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0A26D230-AF6A-47B1-87B2-92ADC25E6AA3}" xr6:coauthVersionLast="47" xr6:coauthVersionMax="47" xr10:uidLastSave="{00000000-0000-0000-0000-000000000000}"/>
  <bookViews>
    <workbookView xWindow="28680" yWindow="-120" windowWidth="29040" windowHeight="15840" xr2:uid="{79BDE2A4-E7FF-4FFA-AAE9-08763F2E57B5}"/>
  </bookViews>
  <sheets>
    <sheet name="１９表１" sheetId="1" r:id="rId1"/>
    <sheet name="１９表２" sheetId="2" r:id="rId2"/>
  </sheets>
  <definedNames>
    <definedName name="_Regression_Int" localSheetId="0" hidden="1">1</definedName>
    <definedName name="_xlnm.Print_Area" localSheetId="0">'１９表１'!$A$1:$N$36</definedName>
    <definedName name="_xlnm.Print_Area" localSheetId="1">'１９表２'!$A$1:$M$35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2" l="1"/>
  <c r="G35" i="2"/>
  <c r="J34" i="2"/>
  <c r="G34" i="2"/>
  <c r="J33" i="2"/>
  <c r="G33" i="2"/>
  <c r="J32" i="2"/>
  <c r="G32" i="2"/>
  <c r="J31" i="2"/>
  <c r="G31" i="2"/>
  <c r="J30" i="2"/>
  <c r="G30" i="2"/>
  <c r="J29" i="2"/>
  <c r="G29" i="2"/>
  <c r="J28" i="2"/>
  <c r="G28" i="2"/>
  <c r="J27" i="2"/>
  <c r="G27" i="2"/>
  <c r="J26" i="2"/>
  <c r="G26" i="2"/>
  <c r="J25" i="2"/>
  <c r="G25" i="2"/>
  <c r="J24" i="2"/>
  <c r="G24" i="2"/>
  <c r="J23" i="2"/>
  <c r="G23" i="2"/>
  <c r="J22" i="2"/>
  <c r="G22" i="2"/>
  <c r="J21" i="2"/>
  <c r="G21" i="2"/>
  <c r="J20" i="2"/>
  <c r="G20" i="2"/>
  <c r="J19" i="2"/>
  <c r="G19" i="2"/>
  <c r="J18" i="2"/>
  <c r="G18" i="2"/>
  <c r="J17" i="2"/>
  <c r="G17" i="2"/>
  <c r="J16" i="2"/>
  <c r="G16" i="2"/>
  <c r="J15" i="2"/>
  <c r="G15" i="2"/>
  <c r="J14" i="2"/>
  <c r="G14" i="2"/>
  <c r="J13" i="2"/>
  <c r="G13" i="2"/>
  <c r="G11" i="2" s="1"/>
  <c r="G10" i="2" s="1"/>
  <c r="J12" i="2"/>
  <c r="I12" i="2"/>
  <c r="H12" i="2"/>
  <c r="G12" i="2"/>
  <c r="F12" i="2"/>
  <c r="E12" i="2"/>
  <c r="D12" i="2"/>
  <c r="J11" i="2"/>
  <c r="I11" i="2"/>
  <c r="H11" i="2"/>
  <c r="F11" i="2"/>
  <c r="F10" i="2" s="1"/>
  <c r="E11" i="2"/>
  <c r="D11" i="2"/>
  <c r="D10" i="2" s="1"/>
  <c r="J10" i="2"/>
  <c r="I10" i="2"/>
  <c r="H10" i="2"/>
  <c r="E10" i="2"/>
  <c r="K35" i="1"/>
  <c r="G35" i="1"/>
  <c r="L35" i="1" s="1"/>
  <c r="K34" i="1"/>
  <c r="G34" i="1"/>
  <c r="L34" i="1" s="1"/>
  <c r="L33" i="1"/>
  <c r="L12" i="1" s="1"/>
  <c r="K33" i="1"/>
  <c r="G33" i="1"/>
  <c r="K32" i="1"/>
  <c r="G32" i="1"/>
  <c r="L32" i="1" s="1"/>
  <c r="K31" i="1"/>
  <c r="G31" i="1"/>
  <c r="L31" i="1" s="1"/>
  <c r="K30" i="1"/>
  <c r="G30" i="1"/>
  <c r="L30" i="1" s="1"/>
  <c r="L29" i="1"/>
  <c r="K29" i="1"/>
  <c r="G29" i="1"/>
  <c r="K28" i="1"/>
  <c r="G28" i="1"/>
  <c r="L28" i="1" s="1"/>
  <c r="K27" i="1"/>
  <c r="G27" i="1"/>
  <c r="L27" i="1" s="1"/>
  <c r="K26" i="1"/>
  <c r="G26" i="1"/>
  <c r="L26" i="1" s="1"/>
  <c r="L25" i="1"/>
  <c r="K25" i="1"/>
  <c r="G25" i="1"/>
  <c r="K24" i="1"/>
  <c r="G24" i="1"/>
  <c r="L24" i="1" s="1"/>
  <c r="K23" i="1"/>
  <c r="G23" i="1"/>
  <c r="L23" i="1" s="1"/>
  <c r="K22" i="1"/>
  <c r="G22" i="1"/>
  <c r="L22" i="1" s="1"/>
  <c r="L21" i="1"/>
  <c r="K21" i="1"/>
  <c r="G21" i="1"/>
  <c r="K20" i="1"/>
  <c r="G20" i="1"/>
  <c r="L20" i="1" s="1"/>
  <c r="K19" i="1"/>
  <c r="G19" i="1"/>
  <c r="L19" i="1" s="1"/>
  <c r="K18" i="1"/>
  <c r="G18" i="1"/>
  <c r="L18" i="1" s="1"/>
  <c r="L17" i="1"/>
  <c r="K17" i="1"/>
  <c r="G17" i="1"/>
  <c r="K16" i="1"/>
  <c r="G16" i="1"/>
  <c r="L16" i="1" s="1"/>
  <c r="K15" i="1"/>
  <c r="G15" i="1"/>
  <c r="L15" i="1" s="1"/>
  <c r="K14" i="1"/>
  <c r="K11" i="1" s="1"/>
  <c r="K10" i="1" s="1"/>
  <c r="G14" i="1"/>
  <c r="L14" i="1" s="1"/>
  <c r="L11" i="1" s="1"/>
  <c r="L10" i="1" s="1"/>
  <c r="L13" i="1"/>
  <c r="K13" i="1"/>
  <c r="G13" i="1"/>
  <c r="G11" i="1" s="1"/>
  <c r="G10" i="1" s="1"/>
  <c r="K12" i="1"/>
  <c r="J12" i="1"/>
  <c r="I12" i="1"/>
  <c r="H12" i="1"/>
  <c r="G12" i="1"/>
  <c r="F12" i="1"/>
  <c r="E12" i="1"/>
  <c r="D12" i="1"/>
  <c r="J11" i="1"/>
  <c r="J10" i="1" s="1"/>
  <c r="I11" i="1"/>
  <c r="H11" i="1"/>
  <c r="H10" i="1" s="1"/>
  <c r="F11" i="1"/>
  <c r="F10" i="1" s="1"/>
  <c r="E11" i="1"/>
  <c r="D11" i="1"/>
  <c r="D10" i="1" s="1"/>
  <c r="I10" i="1"/>
  <c r="E10" i="1"/>
</calcChain>
</file>

<file path=xl/sharedStrings.xml><?xml version="1.0" encoding="utf-8"?>
<sst xmlns="http://schemas.openxmlformats.org/spreadsheetml/2006/main" count="147" uniqueCount="85">
  <si>
    <t>第１９表　診療報酬明細書点検状況（その１）</t>
    <phoneticPr fontId="3"/>
  </si>
  <si>
    <t>一般＋退職</t>
    <rPh sb="0" eb="2">
      <t>イッパン</t>
    </rPh>
    <phoneticPr fontId="3"/>
  </si>
  <si>
    <t>保険者番号</t>
  </si>
  <si>
    <t>保険者名</t>
  </si>
  <si>
    <t>被　保　険　者　資　格　関　係　の　点　検　結　果　に　よ　る　も　の</t>
  </si>
  <si>
    <t>　  　請　求　内　容　関　係　の　点　検　結　果　に　よ　る　も　の</t>
  </si>
  <si>
    <t>過誤調整分計　　　　　　　　　　　　　　　（千円）</t>
    <rPh sb="22" eb="24">
      <t>センエン</t>
    </rPh>
    <phoneticPr fontId="3"/>
  </si>
  <si>
    <t>保　　　　　険　　　　　者　　　　　名</t>
    <rPh sb="0" eb="1">
      <t>タモツ</t>
    </rPh>
    <rPh sb="6" eb="7">
      <t>ケン</t>
    </rPh>
    <rPh sb="12" eb="13">
      <t>モノ</t>
    </rPh>
    <rPh sb="18" eb="19">
      <t>メイ</t>
    </rPh>
    <phoneticPr fontId="3"/>
  </si>
  <si>
    <t>他保険者分　　　　　　　　　　　　　（千円）</t>
    <rPh sb="19" eb="21">
      <t>センエン</t>
    </rPh>
    <phoneticPr fontId="3"/>
  </si>
  <si>
    <t>他制度適用分　　　　　　　　　　（千円）</t>
    <rPh sb="1" eb="3">
      <t>セイド</t>
    </rPh>
    <rPh sb="3" eb="5">
      <t>テキヨウ</t>
    </rPh>
    <phoneticPr fontId="3"/>
  </si>
  <si>
    <t xml:space="preserve"> そ　の　他　　　　　　　　　　（千円） </t>
    <rPh sb="17" eb="19">
      <t>センエン</t>
    </rPh>
    <phoneticPr fontId="3"/>
  </si>
  <si>
    <t xml:space="preserve">小　　　計　　　　　　　　　　（千円） </t>
    <rPh sb="0" eb="1">
      <t>ショウ</t>
    </rPh>
    <rPh sb="4" eb="5">
      <t>ケイ</t>
    </rPh>
    <rPh sb="16" eb="18">
      <t>センエン</t>
    </rPh>
    <phoneticPr fontId="3"/>
  </si>
  <si>
    <t>請求点数誤り　　　　　　　　　　　　　　　（千円）</t>
    <rPh sb="22" eb="24">
      <t>センエン</t>
    </rPh>
    <phoneticPr fontId="3"/>
  </si>
  <si>
    <t>診　療　内　容　　　　　　　　　　　　　　　（千円）</t>
    <rPh sb="0" eb="1">
      <t>ミ</t>
    </rPh>
    <rPh sb="2" eb="3">
      <t>リョウ</t>
    </rPh>
    <rPh sb="4" eb="5">
      <t>ウチ</t>
    </rPh>
    <rPh sb="6" eb="7">
      <t>カタチ</t>
    </rPh>
    <rPh sb="23" eb="25">
      <t>センエン</t>
    </rPh>
    <phoneticPr fontId="3"/>
  </si>
  <si>
    <t xml:space="preserve"> そ　の　他　　　　　　　　　　　　　　　（千円） </t>
    <rPh sb="22" eb="24">
      <t>センエン</t>
    </rPh>
    <phoneticPr fontId="3"/>
  </si>
  <si>
    <t xml:space="preserve">小　　　計　　　　　　　　　　　　　　　（千円） </t>
    <rPh sb="0" eb="1">
      <t>ショウ</t>
    </rPh>
    <rPh sb="4" eb="5">
      <t>ケイ</t>
    </rPh>
    <rPh sb="21" eb="23">
      <t>センエン</t>
    </rPh>
    <phoneticPr fontId="3"/>
  </si>
  <si>
    <t>令和元年度</t>
    <rPh sb="0" eb="2">
      <t>レイワ</t>
    </rPh>
    <rPh sb="2" eb="3">
      <t>ガン</t>
    </rPh>
    <phoneticPr fontId="3"/>
  </si>
  <si>
    <t>県   計</t>
  </si>
  <si>
    <t>令和２年度</t>
    <rPh sb="0" eb="2">
      <t>レイワ</t>
    </rPh>
    <phoneticPr fontId="3"/>
  </si>
  <si>
    <t>令和３年度</t>
    <rPh sb="0" eb="2">
      <t>レイワ</t>
    </rPh>
    <phoneticPr fontId="3"/>
  </si>
  <si>
    <t xml:space="preserve">  市　　町 </t>
  </si>
  <si>
    <t>計</t>
  </si>
  <si>
    <t>国保組合</t>
  </si>
  <si>
    <t>佐 賀 市</t>
  </si>
  <si>
    <t>佐</t>
    <rPh sb="0" eb="1">
      <t>タスク</t>
    </rPh>
    <phoneticPr fontId="3"/>
  </si>
  <si>
    <t>唐 津 市</t>
  </si>
  <si>
    <t>唐</t>
    <rPh sb="0" eb="1">
      <t>カラ</t>
    </rPh>
    <phoneticPr fontId="3"/>
  </si>
  <si>
    <t>鳥 栖 市</t>
  </si>
  <si>
    <t>鳥</t>
    <rPh sb="0" eb="1">
      <t>トリ</t>
    </rPh>
    <phoneticPr fontId="3"/>
  </si>
  <si>
    <t>多 久 市</t>
  </si>
  <si>
    <t>多</t>
    <rPh sb="0" eb="1">
      <t>タ</t>
    </rPh>
    <phoneticPr fontId="3"/>
  </si>
  <si>
    <t>伊万里市</t>
  </si>
  <si>
    <t>伊</t>
    <rPh sb="0" eb="1">
      <t>イ</t>
    </rPh>
    <phoneticPr fontId="3"/>
  </si>
  <si>
    <t>武 雄 市</t>
  </si>
  <si>
    <t>武</t>
    <rPh sb="0" eb="1">
      <t>タケ</t>
    </rPh>
    <phoneticPr fontId="3"/>
  </si>
  <si>
    <t>鹿 島 市</t>
  </si>
  <si>
    <t>鹿</t>
    <rPh sb="0" eb="1">
      <t>シカ</t>
    </rPh>
    <phoneticPr fontId="3"/>
  </si>
  <si>
    <t>小 城 市</t>
    <rPh sb="4" eb="5">
      <t>シ</t>
    </rPh>
    <phoneticPr fontId="6"/>
  </si>
  <si>
    <t>小</t>
    <rPh sb="0" eb="1">
      <t>コ</t>
    </rPh>
    <phoneticPr fontId="3"/>
  </si>
  <si>
    <t>嬉 野 市</t>
    <rPh sb="0" eb="1">
      <t>ウレシ</t>
    </rPh>
    <rPh sb="2" eb="3">
      <t>ノ</t>
    </rPh>
    <rPh sb="4" eb="5">
      <t>シ</t>
    </rPh>
    <phoneticPr fontId="6"/>
  </si>
  <si>
    <t>嬉</t>
    <rPh sb="0" eb="1">
      <t>ウレ</t>
    </rPh>
    <phoneticPr fontId="3"/>
  </si>
  <si>
    <t>神 埼 市</t>
    <rPh sb="0" eb="1">
      <t>カミ</t>
    </rPh>
    <rPh sb="2" eb="3">
      <t>サキ</t>
    </rPh>
    <rPh sb="4" eb="5">
      <t>シ</t>
    </rPh>
    <phoneticPr fontId="6"/>
  </si>
  <si>
    <t>神</t>
    <rPh sb="0" eb="1">
      <t>カミ</t>
    </rPh>
    <phoneticPr fontId="3"/>
  </si>
  <si>
    <t>吉野ヶ里町</t>
    <rPh sb="0" eb="4">
      <t>ヨシノガリ</t>
    </rPh>
    <rPh sb="4" eb="5">
      <t>マチ</t>
    </rPh>
    <phoneticPr fontId="6"/>
  </si>
  <si>
    <t>吉</t>
    <rPh sb="0" eb="1">
      <t>ヨシ</t>
    </rPh>
    <phoneticPr fontId="3"/>
  </si>
  <si>
    <t>基 山 町</t>
  </si>
  <si>
    <t>基</t>
    <rPh sb="0" eb="1">
      <t>キ</t>
    </rPh>
    <phoneticPr fontId="3"/>
  </si>
  <si>
    <t>上 峰 町</t>
  </si>
  <si>
    <t>上</t>
    <rPh sb="0" eb="1">
      <t>ウエ</t>
    </rPh>
    <phoneticPr fontId="3"/>
  </si>
  <si>
    <t>みやき町</t>
  </si>
  <si>
    <t>み</t>
  </si>
  <si>
    <t>玄 海 町</t>
  </si>
  <si>
    <t>玄</t>
    <rPh sb="0" eb="1">
      <t>ゲン</t>
    </rPh>
    <phoneticPr fontId="3"/>
  </si>
  <si>
    <t>有 田 町</t>
  </si>
  <si>
    <t>有</t>
    <rPh sb="0" eb="1">
      <t>アリ</t>
    </rPh>
    <phoneticPr fontId="3"/>
  </si>
  <si>
    <t>大 町 町</t>
  </si>
  <si>
    <t>大</t>
    <rPh sb="0" eb="1">
      <t>オオ</t>
    </rPh>
    <phoneticPr fontId="3"/>
  </si>
  <si>
    <t>江 北 町</t>
  </si>
  <si>
    <t>江</t>
    <rPh sb="0" eb="1">
      <t>エ</t>
    </rPh>
    <phoneticPr fontId="3"/>
  </si>
  <si>
    <t>白 石 町</t>
  </si>
  <si>
    <t>白</t>
    <rPh sb="0" eb="1">
      <t>シロ</t>
    </rPh>
    <phoneticPr fontId="3"/>
  </si>
  <si>
    <t>太 良 町</t>
  </si>
  <si>
    <t>太</t>
    <rPh sb="0" eb="1">
      <t>フト</t>
    </rPh>
    <phoneticPr fontId="3"/>
  </si>
  <si>
    <t>医師国保</t>
  </si>
  <si>
    <t>医</t>
    <rPh sb="0" eb="1">
      <t>イ</t>
    </rPh>
    <phoneticPr fontId="3"/>
  </si>
  <si>
    <t>歯科医師</t>
  </si>
  <si>
    <t>歯</t>
    <rPh sb="0" eb="1">
      <t>ハ</t>
    </rPh>
    <phoneticPr fontId="3"/>
  </si>
  <si>
    <t>建設国保</t>
  </si>
  <si>
    <t>建</t>
    <rPh sb="0" eb="1">
      <t>ケン</t>
    </rPh>
    <phoneticPr fontId="3"/>
  </si>
  <si>
    <t>第１９表　診療報酬明細書点検状況（その２）</t>
    <phoneticPr fontId="2"/>
  </si>
  <si>
    <t>一般＋退職</t>
    <rPh sb="0" eb="2">
      <t>イッパン</t>
    </rPh>
    <phoneticPr fontId="2"/>
  </si>
  <si>
    <t>給付発生原因関係の点検結果により返納金　　　　　　　　　　　　　　　　　　　　　　　　　　　　　　（徴収金）第三者納付金として調定したもの</t>
    <rPh sb="54" eb="57">
      <t>ダイサンシャ</t>
    </rPh>
    <rPh sb="57" eb="60">
      <t>ノウフキン</t>
    </rPh>
    <rPh sb="63" eb="64">
      <t>チョウ</t>
    </rPh>
    <rPh sb="64" eb="65">
      <t>テイ</t>
    </rPh>
    <phoneticPr fontId="2"/>
  </si>
  <si>
    <t xml:space="preserve"> 返納金等分計　　　　　　　　　　（千円）</t>
    <rPh sb="6" eb="7">
      <t>ケイ</t>
    </rPh>
    <rPh sb="18" eb="20">
      <t>センエン</t>
    </rPh>
    <phoneticPr fontId="2"/>
  </si>
  <si>
    <t>一　　人　　当　　た　　り　　財　　政　　効　　果　　額</t>
  </si>
  <si>
    <t>不正利得・不当利得　　　　　　　　　　（千円）</t>
    <rPh sb="20" eb="22">
      <t>センエン</t>
    </rPh>
    <phoneticPr fontId="2"/>
  </si>
  <si>
    <t>交　通　事　故　　　　　　　　（千円）</t>
    <rPh sb="16" eb="18">
      <t>センエン</t>
    </rPh>
    <phoneticPr fontId="2"/>
  </si>
  <si>
    <t>そ　　の　　他　　　　　　　　　　（千円）</t>
    <rPh sb="18" eb="20">
      <t>センエン</t>
    </rPh>
    <phoneticPr fontId="2"/>
  </si>
  <si>
    <t>過　誤　調　整　分</t>
  </si>
  <si>
    <t>返　納　金　等　分</t>
  </si>
  <si>
    <t>財　政　効　果　率</t>
  </si>
  <si>
    <t>（％）</t>
  </si>
  <si>
    <t>（円）</t>
  </si>
  <si>
    <t>令和元年度</t>
    <rPh sb="0" eb="2">
      <t>レイワ</t>
    </rPh>
    <rPh sb="2" eb="3">
      <t>ガン</t>
    </rPh>
    <phoneticPr fontId="2"/>
  </si>
  <si>
    <t>令和２年度</t>
    <rPh sb="0" eb="2">
      <t>レイワ</t>
    </rPh>
    <phoneticPr fontId="2"/>
  </si>
  <si>
    <t>令和３年度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</si>
</sst>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_ "/>
    <numFmt numFmtId="178" formatCode="&quot;△&quot;\ #,##0;&quot;▲&quot;\ #,##0"/>
    <numFmt numFmtId="179" formatCode="#,##0.00_ ;[Red]\-#,##0.00\ "/>
    <numFmt numFmtId="180" formatCode="0.00_);[Red]\(0.00\)"/>
  </numFmts>
  <fonts count="12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Terminal"/>
      <charset val="128"/>
    </font>
    <font>
      <sz val="10"/>
      <color indexed="39"/>
      <name val="ＭＳ 明朝"/>
      <family val="1"/>
      <charset val="128"/>
    </font>
    <font>
      <sz val="11"/>
      <name val="明朝"/>
      <family val="1"/>
      <charset val="128"/>
    </font>
    <font>
      <sz val="10"/>
      <color indexed="33"/>
      <name val="ＭＳ 明朝"/>
      <family val="1"/>
      <charset val="128"/>
    </font>
    <font>
      <sz val="10"/>
      <color rgb="FF0000FF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16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8" fillId="0" borderId="12" xfId="0" applyNumberFormat="1" applyFont="1" applyBorder="1" applyAlignment="1">
      <alignment vertical="center"/>
    </xf>
    <xf numFmtId="176" fontId="8" fillId="0" borderId="18" xfId="0" applyNumberFormat="1" applyFont="1" applyBorder="1" applyAlignment="1">
      <alignment vertical="center"/>
    </xf>
    <xf numFmtId="176" fontId="8" fillId="0" borderId="11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76" fontId="8" fillId="0" borderId="12" xfId="1" applyNumberFormat="1" applyFont="1" applyFill="1" applyBorder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8" fillId="0" borderId="23" xfId="1" applyNumberFormat="1" applyFont="1" applyFill="1" applyBorder="1" applyAlignment="1">
      <alignment vertical="center"/>
    </xf>
    <xf numFmtId="176" fontId="8" fillId="0" borderId="22" xfId="1" applyNumberFormat="1" applyFont="1" applyFill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77" fontId="5" fillId="0" borderId="19" xfId="0" applyNumberFormat="1" applyFont="1" applyBorder="1" applyAlignment="1" applyProtection="1">
      <alignment vertical="center"/>
      <protection locked="0"/>
    </xf>
    <xf numFmtId="176" fontId="8" fillId="0" borderId="28" xfId="1" applyNumberFormat="1" applyFont="1" applyFill="1" applyBorder="1" applyAlignment="1">
      <alignment vertical="center"/>
    </xf>
    <xf numFmtId="177" fontId="5" fillId="0" borderId="21" xfId="0" applyNumberFormat="1" applyFont="1" applyBorder="1" applyAlignment="1" applyProtection="1">
      <alignment vertical="center"/>
      <protection locked="0"/>
    </xf>
    <xf numFmtId="177" fontId="5" fillId="0" borderId="29" xfId="0" applyNumberFormat="1" applyFont="1" applyBorder="1" applyAlignment="1" applyProtection="1">
      <alignment vertical="center"/>
      <protection locked="0"/>
    </xf>
    <xf numFmtId="176" fontId="8" fillId="0" borderId="19" xfId="1" applyNumberFormat="1" applyFont="1" applyFill="1" applyBorder="1" applyAlignment="1">
      <alignment vertical="center"/>
    </xf>
    <xf numFmtId="176" fontId="8" fillId="0" borderId="30" xfId="1" applyNumberFormat="1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177" fontId="5" fillId="0" borderId="12" xfId="0" applyNumberFormat="1" applyFont="1" applyBorder="1" applyAlignment="1" applyProtection="1">
      <alignment vertical="center"/>
      <protection locked="0"/>
    </xf>
    <xf numFmtId="176" fontId="8" fillId="0" borderId="31" xfId="1" applyNumberFormat="1" applyFont="1" applyFill="1" applyBorder="1" applyAlignment="1">
      <alignment vertical="center"/>
    </xf>
    <xf numFmtId="177" fontId="5" fillId="0" borderId="11" xfId="0" applyNumberFormat="1" applyFont="1" applyBorder="1" applyAlignment="1">
      <alignment vertical="center"/>
    </xf>
    <xf numFmtId="177" fontId="5" fillId="0" borderId="12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6" fontId="8" fillId="0" borderId="32" xfId="1" applyNumberFormat="1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177" fontId="5" fillId="0" borderId="33" xfId="0" applyNumberFormat="1" applyFont="1" applyBorder="1" applyAlignment="1" applyProtection="1">
      <alignment vertical="center"/>
      <protection locked="0"/>
    </xf>
    <xf numFmtId="177" fontId="5" fillId="0" borderId="11" xfId="0" applyNumberFormat="1" applyFont="1" applyBorder="1" applyAlignment="1" applyProtection="1">
      <alignment vertical="center"/>
      <protection locked="0"/>
    </xf>
    <xf numFmtId="177" fontId="5" fillId="0" borderId="25" xfId="0" applyNumberFormat="1" applyFont="1" applyBorder="1" applyAlignment="1" applyProtection="1">
      <alignment vertical="center"/>
      <protection locked="0"/>
    </xf>
    <xf numFmtId="177" fontId="5" fillId="0" borderId="34" xfId="0" applyNumberFormat="1" applyFont="1" applyBorder="1" applyAlignment="1" applyProtection="1">
      <alignment vertical="center"/>
      <protection locked="0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177" fontId="5" fillId="0" borderId="36" xfId="0" applyNumberFormat="1" applyFont="1" applyBorder="1" applyAlignment="1" applyProtection="1">
      <alignment vertical="center"/>
      <protection locked="0"/>
    </xf>
    <xf numFmtId="177" fontId="5" fillId="0" borderId="37" xfId="0" applyNumberFormat="1" applyFont="1" applyBorder="1" applyAlignment="1" applyProtection="1">
      <alignment vertical="center"/>
      <protection locked="0"/>
    </xf>
    <xf numFmtId="176" fontId="8" fillId="0" borderId="38" xfId="1" applyNumberFormat="1" applyFont="1" applyFill="1" applyBorder="1" applyAlignment="1">
      <alignment vertical="center"/>
    </xf>
    <xf numFmtId="177" fontId="5" fillId="0" borderId="39" xfId="0" applyNumberFormat="1" applyFont="1" applyBorder="1" applyAlignment="1" applyProtection="1">
      <alignment vertical="center"/>
      <protection locked="0"/>
    </xf>
    <xf numFmtId="176" fontId="8" fillId="0" borderId="40" xfId="1" applyNumberFormat="1" applyFont="1" applyFill="1" applyBorder="1" applyAlignment="1">
      <alignment vertical="center"/>
    </xf>
    <xf numFmtId="0" fontId="5" fillId="0" borderId="41" xfId="0" applyFont="1" applyBorder="1" applyAlignment="1">
      <alignment horizontal="center" vertical="center"/>
    </xf>
    <xf numFmtId="176" fontId="5" fillId="0" borderId="12" xfId="1" applyNumberFormat="1" applyFont="1" applyFill="1" applyBorder="1" applyAlignment="1">
      <alignment vertical="center"/>
    </xf>
    <xf numFmtId="177" fontId="5" fillId="0" borderId="42" xfId="0" applyNumberFormat="1" applyFont="1" applyBorder="1" applyAlignment="1" applyProtection="1">
      <alignment vertical="center"/>
      <protection locked="0"/>
    </xf>
    <xf numFmtId="176" fontId="5" fillId="0" borderId="11" xfId="1" applyNumberFormat="1" applyFont="1" applyFill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176" fontId="5" fillId="0" borderId="45" xfId="1" applyNumberFormat="1" applyFont="1" applyFill="1" applyBorder="1" applyAlignment="1">
      <alignment vertical="center"/>
    </xf>
    <xf numFmtId="176" fontId="5" fillId="0" borderId="46" xfId="1" applyNumberFormat="1" applyFont="1" applyFill="1" applyBorder="1" applyAlignment="1">
      <alignment vertical="center"/>
    </xf>
    <xf numFmtId="176" fontId="8" fillId="0" borderId="47" xfId="1" applyNumberFormat="1" applyFont="1" applyFill="1" applyBorder="1" applyAlignment="1">
      <alignment vertical="center"/>
    </xf>
    <xf numFmtId="176" fontId="5" fillId="0" borderId="48" xfId="1" applyNumberFormat="1" applyFont="1" applyFill="1" applyBorder="1" applyAlignment="1">
      <alignment vertical="center"/>
    </xf>
    <xf numFmtId="176" fontId="8" fillId="0" borderId="45" xfId="1" applyNumberFormat="1" applyFont="1" applyFill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78" fontId="5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76" fontId="5" fillId="0" borderId="18" xfId="1" applyNumberFormat="1" applyFont="1" applyFill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32" xfId="0" applyNumberFormat="1" applyFont="1" applyBorder="1" applyAlignment="1" applyProtection="1">
      <alignment vertical="center"/>
      <protection locked="0"/>
    </xf>
    <xf numFmtId="179" fontId="5" fillId="0" borderId="25" xfId="0" applyNumberFormat="1" applyFont="1" applyBorder="1" applyAlignment="1" applyProtection="1">
      <alignment vertical="center"/>
      <protection locked="0"/>
    </xf>
    <xf numFmtId="176" fontId="5" fillId="0" borderId="10" xfId="1" applyNumberFormat="1" applyFont="1" applyFill="1" applyBorder="1" applyAlignment="1">
      <alignment vertical="center"/>
    </xf>
    <xf numFmtId="176" fontId="5" fillId="0" borderId="32" xfId="1" applyNumberFormat="1" applyFont="1" applyFill="1" applyBorder="1" applyAlignment="1">
      <alignment vertical="center"/>
    </xf>
    <xf numFmtId="176" fontId="11" fillId="0" borderId="18" xfId="1" applyNumberFormat="1" applyFont="1" applyFill="1" applyBorder="1" applyAlignment="1">
      <alignment vertical="center"/>
    </xf>
    <xf numFmtId="176" fontId="5" fillId="3" borderId="0" xfId="0" applyNumberFormat="1" applyFont="1" applyFill="1" applyAlignment="1">
      <alignment vertical="center"/>
    </xf>
    <xf numFmtId="176" fontId="8" fillId="0" borderId="24" xfId="1" applyNumberFormat="1" applyFont="1" applyFill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9" fontId="5" fillId="0" borderId="13" xfId="0" applyNumberFormat="1" applyFont="1" applyBorder="1" applyAlignment="1" applyProtection="1">
      <alignment vertical="center"/>
      <protection locked="0"/>
    </xf>
    <xf numFmtId="0" fontId="5" fillId="0" borderId="19" xfId="0" applyFont="1" applyBorder="1" applyAlignment="1">
      <alignment horizontal="center" vertical="center"/>
    </xf>
    <xf numFmtId="176" fontId="5" fillId="0" borderId="30" xfId="0" applyNumberFormat="1" applyFont="1" applyBorder="1" applyAlignment="1" applyProtection="1">
      <alignment vertical="center"/>
      <protection locked="0"/>
    </xf>
    <xf numFmtId="176" fontId="5" fillId="0" borderId="30" xfId="1" applyNumberFormat="1" applyFont="1" applyFill="1" applyBorder="1" applyAlignment="1">
      <alignment vertical="center"/>
    </xf>
    <xf numFmtId="176" fontId="8" fillId="0" borderId="20" xfId="1" applyNumberFormat="1" applyFont="1" applyFill="1" applyBorder="1" applyAlignment="1">
      <alignment vertical="center"/>
    </xf>
    <xf numFmtId="176" fontId="5" fillId="0" borderId="26" xfId="0" applyNumberFormat="1" applyFont="1" applyBorder="1" applyAlignment="1" applyProtection="1">
      <alignment vertical="center"/>
      <protection locked="0"/>
    </xf>
    <xf numFmtId="176" fontId="5" fillId="0" borderId="27" xfId="0" applyNumberFormat="1" applyFont="1" applyBorder="1" applyAlignment="1" applyProtection="1">
      <alignment vertical="center"/>
      <protection locked="0"/>
    </xf>
    <xf numFmtId="176" fontId="11" fillId="0" borderId="19" xfId="1" applyNumberFormat="1" applyFont="1" applyFill="1" applyBorder="1" applyAlignment="1">
      <alignment vertical="center"/>
    </xf>
    <xf numFmtId="180" fontId="5" fillId="0" borderId="49" xfId="0" applyNumberFormat="1" applyFont="1" applyBorder="1" applyAlignment="1">
      <alignment vertical="center"/>
    </xf>
    <xf numFmtId="180" fontId="5" fillId="3" borderId="0" xfId="0" applyNumberFormat="1" applyFont="1" applyFill="1" applyAlignment="1">
      <alignment vertical="center"/>
    </xf>
    <xf numFmtId="0" fontId="5" fillId="0" borderId="12" xfId="0" applyFont="1" applyBorder="1" applyAlignment="1">
      <alignment horizontal="center" vertical="center"/>
    </xf>
    <xf numFmtId="176" fontId="5" fillId="0" borderId="10" xfId="0" applyNumberFormat="1" applyFont="1" applyBorder="1" applyAlignment="1" applyProtection="1">
      <alignment vertical="center"/>
      <protection locked="0"/>
    </xf>
    <xf numFmtId="176" fontId="5" fillId="0" borderId="25" xfId="0" applyNumberFormat="1" applyFont="1" applyBorder="1" applyAlignment="1" applyProtection="1">
      <alignment vertical="center"/>
      <protection locked="0"/>
    </xf>
    <xf numFmtId="176" fontId="11" fillId="0" borderId="12" xfId="1" applyNumberFormat="1" applyFont="1" applyFill="1" applyBorder="1" applyAlignment="1">
      <alignment vertical="center"/>
    </xf>
    <xf numFmtId="180" fontId="5" fillId="0" borderId="0" xfId="0" applyNumberFormat="1" applyFont="1" applyAlignment="1">
      <alignment vertical="center"/>
    </xf>
    <xf numFmtId="176" fontId="5" fillId="0" borderId="12" xfId="0" applyNumberFormat="1" applyFont="1" applyBorder="1" applyAlignment="1" applyProtection="1">
      <alignment vertical="center"/>
      <protection locked="0"/>
    </xf>
    <xf numFmtId="0" fontId="5" fillId="0" borderId="37" xfId="0" applyFont="1" applyBorder="1" applyAlignment="1">
      <alignment horizontal="center" vertical="center"/>
    </xf>
    <xf numFmtId="176" fontId="5" fillId="0" borderId="40" xfId="0" applyNumberFormat="1" applyFont="1" applyBorder="1" applyAlignment="1" applyProtection="1">
      <alignment vertical="center"/>
      <protection locked="0"/>
    </xf>
    <xf numFmtId="176" fontId="8" fillId="0" borderId="41" xfId="1" applyNumberFormat="1" applyFont="1" applyFill="1" applyBorder="1" applyAlignment="1">
      <alignment vertical="center"/>
    </xf>
    <xf numFmtId="176" fontId="5" fillId="0" borderId="35" xfId="0" applyNumberFormat="1" applyFont="1" applyBorder="1" applyAlignment="1" applyProtection="1">
      <alignment vertical="center"/>
      <protection locked="0"/>
    </xf>
    <xf numFmtId="176" fontId="5" fillId="0" borderId="36" xfId="0" applyNumberFormat="1" applyFont="1" applyBorder="1" applyAlignment="1" applyProtection="1">
      <alignment vertical="center"/>
      <protection locked="0"/>
    </xf>
    <xf numFmtId="180" fontId="5" fillId="0" borderId="50" xfId="0" applyNumberFormat="1" applyFont="1" applyBorder="1" applyAlignment="1">
      <alignment vertical="center"/>
    </xf>
    <xf numFmtId="176" fontId="11" fillId="0" borderId="42" xfId="1" applyNumberFormat="1" applyFont="1" applyFill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176" fontId="5" fillId="0" borderId="45" xfId="0" applyNumberFormat="1" applyFont="1" applyBorder="1" applyAlignment="1" applyProtection="1">
      <alignment vertical="center"/>
      <protection locked="0"/>
    </xf>
    <xf numFmtId="176" fontId="5" fillId="0" borderId="43" xfId="0" applyNumberFormat="1" applyFont="1" applyBorder="1" applyAlignment="1" applyProtection="1">
      <alignment vertical="center"/>
      <protection locked="0"/>
    </xf>
    <xf numFmtId="176" fontId="5" fillId="0" borderId="44" xfId="0" applyNumberFormat="1" applyFont="1" applyBorder="1" applyAlignment="1" applyProtection="1">
      <alignment vertical="center"/>
      <protection locked="0"/>
    </xf>
    <xf numFmtId="176" fontId="11" fillId="0" borderId="45" xfId="1" applyNumberFormat="1" applyFont="1" applyFill="1" applyBorder="1" applyAlignment="1">
      <alignment vertical="center"/>
    </xf>
    <xf numFmtId="179" fontId="5" fillId="0" borderId="44" xfId="0" applyNumberFormat="1" applyFont="1" applyBorder="1" applyAlignment="1" applyProtection="1">
      <alignment vertical="center"/>
      <protection locked="0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A8487-326D-4239-8E42-7707DA30D20C}">
  <sheetPr syncVertical="1" syncRef="D13" transitionEvaluation="1">
    <tabColor theme="4"/>
  </sheetPr>
  <dimension ref="B1:O64"/>
  <sheetViews>
    <sheetView showGridLines="0" tabSelected="1" view="pageBreakPreview" zoomScale="85" zoomScaleNormal="65" zoomScaleSheetLayoutView="85" workbookViewId="0">
      <pane xSplit="3" ySplit="12" topLeftCell="D13" activePane="bottomRight" state="frozen"/>
      <selection activeCell="D13" sqref="D13:K35"/>
      <selection pane="topRight" activeCell="D13" sqref="D13:K35"/>
      <selection pane="bottomLeft" activeCell="D13" sqref="D13:K35"/>
      <selection pane="bottomRight" activeCell="D13" sqref="D13:K35"/>
    </sheetView>
  </sheetViews>
  <sheetFormatPr defaultColWidth="10.625" defaultRowHeight="18" customHeight="1"/>
  <cols>
    <col min="1" max="1" width="4.625" style="6" customWidth="1"/>
    <col min="2" max="3" width="12.625" style="6" customWidth="1"/>
    <col min="4" max="12" width="18.375" style="6" customWidth="1"/>
    <col min="13" max="13" width="5.625" style="72" customWidth="1"/>
    <col min="14" max="14" width="4.75" style="6" customWidth="1"/>
    <col min="15" max="15" width="11.375" style="6" customWidth="1"/>
    <col min="16" max="256" width="10.625" style="6"/>
    <col min="257" max="257" width="4.625" style="6" customWidth="1"/>
    <col min="258" max="259" width="12.625" style="6" customWidth="1"/>
    <col min="260" max="268" width="18.375" style="6" customWidth="1"/>
    <col min="269" max="269" width="5.625" style="6" customWidth="1"/>
    <col min="270" max="270" width="4.75" style="6" customWidth="1"/>
    <col min="271" max="271" width="11.375" style="6" customWidth="1"/>
    <col min="272" max="512" width="10.625" style="6"/>
    <col min="513" max="513" width="4.625" style="6" customWidth="1"/>
    <col min="514" max="515" width="12.625" style="6" customWidth="1"/>
    <col min="516" max="524" width="18.375" style="6" customWidth="1"/>
    <col min="525" max="525" width="5.625" style="6" customWidth="1"/>
    <col min="526" max="526" width="4.75" style="6" customWidth="1"/>
    <col min="527" max="527" width="11.375" style="6" customWidth="1"/>
    <col min="528" max="768" width="10.625" style="6"/>
    <col min="769" max="769" width="4.625" style="6" customWidth="1"/>
    <col min="770" max="771" width="12.625" style="6" customWidth="1"/>
    <col min="772" max="780" width="18.375" style="6" customWidth="1"/>
    <col min="781" max="781" width="5.625" style="6" customWidth="1"/>
    <col min="782" max="782" width="4.75" style="6" customWidth="1"/>
    <col min="783" max="783" width="11.375" style="6" customWidth="1"/>
    <col min="784" max="1024" width="10.625" style="6"/>
    <col min="1025" max="1025" width="4.625" style="6" customWidth="1"/>
    <col min="1026" max="1027" width="12.625" style="6" customWidth="1"/>
    <col min="1028" max="1036" width="18.375" style="6" customWidth="1"/>
    <col min="1037" max="1037" width="5.625" style="6" customWidth="1"/>
    <col min="1038" max="1038" width="4.75" style="6" customWidth="1"/>
    <col min="1039" max="1039" width="11.375" style="6" customWidth="1"/>
    <col min="1040" max="1280" width="10.625" style="6"/>
    <col min="1281" max="1281" width="4.625" style="6" customWidth="1"/>
    <col min="1282" max="1283" width="12.625" style="6" customWidth="1"/>
    <col min="1284" max="1292" width="18.375" style="6" customWidth="1"/>
    <col min="1293" max="1293" width="5.625" style="6" customWidth="1"/>
    <col min="1294" max="1294" width="4.75" style="6" customWidth="1"/>
    <col min="1295" max="1295" width="11.375" style="6" customWidth="1"/>
    <col min="1296" max="1536" width="10.625" style="6"/>
    <col min="1537" max="1537" width="4.625" style="6" customWidth="1"/>
    <col min="1538" max="1539" width="12.625" style="6" customWidth="1"/>
    <col min="1540" max="1548" width="18.375" style="6" customWidth="1"/>
    <col min="1549" max="1549" width="5.625" style="6" customWidth="1"/>
    <col min="1550" max="1550" width="4.75" style="6" customWidth="1"/>
    <col min="1551" max="1551" width="11.375" style="6" customWidth="1"/>
    <col min="1552" max="1792" width="10.625" style="6"/>
    <col min="1793" max="1793" width="4.625" style="6" customWidth="1"/>
    <col min="1794" max="1795" width="12.625" style="6" customWidth="1"/>
    <col min="1796" max="1804" width="18.375" style="6" customWidth="1"/>
    <col min="1805" max="1805" width="5.625" style="6" customWidth="1"/>
    <col min="1806" max="1806" width="4.75" style="6" customWidth="1"/>
    <col min="1807" max="1807" width="11.375" style="6" customWidth="1"/>
    <col min="1808" max="2048" width="10.625" style="6"/>
    <col min="2049" max="2049" width="4.625" style="6" customWidth="1"/>
    <col min="2050" max="2051" width="12.625" style="6" customWidth="1"/>
    <col min="2052" max="2060" width="18.375" style="6" customWidth="1"/>
    <col min="2061" max="2061" width="5.625" style="6" customWidth="1"/>
    <col min="2062" max="2062" width="4.75" style="6" customWidth="1"/>
    <col min="2063" max="2063" width="11.375" style="6" customWidth="1"/>
    <col min="2064" max="2304" width="10.625" style="6"/>
    <col min="2305" max="2305" width="4.625" style="6" customWidth="1"/>
    <col min="2306" max="2307" width="12.625" style="6" customWidth="1"/>
    <col min="2308" max="2316" width="18.375" style="6" customWidth="1"/>
    <col min="2317" max="2317" width="5.625" style="6" customWidth="1"/>
    <col min="2318" max="2318" width="4.75" style="6" customWidth="1"/>
    <col min="2319" max="2319" width="11.375" style="6" customWidth="1"/>
    <col min="2320" max="2560" width="10.625" style="6"/>
    <col min="2561" max="2561" width="4.625" style="6" customWidth="1"/>
    <col min="2562" max="2563" width="12.625" style="6" customWidth="1"/>
    <col min="2564" max="2572" width="18.375" style="6" customWidth="1"/>
    <col min="2573" max="2573" width="5.625" style="6" customWidth="1"/>
    <col min="2574" max="2574" width="4.75" style="6" customWidth="1"/>
    <col min="2575" max="2575" width="11.375" style="6" customWidth="1"/>
    <col min="2576" max="2816" width="10.625" style="6"/>
    <col min="2817" max="2817" width="4.625" style="6" customWidth="1"/>
    <col min="2818" max="2819" width="12.625" style="6" customWidth="1"/>
    <col min="2820" max="2828" width="18.375" style="6" customWidth="1"/>
    <col min="2829" max="2829" width="5.625" style="6" customWidth="1"/>
    <col min="2830" max="2830" width="4.75" style="6" customWidth="1"/>
    <col min="2831" max="2831" width="11.375" style="6" customWidth="1"/>
    <col min="2832" max="3072" width="10.625" style="6"/>
    <col min="3073" max="3073" width="4.625" style="6" customWidth="1"/>
    <col min="3074" max="3075" width="12.625" style="6" customWidth="1"/>
    <col min="3076" max="3084" width="18.375" style="6" customWidth="1"/>
    <col min="3085" max="3085" width="5.625" style="6" customWidth="1"/>
    <col min="3086" max="3086" width="4.75" style="6" customWidth="1"/>
    <col min="3087" max="3087" width="11.375" style="6" customWidth="1"/>
    <col min="3088" max="3328" width="10.625" style="6"/>
    <col min="3329" max="3329" width="4.625" style="6" customWidth="1"/>
    <col min="3330" max="3331" width="12.625" style="6" customWidth="1"/>
    <col min="3332" max="3340" width="18.375" style="6" customWidth="1"/>
    <col min="3341" max="3341" width="5.625" style="6" customWidth="1"/>
    <col min="3342" max="3342" width="4.75" style="6" customWidth="1"/>
    <col min="3343" max="3343" width="11.375" style="6" customWidth="1"/>
    <col min="3344" max="3584" width="10.625" style="6"/>
    <col min="3585" max="3585" width="4.625" style="6" customWidth="1"/>
    <col min="3586" max="3587" width="12.625" style="6" customWidth="1"/>
    <col min="3588" max="3596" width="18.375" style="6" customWidth="1"/>
    <col min="3597" max="3597" width="5.625" style="6" customWidth="1"/>
    <col min="3598" max="3598" width="4.75" style="6" customWidth="1"/>
    <col min="3599" max="3599" width="11.375" style="6" customWidth="1"/>
    <col min="3600" max="3840" width="10.625" style="6"/>
    <col min="3841" max="3841" width="4.625" style="6" customWidth="1"/>
    <col min="3842" max="3843" width="12.625" style="6" customWidth="1"/>
    <col min="3844" max="3852" width="18.375" style="6" customWidth="1"/>
    <col min="3853" max="3853" width="5.625" style="6" customWidth="1"/>
    <col min="3854" max="3854" width="4.75" style="6" customWidth="1"/>
    <col min="3855" max="3855" width="11.375" style="6" customWidth="1"/>
    <col min="3856" max="4096" width="10.625" style="6"/>
    <col min="4097" max="4097" width="4.625" style="6" customWidth="1"/>
    <col min="4098" max="4099" width="12.625" style="6" customWidth="1"/>
    <col min="4100" max="4108" width="18.375" style="6" customWidth="1"/>
    <col min="4109" max="4109" width="5.625" style="6" customWidth="1"/>
    <col min="4110" max="4110" width="4.75" style="6" customWidth="1"/>
    <col min="4111" max="4111" width="11.375" style="6" customWidth="1"/>
    <col min="4112" max="4352" width="10.625" style="6"/>
    <col min="4353" max="4353" width="4.625" style="6" customWidth="1"/>
    <col min="4354" max="4355" width="12.625" style="6" customWidth="1"/>
    <col min="4356" max="4364" width="18.375" style="6" customWidth="1"/>
    <col min="4365" max="4365" width="5.625" style="6" customWidth="1"/>
    <col min="4366" max="4366" width="4.75" style="6" customWidth="1"/>
    <col min="4367" max="4367" width="11.375" style="6" customWidth="1"/>
    <col min="4368" max="4608" width="10.625" style="6"/>
    <col min="4609" max="4609" width="4.625" style="6" customWidth="1"/>
    <col min="4610" max="4611" width="12.625" style="6" customWidth="1"/>
    <col min="4612" max="4620" width="18.375" style="6" customWidth="1"/>
    <col min="4621" max="4621" width="5.625" style="6" customWidth="1"/>
    <col min="4622" max="4622" width="4.75" style="6" customWidth="1"/>
    <col min="4623" max="4623" width="11.375" style="6" customWidth="1"/>
    <col min="4624" max="4864" width="10.625" style="6"/>
    <col min="4865" max="4865" width="4.625" style="6" customWidth="1"/>
    <col min="4866" max="4867" width="12.625" style="6" customWidth="1"/>
    <col min="4868" max="4876" width="18.375" style="6" customWidth="1"/>
    <col min="4877" max="4877" width="5.625" style="6" customWidth="1"/>
    <col min="4878" max="4878" width="4.75" style="6" customWidth="1"/>
    <col min="4879" max="4879" width="11.375" style="6" customWidth="1"/>
    <col min="4880" max="5120" width="10.625" style="6"/>
    <col min="5121" max="5121" width="4.625" style="6" customWidth="1"/>
    <col min="5122" max="5123" width="12.625" style="6" customWidth="1"/>
    <col min="5124" max="5132" width="18.375" style="6" customWidth="1"/>
    <col min="5133" max="5133" width="5.625" style="6" customWidth="1"/>
    <col min="5134" max="5134" width="4.75" style="6" customWidth="1"/>
    <col min="5135" max="5135" width="11.375" style="6" customWidth="1"/>
    <col min="5136" max="5376" width="10.625" style="6"/>
    <col min="5377" max="5377" width="4.625" style="6" customWidth="1"/>
    <col min="5378" max="5379" width="12.625" style="6" customWidth="1"/>
    <col min="5380" max="5388" width="18.375" style="6" customWidth="1"/>
    <col min="5389" max="5389" width="5.625" style="6" customWidth="1"/>
    <col min="5390" max="5390" width="4.75" style="6" customWidth="1"/>
    <col min="5391" max="5391" width="11.375" style="6" customWidth="1"/>
    <col min="5392" max="5632" width="10.625" style="6"/>
    <col min="5633" max="5633" width="4.625" style="6" customWidth="1"/>
    <col min="5634" max="5635" width="12.625" style="6" customWidth="1"/>
    <col min="5636" max="5644" width="18.375" style="6" customWidth="1"/>
    <col min="5645" max="5645" width="5.625" style="6" customWidth="1"/>
    <col min="5646" max="5646" width="4.75" style="6" customWidth="1"/>
    <col min="5647" max="5647" width="11.375" style="6" customWidth="1"/>
    <col min="5648" max="5888" width="10.625" style="6"/>
    <col min="5889" max="5889" width="4.625" style="6" customWidth="1"/>
    <col min="5890" max="5891" width="12.625" style="6" customWidth="1"/>
    <col min="5892" max="5900" width="18.375" style="6" customWidth="1"/>
    <col min="5901" max="5901" width="5.625" style="6" customWidth="1"/>
    <col min="5902" max="5902" width="4.75" style="6" customWidth="1"/>
    <col min="5903" max="5903" width="11.375" style="6" customWidth="1"/>
    <col min="5904" max="6144" width="10.625" style="6"/>
    <col min="6145" max="6145" width="4.625" style="6" customWidth="1"/>
    <col min="6146" max="6147" width="12.625" style="6" customWidth="1"/>
    <col min="6148" max="6156" width="18.375" style="6" customWidth="1"/>
    <col min="6157" max="6157" width="5.625" style="6" customWidth="1"/>
    <col min="6158" max="6158" width="4.75" style="6" customWidth="1"/>
    <col min="6159" max="6159" width="11.375" style="6" customWidth="1"/>
    <col min="6160" max="6400" width="10.625" style="6"/>
    <col min="6401" max="6401" width="4.625" style="6" customWidth="1"/>
    <col min="6402" max="6403" width="12.625" style="6" customWidth="1"/>
    <col min="6404" max="6412" width="18.375" style="6" customWidth="1"/>
    <col min="6413" max="6413" width="5.625" style="6" customWidth="1"/>
    <col min="6414" max="6414" width="4.75" style="6" customWidth="1"/>
    <col min="6415" max="6415" width="11.375" style="6" customWidth="1"/>
    <col min="6416" max="6656" width="10.625" style="6"/>
    <col min="6657" max="6657" width="4.625" style="6" customWidth="1"/>
    <col min="6658" max="6659" width="12.625" style="6" customWidth="1"/>
    <col min="6660" max="6668" width="18.375" style="6" customWidth="1"/>
    <col min="6669" max="6669" width="5.625" style="6" customWidth="1"/>
    <col min="6670" max="6670" width="4.75" style="6" customWidth="1"/>
    <col min="6671" max="6671" width="11.375" style="6" customWidth="1"/>
    <col min="6672" max="6912" width="10.625" style="6"/>
    <col min="6913" max="6913" width="4.625" style="6" customWidth="1"/>
    <col min="6914" max="6915" width="12.625" style="6" customWidth="1"/>
    <col min="6916" max="6924" width="18.375" style="6" customWidth="1"/>
    <col min="6925" max="6925" width="5.625" style="6" customWidth="1"/>
    <col min="6926" max="6926" width="4.75" style="6" customWidth="1"/>
    <col min="6927" max="6927" width="11.375" style="6" customWidth="1"/>
    <col min="6928" max="7168" width="10.625" style="6"/>
    <col min="7169" max="7169" width="4.625" style="6" customWidth="1"/>
    <col min="7170" max="7171" width="12.625" style="6" customWidth="1"/>
    <col min="7172" max="7180" width="18.375" style="6" customWidth="1"/>
    <col min="7181" max="7181" width="5.625" style="6" customWidth="1"/>
    <col min="7182" max="7182" width="4.75" style="6" customWidth="1"/>
    <col min="7183" max="7183" width="11.375" style="6" customWidth="1"/>
    <col min="7184" max="7424" width="10.625" style="6"/>
    <col min="7425" max="7425" width="4.625" style="6" customWidth="1"/>
    <col min="7426" max="7427" width="12.625" style="6" customWidth="1"/>
    <col min="7428" max="7436" width="18.375" style="6" customWidth="1"/>
    <col min="7437" max="7437" width="5.625" style="6" customWidth="1"/>
    <col min="7438" max="7438" width="4.75" style="6" customWidth="1"/>
    <col min="7439" max="7439" width="11.375" style="6" customWidth="1"/>
    <col min="7440" max="7680" width="10.625" style="6"/>
    <col min="7681" max="7681" width="4.625" style="6" customWidth="1"/>
    <col min="7682" max="7683" width="12.625" style="6" customWidth="1"/>
    <col min="7684" max="7692" width="18.375" style="6" customWidth="1"/>
    <col min="7693" max="7693" width="5.625" style="6" customWidth="1"/>
    <col min="7694" max="7694" width="4.75" style="6" customWidth="1"/>
    <col min="7695" max="7695" width="11.375" style="6" customWidth="1"/>
    <col min="7696" max="7936" width="10.625" style="6"/>
    <col min="7937" max="7937" width="4.625" style="6" customWidth="1"/>
    <col min="7938" max="7939" width="12.625" style="6" customWidth="1"/>
    <col min="7940" max="7948" width="18.375" style="6" customWidth="1"/>
    <col min="7949" max="7949" width="5.625" style="6" customWidth="1"/>
    <col min="7950" max="7950" width="4.75" style="6" customWidth="1"/>
    <col min="7951" max="7951" width="11.375" style="6" customWidth="1"/>
    <col min="7952" max="8192" width="10.625" style="6"/>
    <col min="8193" max="8193" width="4.625" style="6" customWidth="1"/>
    <col min="8194" max="8195" width="12.625" style="6" customWidth="1"/>
    <col min="8196" max="8204" width="18.375" style="6" customWidth="1"/>
    <col min="8205" max="8205" width="5.625" style="6" customWidth="1"/>
    <col min="8206" max="8206" width="4.75" style="6" customWidth="1"/>
    <col min="8207" max="8207" width="11.375" style="6" customWidth="1"/>
    <col min="8208" max="8448" width="10.625" style="6"/>
    <col min="8449" max="8449" width="4.625" style="6" customWidth="1"/>
    <col min="8450" max="8451" width="12.625" style="6" customWidth="1"/>
    <col min="8452" max="8460" width="18.375" style="6" customWidth="1"/>
    <col min="8461" max="8461" width="5.625" style="6" customWidth="1"/>
    <col min="8462" max="8462" width="4.75" style="6" customWidth="1"/>
    <col min="8463" max="8463" width="11.375" style="6" customWidth="1"/>
    <col min="8464" max="8704" width="10.625" style="6"/>
    <col min="8705" max="8705" width="4.625" style="6" customWidth="1"/>
    <col min="8706" max="8707" width="12.625" style="6" customWidth="1"/>
    <col min="8708" max="8716" width="18.375" style="6" customWidth="1"/>
    <col min="8717" max="8717" width="5.625" style="6" customWidth="1"/>
    <col min="8718" max="8718" width="4.75" style="6" customWidth="1"/>
    <col min="8719" max="8719" width="11.375" style="6" customWidth="1"/>
    <col min="8720" max="8960" width="10.625" style="6"/>
    <col min="8961" max="8961" width="4.625" style="6" customWidth="1"/>
    <col min="8962" max="8963" width="12.625" style="6" customWidth="1"/>
    <col min="8964" max="8972" width="18.375" style="6" customWidth="1"/>
    <col min="8973" max="8973" width="5.625" style="6" customWidth="1"/>
    <col min="8974" max="8974" width="4.75" style="6" customWidth="1"/>
    <col min="8975" max="8975" width="11.375" style="6" customWidth="1"/>
    <col min="8976" max="9216" width="10.625" style="6"/>
    <col min="9217" max="9217" width="4.625" style="6" customWidth="1"/>
    <col min="9218" max="9219" width="12.625" style="6" customWidth="1"/>
    <col min="9220" max="9228" width="18.375" style="6" customWidth="1"/>
    <col min="9229" max="9229" width="5.625" style="6" customWidth="1"/>
    <col min="9230" max="9230" width="4.75" style="6" customWidth="1"/>
    <col min="9231" max="9231" width="11.375" style="6" customWidth="1"/>
    <col min="9232" max="9472" width="10.625" style="6"/>
    <col min="9473" max="9473" width="4.625" style="6" customWidth="1"/>
    <col min="9474" max="9475" width="12.625" style="6" customWidth="1"/>
    <col min="9476" max="9484" width="18.375" style="6" customWidth="1"/>
    <col min="9485" max="9485" width="5.625" style="6" customWidth="1"/>
    <col min="9486" max="9486" width="4.75" style="6" customWidth="1"/>
    <col min="9487" max="9487" width="11.375" style="6" customWidth="1"/>
    <col min="9488" max="9728" width="10.625" style="6"/>
    <col min="9729" max="9729" width="4.625" style="6" customWidth="1"/>
    <col min="9730" max="9731" width="12.625" style="6" customWidth="1"/>
    <col min="9732" max="9740" width="18.375" style="6" customWidth="1"/>
    <col min="9741" max="9741" width="5.625" style="6" customWidth="1"/>
    <col min="9742" max="9742" width="4.75" style="6" customWidth="1"/>
    <col min="9743" max="9743" width="11.375" style="6" customWidth="1"/>
    <col min="9744" max="9984" width="10.625" style="6"/>
    <col min="9985" max="9985" width="4.625" style="6" customWidth="1"/>
    <col min="9986" max="9987" width="12.625" style="6" customWidth="1"/>
    <col min="9988" max="9996" width="18.375" style="6" customWidth="1"/>
    <col min="9997" max="9997" width="5.625" style="6" customWidth="1"/>
    <col min="9998" max="9998" width="4.75" style="6" customWidth="1"/>
    <col min="9999" max="9999" width="11.375" style="6" customWidth="1"/>
    <col min="10000" max="10240" width="10.625" style="6"/>
    <col min="10241" max="10241" width="4.625" style="6" customWidth="1"/>
    <col min="10242" max="10243" width="12.625" style="6" customWidth="1"/>
    <col min="10244" max="10252" width="18.375" style="6" customWidth="1"/>
    <col min="10253" max="10253" width="5.625" style="6" customWidth="1"/>
    <col min="10254" max="10254" width="4.75" style="6" customWidth="1"/>
    <col min="10255" max="10255" width="11.375" style="6" customWidth="1"/>
    <col min="10256" max="10496" width="10.625" style="6"/>
    <col min="10497" max="10497" width="4.625" style="6" customWidth="1"/>
    <col min="10498" max="10499" width="12.625" style="6" customWidth="1"/>
    <col min="10500" max="10508" width="18.375" style="6" customWidth="1"/>
    <col min="10509" max="10509" width="5.625" style="6" customWidth="1"/>
    <col min="10510" max="10510" width="4.75" style="6" customWidth="1"/>
    <col min="10511" max="10511" width="11.375" style="6" customWidth="1"/>
    <col min="10512" max="10752" width="10.625" style="6"/>
    <col min="10753" max="10753" width="4.625" style="6" customWidth="1"/>
    <col min="10754" max="10755" width="12.625" style="6" customWidth="1"/>
    <col min="10756" max="10764" width="18.375" style="6" customWidth="1"/>
    <col min="10765" max="10765" width="5.625" style="6" customWidth="1"/>
    <col min="10766" max="10766" width="4.75" style="6" customWidth="1"/>
    <col min="10767" max="10767" width="11.375" style="6" customWidth="1"/>
    <col min="10768" max="11008" width="10.625" style="6"/>
    <col min="11009" max="11009" width="4.625" style="6" customWidth="1"/>
    <col min="11010" max="11011" width="12.625" style="6" customWidth="1"/>
    <col min="11012" max="11020" width="18.375" style="6" customWidth="1"/>
    <col min="11021" max="11021" width="5.625" style="6" customWidth="1"/>
    <col min="11022" max="11022" width="4.75" style="6" customWidth="1"/>
    <col min="11023" max="11023" width="11.375" style="6" customWidth="1"/>
    <col min="11024" max="11264" width="10.625" style="6"/>
    <col min="11265" max="11265" width="4.625" style="6" customWidth="1"/>
    <col min="11266" max="11267" width="12.625" style="6" customWidth="1"/>
    <col min="11268" max="11276" width="18.375" style="6" customWidth="1"/>
    <col min="11277" max="11277" width="5.625" style="6" customWidth="1"/>
    <col min="11278" max="11278" width="4.75" style="6" customWidth="1"/>
    <col min="11279" max="11279" width="11.375" style="6" customWidth="1"/>
    <col min="11280" max="11520" width="10.625" style="6"/>
    <col min="11521" max="11521" width="4.625" style="6" customWidth="1"/>
    <col min="11522" max="11523" width="12.625" style="6" customWidth="1"/>
    <col min="11524" max="11532" width="18.375" style="6" customWidth="1"/>
    <col min="11533" max="11533" width="5.625" style="6" customWidth="1"/>
    <col min="11534" max="11534" width="4.75" style="6" customWidth="1"/>
    <col min="11535" max="11535" width="11.375" style="6" customWidth="1"/>
    <col min="11536" max="11776" width="10.625" style="6"/>
    <col min="11777" max="11777" width="4.625" style="6" customWidth="1"/>
    <col min="11778" max="11779" width="12.625" style="6" customWidth="1"/>
    <col min="11780" max="11788" width="18.375" style="6" customWidth="1"/>
    <col min="11789" max="11789" width="5.625" style="6" customWidth="1"/>
    <col min="11790" max="11790" width="4.75" style="6" customWidth="1"/>
    <col min="11791" max="11791" width="11.375" style="6" customWidth="1"/>
    <col min="11792" max="12032" width="10.625" style="6"/>
    <col min="12033" max="12033" width="4.625" style="6" customWidth="1"/>
    <col min="12034" max="12035" width="12.625" style="6" customWidth="1"/>
    <col min="12036" max="12044" width="18.375" style="6" customWidth="1"/>
    <col min="12045" max="12045" width="5.625" style="6" customWidth="1"/>
    <col min="12046" max="12046" width="4.75" style="6" customWidth="1"/>
    <col min="12047" max="12047" width="11.375" style="6" customWidth="1"/>
    <col min="12048" max="12288" width="10.625" style="6"/>
    <col min="12289" max="12289" width="4.625" style="6" customWidth="1"/>
    <col min="12290" max="12291" width="12.625" style="6" customWidth="1"/>
    <col min="12292" max="12300" width="18.375" style="6" customWidth="1"/>
    <col min="12301" max="12301" width="5.625" style="6" customWidth="1"/>
    <col min="12302" max="12302" width="4.75" style="6" customWidth="1"/>
    <col min="12303" max="12303" width="11.375" style="6" customWidth="1"/>
    <col min="12304" max="12544" width="10.625" style="6"/>
    <col min="12545" max="12545" width="4.625" style="6" customWidth="1"/>
    <col min="12546" max="12547" width="12.625" style="6" customWidth="1"/>
    <col min="12548" max="12556" width="18.375" style="6" customWidth="1"/>
    <col min="12557" max="12557" width="5.625" style="6" customWidth="1"/>
    <col min="12558" max="12558" width="4.75" style="6" customWidth="1"/>
    <col min="12559" max="12559" width="11.375" style="6" customWidth="1"/>
    <col min="12560" max="12800" width="10.625" style="6"/>
    <col min="12801" max="12801" width="4.625" style="6" customWidth="1"/>
    <col min="12802" max="12803" width="12.625" style="6" customWidth="1"/>
    <col min="12804" max="12812" width="18.375" style="6" customWidth="1"/>
    <col min="12813" max="12813" width="5.625" style="6" customWidth="1"/>
    <col min="12814" max="12814" width="4.75" style="6" customWidth="1"/>
    <col min="12815" max="12815" width="11.375" style="6" customWidth="1"/>
    <col min="12816" max="13056" width="10.625" style="6"/>
    <col min="13057" max="13057" width="4.625" style="6" customWidth="1"/>
    <col min="13058" max="13059" width="12.625" style="6" customWidth="1"/>
    <col min="13060" max="13068" width="18.375" style="6" customWidth="1"/>
    <col min="13069" max="13069" width="5.625" style="6" customWidth="1"/>
    <col min="13070" max="13070" width="4.75" style="6" customWidth="1"/>
    <col min="13071" max="13071" width="11.375" style="6" customWidth="1"/>
    <col min="13072" max="13312" width="10.625" style="6"/>
    <col min="13313" max="13313" width="4.625" style="6" customWidth="1"/>
    <col min="13314" max="13315" width="12.625" style="6" customWidth="1"/>
    <col min="13316" max="13324" width="18.375" style="6" customWidth="1"/>
    <col min="13325" max="13325" width="5.625" style="6" customWidth="1"/>
    <col min="13326" max="13326" width="4.75" style="6" customWidth="1"/>
    <col min="13327" max="13327" width="11.375" style="6" customWidth="1"/>
    <col min="13328" max="13568" width="10.625" style="6"/>
    <col min="13569" max="13569" width="4.625" style="6" customWidth="1"/>
    <col min="13570" max="13571" width="12.625" style="6" customWidth="1"/>
    <col min="13572" max="13580" width="18.375" style="6" customWidth="1"/>
    <col min="13581" max="13581" width="5.625" style="6" customWidth="1"/>
    <col min="13582" max="13582" width="4.75" style="6" customWidth="1"/>
    <col min="13583" max="13583" width="11.375" style="6" customWidth="1"/>
    <col min="13584" max="13824" width="10.625" style="6"/>
    <col min="13825" max="13825" width="4.625" style="6" customWidth="1"/>
    <col min="13826" max="13827" width="12.625" style="6" customWidth="1"/>
    <col min="13828" max="13836" width="18.375" style="6" customWidth="1"/>
    <col min="13837" max="13837" width="5.625" style="6" customWidth="1"/>
    <col min="13838" max="13838" width="4.75" style="6" customWidth="1"/>
    <col min="13839" max="13839" width="11.375" style="6" customWidth="1"/>
    <col min="13840" max="14080" width="10.625" style="6"/>
    <col min="14081" max="14081" width="4.625" style="6" customWidth="1"/>
    <col min="14082" max="14083" width="12.625" style="6" customWidth="1"/>
    <col min="14084" max="14092" width="18.375" style="6" customWidth="1"/>
    <col min="14093" max="14093" width="5.625" style="6" customWidth="1"/>
    <col min="14094" max="14094" width="4.75" style="6" customWidth="1"/>
    <col min="14095" max="14095" width="11.375" style="6" customWidth="1"/>
    <col min="14096" max="14336" width="10.625" style="6"/>
    <col min="14337" max="14337" width="4.625" style="6" customWidth="1"/>
    <col min="14338" max="14339" width="12.625" style="6" customWidth="1"/>
    <col min="14340" max="14348" width="18.375" style="6" customWidth="1"/>
    <col min="14349" max="14349" width="5.625" style="6" customWidth="1"/>
    <col min="14350" max="14350" width="4.75" style="6" customWidth="1"/>
    <col min="14351" max="14351" width="11.375" style="6" customWidth="1"/>
    <col min="14352" max="14592" width="10.625" style="6"/>
    <col min="14593" max="14593" width="4.625" style="6" customWidth="1"/>
    <col min="14594" max="14595" width="12.625" style="6" customWidth="1"/>
    <col min="14596" max="14604" width="18.375" style="6" customWidth="1"/>
    <col min="14605" max="14605" width="5.625" style="6" customWidth="1"/>
    <col min="14606" max="14606" width="4.75" style="6" customWidth="1"/>
    <col min="14607" max="14607" width="11.375" style="6" customWidth="1"/>
    <col min="14608" max="14848" width="10.625" style="6"/>
    <col min="14849" max="14849" width="4.625" style="6" customWidth="1"/>
    <col min="14850" max="14851" width="12.625" style="6" customWidth="1"/>
    <col min="14852" max="14860" width="18.375" style="6" customWidth="1"/>
    <col min="14861" max="14861" width="5.625" style="6" customWidth="1"/>
    <col min="14862" max="14862" width="4.75" style="6" customWidth="1"/>
    <col min="14863" max="14863" width="11.375" style="6" customWidth="1"/>
    <col min="14864" max="15104" width="10.625" style="6"/>
    <col min="15105" max="15105" width="4.625" style="6" customWidth="1"/>
    <col min="15106" max="15107" width="12.625" style="6" customWidth="1"/>
    <col min="15108" max="15116" width="18.375" style="6" customWidth="1"/>
    <col min="15117" max="15117" width="5.625" style="6" customWidth="1"/>
    <col min="15118" max="15118" width="4.75" style="6" customWidth="1"/>
    <col min="15119" max="15119" width="11.375" style="6" customWidth="1"/>
    <col min="15120" max="15360" width="10.625" style="6"/>
    <col min="15361" max="15361" width="4.625" style="6" customWidth="1"/>
    <col min="15362" max="15363" width="12.625" style="6" customWidth="1"/>
    <col min="15364" max="15372" width="18.375" style="6" customWidth="1"/>
    <col min="15373" max="15373" width="5.625" style="6" customWidth="1"/>
    <col min="15374" max="15374" width="4.75" style="6" customWidth="1"/>
    <col min="15375" max="15375" width="11.375" style="6" customWidth="1"/>
    <col min="15376" max="15616" width="10.625" style="6"/>
    <col min="15617" max="15617" width="4.625" style="6" customWidth="1"/>
    <col min="15618" max="15619" width="12.625" style="6" customWidth="1"/>
    <col min="15620" max="15628" width="18.375" style="6" customWidth="1"/>
    <col min="15629" max="15629" width="5.625" style="6" customWidth="1"/>
    <col min="15630" max="15630" width="4.75" style="6" customWidth="1"/>
    <col min="15631" max="15631" width="11.375" style="6" customWidth="1"/>
    <col min="15632" max="15872" width="10.625" style="6"/>
    <col min="15873" max="15873" width="4.625" style="6" customWidth="1"/>
    <col min="15874" max="15875" width="12.625" style="6" customWidth="1"/>
    <col min="15876" max="15884" width="18.375" style="6" customWidth="1"/>
    <col min="15885" max="15885" width="5.625" style="6" customWidth="1"/>
    <col min="15886" max="15886" width="4.75" style="6" customWidth="1"/>
    <col min="15887" max="15887" width="11.375" style="6" customWidth="1"/>
    <col min="15888" max="16128" width="10.625" style="6"/>
    <col min="16129" max="16129" width="4.625" style="6" customWidth="1"/>
    <col min="16130" max="16131" width="12.625" style="6" customWidth="1"/>
    <col min="16132" max="16140" width="18.375" style="6" customWidth="1"/>
    <col min="16141" max="16141" width="5.625" style="6" customWidth="1"/>
    <col min="16142" max="16142" width="4.75" style="6" customWidth="1"/>
    <col min="16143" max="16143" width="11.375" style="6" customWidth="1"/>
    <col min="16144" max="16384" width="10.625" style="6"/>
  </cols>
  <sheetData>
    <row r="1" spans="2:15" ht="24" customHeight="1" thickBot="1">
      <c r="B1" s="1" t="s">
        <v>0</v>
      </c>
      <c r="C1" s="2"/>
      <c r="D1" s="2"/>
      <c r="E1" s="2"/>
      <c r="F1" s="3"/>
      <c r="G1" s="3"/>
      <c r="H1" s="3"/>
      <c r="I1" s="3"/>
      <c r="J1" s="3"/>
      <c r="K1" s="3"/>
      <c r="L1" s="4" t="s">
        <v>1</v>
      </c>
      <c r="M1" s="5"/>
    </row>
    <row r="2" spans="2:15" ht="20.100000000000001" customHeight="1">
      <c r="B2" s="132" t="s">
        <v>2</v>
      </c>
      <c r="C2" s="135" t="s">
        <v>3</v>
      </c>
      <c r="D2" s="138" t="s">
        <v>4</v>
      </c>
      <c r="E2" s="139"/>
      <c r="F2" s="139"/>
      <c r="G2" s="140"/>
      <c r="H2" s="144" t="s">
        <v>5</v>
      </c>
      <c r="I2" s="139"/>
      <c r="J2" s="139"/>
      <c r="K2" s="145"/>
      <c r="L2" s="148" t="s">
        <v>6</v>
      </c>
      <c r="M2" s="151" t="s">
        <v>7</v>
      </c>
      <c r="N2" s="7"/>
    </row>
    <row r="3" spans="2:15" ht="20.100000000000001" customHeight="1">
      <c r="B3" s="133"/>
      <c r="C3" s="136"/>
      <c r="D3" s="141"/>
      <c r="E3" s="142"/>
      <c r="F3" s="142"/>
      <c r="G3" s="143"/>
      <c r="H3" s="146"/>
      <c r="I3" s="142"/>
      <c r="J3" s="142"/>
      <c r="K3" s="147"/>
      <c r="L3" s="130"/>
      <c r="M3" s="152"/>
      <c r="N3" s="7"/>
    </row>
    <row r="4" spans="2:15" ht="20.100000000000001" customHeight="1">
      <c r="B4" s="133"/>
      <c r="C4" s="136"/>
      <c r="D4" s="129" t="s">
        <v>8</v>
      </c>
      <c r="E4" s="129" t="s">
        <v>9</v>
      </c>
      <c r="F4" s="129" t="s">
        <v>10</v>
      </c>
      <c r="G4" s="154" t="s">
        <v>11</v>
      </c>
      <c r="H4" s="126" t="s">
        <v>12</v>
      </c>
      <c r="I4" s="129" t="s">
        <v>13</v>
      </c>
      <c r="J4" s="129" t="s">
        <v>14</v>
      </c>
      <c r="K4" s="129" t="s">
        <v>15</v>
      </c>
      <c r="L4" s="149"/>
      <c r="M4" s="152"/>
      <c r="N4" s="7"/>
    </row>
    <row r="5" spans="2:15" ht="20.100000000000001" customHeight="1">
      <c r="B5" s="133"/>
      <c r="C5" s="136"/>
      <c r="D5" s="130"/>
      <c r="E5" s="130"/>
      <c r="F5" s="130"/>
      <c r="G5" s="152"/>
      <c r="H5" s="127"/>
      <c r="I5" s="130"/>
      <c r="J5" s="130"/>
      <c r="K5" s="130"/>
      <c r="L5" s="149"/>
      <c r="M5" s="152"/>
      <c r="N5" s="7"/>
    </row>
    <row r="6" spans="2:15" ht="20.100000000000001" customHeight="1">
      <c r="B6" s="134"/>
      <c r="C6" s="137"/>
      <c r="D6" s="131"/>
      <c r="E6" s="131"/>
      <c r="F6" s="131"/>
      <c r="G6" s="153"/>
      <c r="H6" s="128"/>
      <c r="I6" s="131"/>
      <c r="J6" s="131"/>
      <c r="K6" s="131"/>
      <c r="L6" s="150"/>
      <c r="M6" s="152"/>
      <c r="N6" s="7"/>
    </row>
    <row r="7" spans="2:15" ht="18" customHeight="1">
      <c r="B7" s="7"/>
      <c r="C7" s="8"/>
      <c r="D7" s="9"/>
      <c r="E7" s="9"/>
      <c r="F7" s="9"/>
      <c r="G7" s="10"/>
      <c r="H7" s="11"/>
      <c r="I7" s="9"/>
      <c r="J7" s="9"/>
      <c r="K7" s="12"/>
      <c r="L7" s="9"/>
      <c r="M7" s="152"/>
      <c r="N7" s="7"/>
    </row>
    <row r="8" spans="2:15" ht="30" customHeight="1">
      <c r="B8" s="13" t="s">
        <v>16</v>
      </c>
      <c r="C8" s="8" t="s">
        <v>17</v>
      </c>
      <c r="D8" s="14">
        <v>4190</v>
      </c>
      <c r="E8" s="14">
        <v>44780</v>
      </c>
      <c r="F8" s="14">
        <v>77220</v>
      </c>
      <c r="G8" s="15">
        <v>126190</v>
      </c>
      <c r="H8" s="16">
        <v>2</v>
      </c>
      <c r="I8" s="14">
        <v>57354</v>
      </c>
      <c r="J8" s="14">
        <v>22816</v>
      </c>
      <c r="K8" s="14">
        <v>80172</v>
      </c>
      <c r="L8" s="14">
        <v>206362</v>
      </c>
      <c r="M8" s="152"/>
      <c r="N8" s="7"/>
    </row>
    <row r="9" spans="2:15" ht="30" customHeight="1">
      <c r="B9" s="13" t="s">
        <v>18</v>
      </c>
      <c r="C9" s="8" t="s">
        <v>17</v>
      </c>
      <c r="D9" s="14">
        <v>4219</v>
      </c>
      <c r="E9" s="14">
        <v>28883</v>
      </c>
      <c r="F9" s="14">
        <v>40000</v>
      </c>
      <c r="G9" s="15">
        <v>73102</v>
      </c>
      <c r="H9" s="16">
        <v>0</v>
      </c>
      <c r="I9" s="14">
        <v>58897</v>
      </c>
      <c r="J9" s="14">
        <v>23900</v>
      </c>
      <c r="K9" s="14">
        <v>82797</v>
      </c>
      <c r="L9" s="14">
        <v>155899</v>
      </c>
      <c r="M9" s="152"/>
      <c r="N9" s="7"/>
    </row>
    <row r="10" spans="2:15" ht="30" customHeight="1">
      <c r="B10" s="13" t="s">
        <v>19</v>
      </c>
      <c r="C10" s="8" t="s">
        <v>17</v>
      </c>
      <c r="D10" s="17">
        <f>SUM(D11:D12)</f>
        <v>5589.7439999999997</v>
      </c>
      <c r="E10" s="17">
        <f t="shared" ref="E10:L10" si="0">SUM(E11:E12)</f>
        <v>41490</v>
      </c>
      <c r="F10" s="17">
        <f t="shared" si="0"/>
        <v>51861</v>
      </c>
      <c r="G10" s="18">
        <f>SUM(G11:G12)</f>
        <v>98940.744000000006</v>
      </c>
      <c r="H10" s="19">
        <f t="shared" si="0"/>
        <v>0</v>
      </c>
      <c r="I10" s="17">
        <f t="shared" si="0"/>
        <v>63401.911</v>
      </c>
      <c r="J10" s="17">
        <f t="shared" si="0"/>
        <v>24251</v>
      </c>
      <c r="K10" s="17">
        <f t="shared" si="0"/>
        <v>87652.910999999993</v>
      </c>
      <c r="L10" s="17">
        <f t="shared" si="0"/>
        <v>186593.655</v>
      </c>
      <c r="M10" s="152"/>
      <c r="N10" s="7"/>
    </row>
    <row r="11" spans="2:15" ht="30" customHeight="1">
      <c r="B11" s="20" t="s">
        <v>20</v>
      </c>
      <c r="C11" s="8" t="s">
        <v>21</v>
      </c>
      <c r="D11" s="21">
        <f t="shared" ref="D11:L11" si="1">SUM(D13:D32)</f>
        <v>5570.7439999999997</v>
      </c>
      <c r="E11" s="21">
        <f t="shared" si="1"/>
        <v>41479</v>
      </c>
      <c r="F11" s="21">
        <f>SUM(F13:F32)</f>
        <v>47580</v>
      </c>
      <c r="G11" s="22">
        <f>SUM(G13:G32)</f>
        <v>94629.744000000006</v>
      </c>
      <c r="H11" s="23">
        <f t="shared" si="1"/>
        <v>0</v>
      </c>
      <c r="I11" s="21">
        <f>SUM(I13:I32)</f>
        <v>61324.911</v>
      </c>
      <c r="J11" s="21">
        <f t="shared" si="1"/>
        <v>23561</v>
      </c>
      <c r="K11" s="21">
        <f t="shared" si="1"/>
        <v>84885.910999999993</v>
      </c>
      <c r="L11" s="21">
        <f t="shared" si="1"/>
        <v>179515.655</v>
      </c>
      <c r="M11" s="152"/>
      <c r="N11" s="7"/>
    </row>
    <row r="12" spans="2:15" ht="30" customHeight="1">
      <c r="B12" s="24" t="s">
        <v>22</v>
      </c>
      <c r="C12" s="25" t="s">
        <v>21</v>
      </c>
      <c r="D12" s="26">
        <f>SUM(D33:D35)</f>
        <v>19</v>
      </c>
      <c r="E12" s="26">
        <f t="shared" ref="E12:K12" si="2">SUM(E33:E35)</f>
        <v>11</v>
      </c>
      <c r="F12" s="26">
        <f>SUM(F33:F35)</f>
        <v>4281</v>
      </c>
      <c r="G12" s="22">
        <f>SUM(G33:G35)</f>
        <v>4311</v>
      </c>
      <c r="H12" s="27">
        <f t="shared" si="2"/>
        <v>0</v>
      </c>
      <c r="I12" s="26">
        <f>SUM(I33:I35)</f>
        <v>2077</v>
      </c>
      <c r="J12" s="26">
        <f t="shared" si="2"/>
        <v>690</v>
      </c>
      <c r="K12" s="26">
        <f t="shared" si="2"/>
        <v>2767</v>
      </c>
      <c r="L12" s="26">
        <f>SUM(L33:L35)</f>
        <v>7078</v>
      </c>
      <c r="M12" s="153"/>
      <c r="N12" s="7"/>
    </row>
    <row r="13" spans="2:15" ht="30" customHeight="1">
      <c r="B13" s="28">
        <v>41001</v>
      </c>
      <c r="C13" s="29" t="s">
        <v>23</v>
      </c>
      <c r="D13" s="30">
        <v>1840</v>
      </c>
      <c r="E13" s="30">
        <v>12149</v>
      </c>
      <c r="F13" s="30">
        <v>15245</v>
      </c>
      <c r="G13" s="31">
        <f t="shared" ref="G13:G35" si="3">SUM(D13:F13)</f>
        <v>29234</v>
      </c>
      <c r="H13" s="32">
        <v>0</v>
      </c>
      <c r="I13" s="30">
        <v>16178</v>
      </c>
      <c r="J13" s="33">
        <v>8830</v>
      </c>
      <c r="K13" s="34">
        <f t="shared" ref="K13:K35" si="4">SUM(H13:J13)</f>
        <v>25008</v>
      </c>
      <c r="L13" s="35">
        <f>G13+K13</f>
        <v>54242</v>
      </c>
      <c r="M13" s="36" t="s">
        <v>24</v>
      </c>
      <c r="N13" s="7"/>
      <c r="O13" s="37"/>
    </row>
    <row r="14" spans="2:15" ht="30" customHeight="1">
      <c r="B14" s="7">
        <v>41002</v>
      </c>
      <c r="C14" s="8" t="s">
        <v>25</v>
      </c>
      <c r="D14" s="38">
        <v>778</v>
      </c>
      <c r="E14" s="38">
        <v>5453</v>
      </c>
      <c r="F14" s="38">
        <v>14720</v>
      </c>
      <c r="G14" s="39">
        <f t="shared" si="3"/>
        <v>20951</v>
      </c>
      <c r="H14" s="40">
        <v>0</v>
      </c>
      <c r="I14" s="41">
        <v>8041</v>
      </c>
      <c r="J14" s="42">
        <v>2632</v>
      </c>
      <c r="K14" s="21">
        <f t="shared" si="4"/>
        <v>10673</v>
      </c>
      <c r="L14" s="43">
        <f t="shared" ref="L14:L32" si="5">G14+K14</f>
        <v>31624</v>
      </c>
      <c r="M14" s="44" t="s">
        <v>26</v>
      </c>
      <c r="N14" s="7"/>
    </row>
    <row r="15" spans="2:15" ht="30" customHeight="1">
      <c r="B15" s="7">
        <v>41003</v>
      </c>
      <c r="C15" s="8" t="s">
        <v>27</v>
      </c>
      <c r="D15" s="38">
        <v>247</v>
      </c>
      <c r="E15" s="45">
        <v>7441</v>
      </c>
      <c r="F15" s="38">
        <v>5433</v>
      </c>
      <c r="G15" s="39">
        <f t="shared" si="3"/>
        <v>13121</v>
      </c>
      <c r="H15" s="40">
        <v>0</v>
      </c>
      <c r="I15" s="41">
        <v>3905</v>
      </c>
      <c r="J15" s="42">
        <v>2295</v>
      </c>
      <c r="K15" s="21">
        <f t="shared" si="4"/>
        <v>6200</v>
      </c>
      <c r="L15" s="43">
        <f t="shared" si="5"/>
        <v>19321</v>
      </c>
      <c r="M15" s="44" t="s">
        <v>28</v>
      </c>
      <c r="N15" s="7"/>
    </row>
    <row r="16" spans="2:15" ht="30" customHeight="1">
      <c r="B16" s="7">
        <v>41004</v>
      </c>
      <c r="C16" s="8" t="s">
        <v>29</v>
      </c>
      <c r="D16" s="38">
        <v>0</v>
      </c>
      <c r="E16" s="38">
        <v>0</v>
      </c>
      <c r="F16" s="38">
        <v>2106</v>
      </c>
      <c r="G16" s="39">
        <f t="shared" si="3"/>
        <v>2106</v>
      </c>
      <c r="H16" s="40">
        <v>0</v>
      </c>
      <c r="I16" s="41">
        <v>1778</v>
      </c>
      <c r="J16" s="42">
        <v>2595</v>
      </c>
      <c r="K16" s="21">
        <f t="shared" si="4"/>
        <v>4373</v>
      </c>
      <c r="L16" s="43">
        <f t="shared" si="5"/>
        <v>6479</v>
      </c>
      <c r="M16" s="44" t="s">
        <v>30</v>
      </c>
      <c r="N16" s="7"/>
    </row>
    <row r="17" spans="2:14" ht="30" customHeight="1">
      <c r="B17" s="7">
        <v>41005</v>
      </c>
      <c r="C17" s="8" t="s">
        <v>31</v>
      </c>
      <c r="D17" s="38">
        <v>134</v>
      </c>
      <c r="E17" s="38">
        <v>1670</v>
      </c>
      <c r="F17" s="38">
        <v>2179</v>
      </c>
      <c r="G17" s="39">
        <f t="shared" si="3"/>
        <v>3983</v>
      </c>
      <c r="H17" s="46">
        <v>0</v>
      </c>
      <c r="I17" s="38">
        <v>3751</v>
      </c>
      <c r="J17" s="47">
        <v>1097</v>
      </c>
      <c r="K17" s="21">
        <f t="shared" si="4"/>
        <v>4848</v>
      </c>
      <c r="L17" s="43">
        <f t="shared" si="5"/>
        <v>8831</v>
      </c>
      <c r="M17" s="44" t="s">
        <v>32</v>
      </c>
      <c r="N17" s="7"/>
    </row>
    <row r="18" spans="2:14" ht="30" customHeight="1">
      <c r="B18" s="7">
        <v>41006</v>
      </c>
      <c r="C18" s="8" t="s">
        <v>33</v>
      </c>
      <c r="D18" s="38">
        <v>144</v>
      </c>
      <c r="E18" s="45">
        <v>9242</v>
      </c>
      <c r="F18" s="38">
        <v>97</v>
      </c>
      <c r="G18" s="39">
        <f t="shared" si="3"/>
        <v>9483</v>
      </c>
      <c r="H18" s="46">
        <v>0</v>
      </c>
      <c r="I18" s="38">
        <v>4731</v>
      </c>
      <c r="J18" s="47">
        <v>269</v>
      </c>
      <c r="K18" s="21">
        <f t="shared" si="4"/>
        <v>5000</v>
      </c>
      <c r="L18" s="43">
        <f t="shared" si="5"/>
        <v>14483</v>
      </c>
      <c r="M18" s="44" t="s">
        <v>34</v>
      </c>
      <c r="N18" s="7"/>
    </row>
    <row r="19" spans="2:14" ht="30" customHeight="1">
      <c r="B19" s="7">
        <v>41007</v>
      </c>
      <c r="C19" s="8" t="s">
        <v>35</v>
      </c>
      <c r="D19" s="38">
        <v>96</v>
      </c>
      <c r="E19" s="38">
        <v>748</v>
      </c>
      <c r="F19" s="38">
        <v>1457</v>
      </c>
      <c r="G19" s="39">
        <f t="shared" si="3"/>
        <v>2301</v>
      </c>
      <c r="H19" s="46">
        <v>0</v>
      </c>
      <c r="I19" s="38">
        <v>3220</v>
      </c>
      <c r="J19" s="47">
        <v>1411</v>
      </c>
      <c r="K19" s="21">
        <f t="shared" si="4"/>
        <v>4631</v>
      </c>
      <c r="L19" s="43">
        <f t="shared" si="5"/>
        <v>6932</v>
      </c>
      <c r="M19" s="44" t="s">
        <v>36</v>
      </c>
      <c r="N19" s="7"/>
    </row>
    <row r="20" spans="2:14" ht="30" customHeight="1">
      <c r="B20" s="7">
        <v>41025</v>
      </c>
      <c r="C20" s="8" t="s">
        <v>37</v>
      </c>
      <c r="D20" s="38">
        <v>81</v>
      </c>
      <c r="E20" s="38">
        <v>2514</v>
      </c>
      <c r="F20" s="38">
        <v>2564</v>
      </c>
      <c r="G20" s="39">
        <f t="shared" si="3"/>
        <v>5159</v>
      </c>
      <c r="H20" s="46">
        <v>0</v>
      </c>
      <c r="I20" s="38">
        <v>3803</v>
      </c>
      <c r="J20" s="47">
        <v>653</v>
      </c>
      <c r="K20" s="21">
        <f t="shared" si="4"/>
        <v>4456</v>
      </c>
      <c r="L20" s="43">
        <f t="shared" si="5"/>
        <v>9615</v>
      </c>
      <c r="M20" s="44" t="s">
        <v>38</v>
      </c>
      <c r="N20" s="7"/>
    </row>
    <row r="21" spans="2:14" ht="30" customHeight="1">
      <c r="B21" s="7">
        <v>41048</v>
      </c>
      <c r="C21" s="8" t="s">
        <v>39</v>
      </c>
      <c r="D21" s="38">
        <v>753</v>
      </c>
      <c r="E21" s="38">
        <v>33</v>
      </c>
      <c r="F21" s="48">
        <v>292</v>
      </c>
      <c r="G21" s="39">
        <f t="shared" si="3"/>
        <v>1078</v>
      </c>
      <c r="H21" s="46">
        <v>0</v>
      </c>
      <c r="I21" s="38">
        <v>2677</v>
      </c>
      <c r="J21" s="47">
        <v>1391</v>
      </c>
      <c r="K21" s="21">
        <f t="shared" si="4"/>
        <v>4068</v>
      </c>
      <c r="L21" s="43">
        <f t="shared" si="5"/>
        <v>5146</v>
      </c>
      <c r="M21" s="44" t="s">
        <v>40</v>
      </c>
      <c r="N21" s="7"/>
    </row>
    <row r="22" spans="2:14" ht="30" customHeight="1">
      <c r="B22" s="7">
        <v>41014</v>
      </c>
      <c r="C22" s="8" t="s">
        <v>41</v>
      </c>
      <c r="D22" s="38">
        <v>20</v>
      </c>
      <c r="E22" s="38">
        <v>89</v>
      </c>
      <c r="F22" s="38">
        <v>276</v>
      </c>
      <c r="G22" s="39">
        <f t="shared" si="3"/>
        <v>385</v>
      </c>
      <c r="H22" s="46">
        <v>0</v>
      </c>
      <c r="I22" s="38">
        <v>2697</v>
      </c>
      <c r="J22" s="47">
        <v>430</v>
      </c>
      <c r="K22" s="21">
        <f t="shared" si="4"/>
        <v>3127</v>
      </c>
      <c r="L22" s="43">
        <f t="shared" si="5"/>
        <v>3512</v>
      </c>
      <c r="M22" s="44" t="s">
        <v>42</v>
      </c>
      <c r="N22" s="7"/>
    </row>
    <row r="23" spans="2:14" ht="30" customHeight="1">
      <c r="B23" s="7">
        <v>41016</v>
      </c>
      <c r="C23" s="8" t="s">
        <v>43</v>
      </c>
      <c r="D23" s="38">
        <v>0</v>
      </c>
      <c r="E23" s="38">
        <v>10</v>
      </c>
      <c r="F23" s="38">
        <v>110</v>
      </c>
      <c r="G23" s="39">
        <f t="shared" si="3"/>
        <v>120</v>
      </c>
      <c r="H23" s="46">
        <v>0</v>
      </c>
      <c r="I23" s="38">
        <v>1171</v>
      </c>
      <c r="J23" s="45">
        <v>37</v>
      </c>
      <c r="K23" s="21">
        <f t="shared" si="4"/>
        <v>1208</v>
      </c>
      <c r="L23" s="43">
        <f t="shared" si="5"/>
        <v>1328</v>
      </c>
      <c r="M23" s="44" t="s">
        <v>44</v>
      </c>
      <c r="N23" s="7"/>
    </row>
    <row r="24" spans="2:14" ht="30" customHeight="1">
      <c r="B24" s="7">
        <v>41020</v>
      </c>
      <c r="C24" s="8" t="s">
        <v>45</v>
      </c>
      <c r="D24" s="38">
        <v>27</v>
      </c>
      <c r="E24" s="45">
        <v>558</v>
      </c>
      <c r="F24" s="38">
        <v>1073</v>
      </c>
      <c r="G24" s="39">
        <f t="shared" si="3"/>
        <v>1658</v>
      </c>
      <c r="H24" s="46">
        <v>0</v>
      </c>
      <c r="I24" s="38">
        <v>676</v>
      </c>
      <c r="J24" s="47">
        <v>1123</v>
      </c>
      <c r="K24" s="21">
        <f t="shared" si="4"/>
        <v>1799</v>
      </c>
      <c r="L24" s="43">
        <f t="shared" si="5"/>
        <v>3457</v>
      </c>
      <c r="M24" s="44" t="s">
        <v>46</v>
      </c>
      <c r="N24" s="7"/>
    </row>
    <row r="25" spans="2:14" ht="30" customHeight="1">
      <c r="B25" s="7">
        <v>41024</v>
      </c>
      <c r="C25" s="8" t="s">
        <v>47</v>
      </c>
      <c r="D25" s="38">
        <v>1</v>
      </c>
      <c r="E25" s="38">
        <v>120</v>
      </c>
      <c r="F25" s="38">
        <v>301</v>
      </c>
      <c r="G25" s="39">
        <f t="shared" si="3"/>
        <v>422</v>
      </c>
      <c r="H25" s="46">
        <v>0</v>
      </c>
      <c r="I25" s="38">
        <v>484</v>
      </c>
      <c r="J25" s="47">
        <v>29</v>
      </c>
      <c r="K25" s="21">
        <f t="shared" si="4"/>
        <v>513</v>
      </c>
      <c r="L25" s="43">
        <f t="shared" si="5"/>
        <v>935</v>
      </c>
      <c r="M25" s="44" t="s">
        <v>48</v>
      </c>
      <c r="N25" s="7"/>
    </row>
    <row r="26" spans="2:14" ht="30" customHeight="1">
      <c r="B26" s="7">
        <v>41021</v>
      </c>
      <c r="C26" s="8" t="s">
        <v>49</v>
      </c>
      <c r="D26" s="38">
        <v>139</v>
      </c>
      <c r="E26" s="38">
        <v>590</v>
      </c>
      <c r="F26" s="48">
        <v>474</v>
      </c>
      <c r="G26" s="39">
        <f t="shared" si="3"/>
        <v>1203</v>
      </c>
      <c r="H26" s="46">
        <v>0</v>
      </c>
      <c r="I26" s="38">
        <v>1491</v>
      </c>
      <c r="J26" s="47">
        <v>226</v>
      </c>
      <c r="K26" s="21">
        <f t="shared" si="4"/>
        <v>1717</v>
      </c>
      <c r="L26" s="43">
        <f t="shared" si="5"/>
        <v>2920</v>
      </c>
      <c r="M26" s="44" t="s">
        <v>50</v>
      </c>
      <c r="N26" s="7"/>
    </row>
    <row r="27" spans="2:14" ht="30" customHeight="1">
      <c r="B27" s="7">
        <v>41035</v>
      </c>
      <c r="C27" s="8" t="s">
        <v>51</v>
      </c>
      <c r="D27" s="38">
        <v>2.7440000000000002</v>
      </c>
      <c r="E27" s="45">
        <v>0</v>
      </c>
      <c r="F27" s="38">
        <v>0</v>
      </c>
      <c r="G27" s="39">
        <f t="shared" si="3"/>
        <v>2.7440000000000002</v>
      </c>
      <c r="H27" s="40">
        <v>0</v>
      </c>
      <c r="I27" s="38">
        <v>452.911</v>
      </c>
      <c r="J27" s="38">
        <v>0</v>
      </c>
      <c r="K27" s="43">
        <f t="shared" si="4"/>
        <v>452.911</v>
      </c>
      <c r="L27" s="43">
        <f t="shared" si="5"/>
        <v>455.65500000000003</v>
      </c>
      <c r="M27" s="44" t="s">
        <v>52</v>
      </c>
      <c r="N27" s="7"/>
    </row>
    <row r="28" spans="2:14" ht="30" customHeight="1">
      <c r="B28" s="7">
        <v>41038</v>
      </c>
      <c r="C28" s="8" t="s">
        <v>53</v>
      </c>
      <c r="D28" s="38">
        <v>1026</v>
      </c>
      <c r="E28" s="38">
        <v>7</v>
      </c>
      <c r="F28" s="38">
        <v>23</v>
      </c>
      <c r="G28" s="39">
        <f t="shared" si="3"/>
        <v>1056</v>
      </c>
      <c r="H28" s="46">
        <v>0</v>
      </c>
      <c r="I28" s="41">
        <v>1350</v>
      </c>
      <c r="J28" s="41">
        <v>158</v>
      </c>
      <c r="K28" s="43">
        <f t="shared" si="4"/>
        <v>1508</v>
      </c>
      <c r="L28" s="43">
        <f t="shared" si="5"/>
        <v>2564</v>
      </c>
      <c r="M28" s="44" t="s">
        <v>54</v>
      </c>
      <c r="N28" s="7"/>
    </row>
    <row r="29" spans="2:14" ht="30" customHeight="1">
      <c r="B29" s="7">
        <v>41042</v>
      </c>
      <c r="C29" s="8" t="s">
        <v>55</v>
      </c>
      <c r="D29" s="38">
        <v>0</v>
      </c>
      <c r="E29" s="38">
        <v>0</v>
      </c>
      <c r="F29" s="38">
        <v>1158</v>
      </c>
      <c r="G29" s="39">
        <f t="shared" si="3"/>
        <v>1158</v>
      </c>
      <c r="H29" s="46">
        <v>0</v>
      </c>
      <c r="I29" s="38">
        <v>914</v>
      </c>
      <c r="J29" s="38">
        <v>40</v>
      </c>
      <c r="K29" s="43">
        <f t="shared" si="4"/>
        <v>954</v>
      </c>
      <c r="L29" s="43">
        <f t="shared" si="5"/>
        <v>2112</v>
      </c>
      <c r="M29" s="44" t="s">
        <v>56</v>
      </c>
      <c r="N29" s="7"/>
    </row>
    <row r="30" spans="2:14" ht="30" customHeight="1">
      <c r="B30" s="7">
        <v>41043</v>
      </c>
      <c r="C30" s="8" t="s">
        <v>57</v>
      </c>
      <c r="D30" s="38">
        <v>119</v>
      </c>
      <c r="E30" s="38">
        <v>170</v>
      </c>
      <c r="F30" s="38">
        <v>4</v>
      </c>
      <c r="G30" s="39">
        <f t="shared" si="3"/>
        <v>293</v>
      </c>
      <c r="H30" s="46">
        <v>0</v>
      </c>
      <c r="I30" s="38">
        <v>800</v>
      </c>
      <c r="J30" s="38">
        <v>48</v>
      </c>
      <c r="K30" s="43">
        <f t="shared" si="4"/>
        <v>848</v>
      </c>
      <c r="L30" s="43">
        <f t="shared" si="5"/>
        <v>1141</v>
      </c>
      <c r="M30" s="44" t="s">
        <v>58</v>
      </c>
      <c r="N30" s="7"/>
    </row>
    <row r="31" spans="2:14" ht="30" customHeight="1">
      <c r="B31" s="7">
        <v>41044</v>
      </c>
      <c r="C31" s="8" t="s">
        <v>59</v>
      </c>
      <c r="D31" s="38">
        <v>163</v>
      </c>
      <c r="E31" s="38">
        <v>592</v>
      </c>
      <c r="F31" s="38">
        <v>68</v>
      </c>
      <c r="G31" s="39">
        <f t="shared" si="3"/>
        <v>823</v>
      </c>
      <c r="H31" s="46">
        <v>0</v>
      </c>
      <c r="I31" s="38">
        <v>2264</v>
      </c>
      <c r="J31" s="38">
        <v>178</v>
      </c>
      <c r="K31" s="43">
        <f t="shared" si="4"/>
        <v>2442</v>
      </c>
      <c r="L31" s="43">
        <f t="shared" si="5"/>
        <v>3265</v>
      </c>
      <c r="M31" s="44" t="s">
        <v>60</v>
      </c>
      <c r="N31" s="7"/>
    </row>
    <row r="32" spans="2:14" ht="30" customHeight="1">
      <c r="B32" s="49">
        <v>41047</v>
      </c>
      <c r="C32" s="50" t="s">
        <v>61</v>
      </c>
      <c r="D32" s="51">
        <v>0</v>
      </c>
      <c r="E32" s="52">
        <v>93</v>
      </c>
      <c r="F32" s="38">
        <v>0</v>
      </c>
      <c r="G32" s="53">
        <f t="shared" si="3"/>
        <v>93</v>
      </c>
      <c r="H32" s="54">
        <v>0</v>
      </c>
      <c r="I32" s="38">
        <v>941</v>
      </c>
      <c r="J32" s="52">
        <v>119</v>
      </c>
      <c r="K32" s="55">
        <f t="shared" si="4"/>
        <v>1060</v>
      </c>
      <c r="L32" s="55">
        <f t="shared" si="5"/>
        <v>1153</v>
      </c>
      <c r="M32" s="56" t="s">
        <v>62</v>
      </c>
      <c r="N32" s="7"/>
    </row>
    <row r="33" spans="2:14" ht="30" customHeight="1">
      <c r="B33" s="7">
        <v>41301</v>
      </c>
      <c r="C33" s="8" t="s">
        <v>63</v>
      </c>
      <c r="D33" s="57">
        <v>0</v>
      </c>
      <c r="E33" s="57">
        <v>0</v>
      </c>
      <c r="F33" s="58">
        <v>814</v>
      </c>
      <c r="G33" s="39">
        <f t="shared" si="3"/>
        <v>814</v>
      </c>
      <c r="H33" s="59">
        <v>0</v>
      </c>
      <c r="I33" s="58">
        <v>330</v>
      </c>
      <c r="J33" s="38">
        <v>297</v>
      </c>
      <c r="K33" s="43">
        <f t="shared" si="4"/>
        <v>627</v>
      </c>
      <c r="L33" s="43">
        <f>G33+K33</f>
        <v>1441</v>
      </c>
      <c r="M33" s="44" t="s">
        <v>64</v>
      </c>
      <c r="N33" s="7"/>
    </row>
    <row r="34" spans="2:14" ht="30" customHeight="1">
      <c r="B34" s="7">
        <v>41302</v>
      </c>
      <c r="C34" s="8" t="s">
        <v>65</v>
      </c>
      <c r="D34" s="57">
        <v>19</v>
      </c>
      <c r="E34" s="57">
        <v>11</v>
      </c>
      <c r="F34" s="38">
        <v>2350</v>
      </c>
      <c r="G34" s="22">
        <f t="shared" si="3"/>
        <v>2380</v>
      </c>
      <c r="H34" s="59">
        <v>0</v>
      </c>
      <c r="I34" s="38">
        <v>382</v>
      </c>
      <c r="J34" s="38">
        <v>165</v>
      </c>
      <c r="K34" s="43">
        <f t="shared" si="4"/>
        <v>547</v>
      </c>
      <c r="L34" s="43">
        <f>G34+K34</f>
        <v>2927</v>
      </c>
      <c r="M34" s="44" t="s">
        <v>66</v>
      </c>
      <c r="N34" s="7"/>
    </row>
    <row r="35" spans="2:14" ht="30" customHeight="1" thickBot="1">
      <c r="B35" s="60">
        <v>41303</v>
      </c>
      <c r="C35" s="61" t="s">
        <v>67</v>
      </c>
      <c r="D35" s="62">
        <v>0</v>
      </c>
      <c r="E35" s="63">
        <v>0</v>
      </c>
      <c r="F35" s="45">
        <v>1117</v>
      </c>
      <c r="G35" s="64">
        <f t="shared" si="3"/>
        <v>1117</v>
      </c>
      <c r="H35" s="65">
        <v>0</v>
      </c>
      <c r="I35" s="38">
        <v>1365</v>
      </c>
      <c r="J35" s="45">
        <v>228</v>
      </c>
      <c r="K35" s="66">
        <f t="shared" si="4"/>
        <v>1593</v>
      </c>
      <c r="L35" s="66">
        <f>G35+K35</f>
        <v>2710</v>
      </c>
      <c r="M35" s="67" t="s">
        <v>68</v>
      </c>
      <c r="N35" s="7"/>
    </row>
    <row r="36" spans="2:14" ht="18" customHeight="1">
      <c r="F36" s="68"/>
      <c r="H36" s="69"/>
      <c r="I36" s="70"/>
      <c r="J36" s="70"/>
      <c r="K36" s="71"/>
    </row>
    <row r="37" spans="2:14" ht="18" customHeight="1">
      <c r="H37" s="69"/>
      <c r="I37" s="69"/>
      <c r="J37" s="69"/>
      <c r="K37" s="71"/>
    </row>
    <row r="38" spans="2:14" ht="18" customHeight="1">
      <c r="E38" s="73">
        <v>41490</v>
      </c>
      <c r="F38" s="73">
        <v>51861</v>
      </c>
      <c r="G38" s="71"/>
      <c r="K38" s="71"/>
      <c r="L38" s="71"/>
    </row>
    <row r="39" spans="2:14" ht="18" customHeight="1">
      <c r="H39" s="69"/>
      <c r="I39" s="69"/>
      <c r="J39" s="69"/>
      <c r="K39" s="71"/>
    </row>
    <row r="40" spans="2:14" ht="18" customHeight="1">
      <c r="H40" s="69"/>
      <c r="I40" s="69"/>
      <c r="J40" s="69"/>
      <c r="K40" s="71"/>
    </row>
    <row r="41" spans="2:14" ht="18" customHeight="1">
      <c r="H41" s="69"/>
      <c r="I41" s="69"/>
      <c r="J41" s="69"/>
      <c r="K41" s="71"/>
    </row>
    <row r="42" spans="2:14" ht="18" customHeight="1">
      <c r="H42" s="69"/>
      <c r="I42" s="69"/>
      <c r="J42" s="69"/>
      <c r="K42" s="71"/>
    </row>
    <row r="43" spans="2:14" ht="18" customHeight="1">
      <c r="H43" s="69"/>
      <c r="I43" s="69"/>
      <c r="J43" s="69"/>
      <c r="K43" s="71"/>
    </row>
    <row r="44" spans="2:14" ht="18" customHeight="1">
      <c r="H44" s="69"/>
      <c r="I44" s="69"/>
      <c r="J44" s="69"/>
      <c r="K44" s="71"/>
    </row>
    <row r="45" spans="2:14" ht="18" customHeight="1">
      <c r="H45" s="69"/>
      <c r="I45" s="69"/>
      <c r="J45" s="69"/>
      <c r="K45" s="71"/>
    </row>
    <row r="46" spans="2:14" ht="18" customHeight="1">
      <c r="H46" s="69"/>
      <c r="I46" s="69"/>
      <c r="J46" s="69"/>
      <c r="K46" s="71"/>
    </row>
    <row r="47" spans="2:14" ht="18" customHeight="1">
      <c r="H47" s="69"/>
      <c r="I47" s="69"/>
      <c r="J47" s="69"/>
      <c r="K47" s="71"/>
    </row>
    <row r="48" spans="2:14" ht="18" customHeight="1">
      <c r="H48" s="69"/>
      <c r="I48" s="69"/>
      <c r="J48" s="69"/>
      <c r="K48" s="71"/>
    </row>
    <row r="49" spans="8:11" ht="18" customHeight="1">
      <c r="H49" s="69"/>
      <c r="I49" s="69"/>
      <c r="J49" s="69"/>
      <c r="K49" s="71"/>
    </row>
    <row r="50" spans="8:11" ht="18" customHeight="1">
      <c r="H50" s="69"/>
      <c r="I50" s="69"/>
      <c r="J50" s="69"/>
      <c r="K50" s="71"/>
    </row>
    <row r="51" spans="8:11" ht="18" customHeight="1">
      <c r="H51" s="69"/>
      <c r="I51" s="69"/>
      <c r="J51" s="69"/>
      <c r="K51" s="71"/>
    </row>
    <row r="52" spans="8:11" ht="18" customHeight="1">
      <c r="H52" s="69"/>
      <c r="I52" s="69"/>
      <c r="J52" s="69"/>
      <c r="K52" s="71"/>
    </row>
    <row r="53" spans="8:11" ht="18" customHeight="1">
      <c r="H53" s="69"/>
      <c r="I53" s="69"/>
      <c r="J53" s="69"/>
      <c r="K53" s="71"/>
    </row>
    <row r="54" spans="8:11" ht="18" customHeight="1">
      <c r="H54" s="69"/>
      <c r="I54" s="69"/>
      <c r="J54" s="69"/>
      <c r="K54" s="71"/>
    </row>
    <row r="55" spans="8:11" ht="18" customHeight="1">
      <c r="H55" s="69"/>
      <c r="I55" s="69"/>
      <c r="J55" s="69"/>
      <c r="K55" s="71"/>
    </row>
    <row r="56" spans="8:11" ht="18" customHeight="1">
      <c r="H56" s="69"/>
      <c r="I56" s="69"/>
      <c r="J56" s="69"/>
      <c r="K56" s="71"/>
    </row>
    <row r="57" spans="8:11" ht="18" customHeight="1">
      <c r="H57" s="69"/>
      <c r="I57" s="69"/>
      <c r="J57" s="69"/>
      <c r="K57" s="71"/>
    </row>
    <row r="58" spans="8:11" ht="18" customHeight="1">
      <c r="H58" s="69"/>
      <c r="I58" s="69"/>
      <c r="J58" s="69"/>
      <c r="K58" s="71"/>
    </row>
    <row r="59" spans="8:11" ht="18" customHeight="1">
      <c r="H59" s="69"/>
      <c r="I59" s="69"/>
      <c r="J59" s="69"/>
      <c r="K59" s="71"/>
    </row>
    <row r="60" spans="8:11" ht="18" customHeight="1">
      <c r="H60" s="69"/>
      <c r="I60" s="69"/>
      <c r="J60" s="69"/>
      <c r="K60" s="71"/>
    </row>
    <row r="61" spans="8:11" ht="18" customHeight="1">
      <c r="H61" s="69"/>
      <c r="I61" s="69"/>
      <c r="J61" s="69"/>
      <c r="K61" s="71"/>
    </row>
    <row r="62" spans="8:11" ht="18" customHeight="1">
      <c r="H62" s="69"/>
      <c r="I62" s="69"/>
      <c r="J62" s="69"/>
      <c r="K62" s="71"/>
    </row>
    <row r="63" spans="8:11" ht="18" customHeight="1">
      <c r="H63" s="69"/>
      <c r="I63" s="69"/>
      <c r="J63" s="69"/>
      <c r="K63" s="71"/>
    </row>
    <row r="64" spans="8:11" ht="18" customHeight="1">
      <c r="H64" s="69"/>
      <c r="I64" s="69"/>
      <c r="J64" s="69"/>
      <c r="K64" s="71"/>
    </row>
  </sheetData>
  <mergeCells count="14">
    <mergeCell ref="L2:L6"/>
    <mergeCell ref="M2:M12"/>
    <mergeCell ref="D4:D6"/>
    <mergeCell ref="E4:E6"/>
    <mergeCell ref="F4:F6"/>
    <mergeCell ref="G4:G6"/>
    <mergeCell ref="H4:H6"/>
    <mergeCell ref="I4:I6"/>
    <mergeCell ref="J4:J6"/>
    <mergeCell ref="K4:K6"/>
    <mergeCell ref="B2:B6"/>
    <mergeCell ref="C2:C6"/>
    <mergeCell ref="D2:G3"/>
    <mergeCell ref="H2:K3"/>
  </mergeCells>
  <phoneticPr fontId="2"/>
  <printOptions horizontalCentered="1" gridLinesSet="0"/>
  <pageMargins left="0.39370078740157483" right="0.27559055118110237" top="0.98425196850393704" bottom="0.39370078740157483" header="1.2204724409448819" footer="0.27559055118110237"/>
  <pageSetup paperSize="9" scale="67" orientation="portrait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2CCE8-C61B-4ACD-980F-B36CC91054EE}">
  <sheetPr>
    <tabColor theme="4"/>
  </sheetPr>
  <dimension ref="B1:Q38"/>
  <sheetViews>
    <sheetView showGridLines="0" view="pageBreakPreview" zoomScale="85" zoomScaleNormal="65" zoomScaleSheetLayoutView="85" workbookViewId="0">
      <pane xSplit="3" ySplit="12" topLeftCell="D13" activePane="bottomRight" state="frozen"/>
      <selection activeCell="D13" sqref="D13:K35"/>
      <selection pane="topRight" activeCell="D13" sqref="D13:K35"/>
      <selection pane="bottomLeft" activeCell="D13" sqref="D13:K35"/>
      <selection pane="bottomRight" activeCell="D13" sqref="D13:K35"/>
    </sheetView>
  </sheetViews>
  <sheetFormatPr defaultColWidth="10.625" defaultRowHeight="18" customHeight="1"/>
  <cols>
    <col min="1" max="1" width="1.875" style="80" customWidth="1"/>
    <col min="2" max="2" width="12.625" style="80" customWidth="1"/>
    <col min="3" max="3" width="10.375" style="80" customWidth="1"/>
    <col min="4" max="7" width="18.125" style="80" customWidth="1"/>
    <col min="8" max="8" width="21" style="80" customWidth="1"/>
    <col min="9" max="11" width="20.625" style="80" customWidth="1"/>
    <col min="12" max="12" width="5.625" style="124" customWidth="1"/>
    <col min="13" max="13" width="4.625" style="80" customWidth="1"/>
    <col min="14" max="249" width="10.625" style="80" customWidth="1"/>
    <col min="250" max="256" width="10.625" style="80"/>
    <col min="257" max="257" width="1.875" style="80" customWidth="1"/>
    <col min="258" max="258" width="12.625" style="80" customWidth="1"/>
    <col min="259" max="259" width="10.375" style="80" customWidth="1"/>
    <col min="260" max="263" width="18.125" style="80" customWidth="1"/>
    <col min="264" max="264" width="21" style="80" customWidth="1"/>
    <col min="265" max="267" width="20.625" style="80" customWidth="1"/>
    <col min="268" max="268" width="5.625" style="80" customWidth="1"/>
    <col min="269" max="269" width="4.625" style="80" customWidth="1"/>
    <col min="270" max="512" width="10.625" style="80"/>
    <col min="513" max="513" width="1.875" style="80" customWidth="1"/>
    <col min="514" max="514" width="12.625" style="80" customWidth="1"/>
    <col min="515" max="515" width="10.375" style="80" customWidth="1"/>
    <col min="516" max="519" width="18.125" style="80" customWidth="1"/>
    <col min="520" max="520" width="21" style="80" customWidth="1"/>
    <col min="521" max="523" width="20.625" style="80" customWidth="1"/>
    <col min="524" max="524" width="5.625" style="80" customWidth="1"/>
    <col min="525" max="525" width="4.625" style="80" customWidth="1"/>
    <col min="526" max="768" width="10.625" style="80"/>
    <col min="769" max="769" width="1.875" style="80" customWidth="1"/>
    <col min="770" max="770" width="12.625" style="80" customWidth="1"/>
    <col min="771" max="771" width="10.375" style="80" customWidth="1"/>
    <col min="772" max="775" width="18.125" style="80" customWidth="1"/>
    <col min="776" max="776" width="21" style="80" customWidth="1"/>
    <col min="777" max="779" width="20.625" style="80" customWidth="1"/>
    <col min="780" max="780" width="5.625" style="80" customWidth="1"/>
    <col min="781" max="781" width="4.625" style="80" customWidth="1"/>
    <col min="782" max="1024" width="10.625" style="80"/>
    <col min="1025" max="1025" width="1.875" style="80" customWidth="1"/>
    <col min="1026" max="1026" width="12.625" style="80" customWidth="1"/>
    <col min="1027" max="1027" width="10.375" style="80" customWidth="1"/>
    <col min="1028" max="1031" width="18.125" style="80" customWidth="1"/>
    <col min="1032" max="1032" width="21" style="80" customWidth="1"/>
    <col min="1033" max="1035" width="20.625" style="80" customWidth="1"/>
    <col min="1036" max="1036" width="5.625" style="80" customWidth="1"/>
    <col min="1037" max="1037" width="4.625" style="80" customWidth="1"/>
    <col min="1038" max="1280" width="10.625" style="80"/>
    <col min="1281" max="1281" width="1.875" style="80" customWidth="1"/>
    <col min="1282" max="1282" width="12.625" style="80" customWidth="1"/>
    <col min="1283" max="1283" width="10.375" style="80" customWidth="1"/>
    <col min="1284" max="1287" width="18.125" style="80" customWidth="1"/>
    <col min="1288" max="1288" width="21" style="80" customWidth="1"/>
    <col min="1289" max="1291" width="20.625" style="80" customWidth="1"/>
    <col min="1292" max="1292" width="5.625" style="80" customWidth="1"/>
    <col min="1293" max="1293" width="4.625" style="80" customWidth="1"/>
    <col min="1294" max="1536" width="10.625" style="80"/>
    <col min="1537" max="1537" width="1.875" style="80" customWidth="1"/>
    <col min="1538" max="1538" width="12.625" style="80" customWidth="1"/>
    <col min="1539" max="1539" width="10.375" style="80" customWidth="1"/>
    <col min="1540" max="1543" width="18.125" style="80" customWidth="1"/>
    <col min="1544" max="1544" width="21" style="80" customWidth="1"/>
    <col min="1545" max="1547" width="20.625" style="80" customWidth="1"/>
    <col min="1548" max="1548" width="5.625" style="80" customWidth="1"/>
    <col min="1549" max="1549" width="4.625" style="80" customWidth="1"/>
    <col min="1550" max="1792" width="10.625" style="80"/>
    <col min="1793" max="1793" width="1.875" style="80" customWidth="1"/>
    <col min="1794" max="1794" width="12.625" style="80" customWidth="1"/>
    <col min="1795" max="1795" width="10.375" style="80" customWidth="1"/>
    <col min="1796" max="1799" width="18.125" style="80" customWidth="1"/>
    <col min="1800" max="1800" width="21" style="80" customWidth="1"/>
    <col min="1801" max="1803" width="20.625" style="80" customWidth="1"/>
    <col min="1804" max="1804" width="5.625" style="80" customWidth="1"/>
    <col min="1805" max="1805" width="4.625" style="80" customWidth="1"/>
    <col min="1806" max="2048" width="10.625" style="80"/>
    <col min="2049" max="2049" width="1.875" style="80" customWidth="1"/>
    <col min="2050" max="2050" width="12.625" style="80" customWidth="1"/>
    <col min="2051" max="2051" width="10.375" style="80" customWidth="1"/>
    <col min="2052" max="2055" width="18.125" style="80" customWidth="1"/>
    <col min="2056" max="2056" width="21" style="80" customWidth="1"/>
    <col min="2057" max="2059" width="20.625" style="80" customWidth="1"/>
    <col min="2060" max="2060" width="5.625" style="80" customWidth="1"/>
    <col min="2061" max="2061" width="4.625" style="80" customWidth="1"/>
    <col min="2062" max="2304" width="10.625" style="80"/>
    <col min="2305" max="2305" width="1.875" style="80" customWidth="1"/>
    <col min="2306" max="2306" width="12.625" style="80" customWidth="1"/>
    <col min="2307" max="2307" width="10.375" style="80" customWidth="1"/>
    <col min="2308" max="2311" width="18.125" style="80" customWidth="1"/>
    <col min="2312" max="2312" width="21" style="80" customWidth="1"/>
    <col min="2313" max="2315" width="20.625" style="80" customWidth="1"/>
    <col min="2316" max="2316" width="5.625" style="80" customWidth="1"/>
    <col min="2317" max="2317" width="4.625" style="80" customWidth="1"/>
    <col min="2318" max="2560" width="10.625" style="80"/>
    <col min="2561" max="2561" width="1.875" style="80" customWidth="1"/>
    <col min="2562" max="2562" width="12.625" style="80" customWidth="1"/>
    <col min="2563" max="2563" width="10.375" style="80" customWidth="1"/>
    <col min="2564" max="2567" width="18.125" style="80" customWidth="1"/>
    <col min="2568" max="2568" width="21" style="80" customWidth="1"/>
    <col min="2569" max="2571" width="20.625" style="80" customWidth="1"/>
    <col min="2572" max="2572" width="5.625" style="80" customWidth="1"/>
    <col min="2573" max="2573" width="4.625" style="80" customWidth="1"/>
    <col min="2574" max="2816" width="10.625" style="80"/>
    <col min="2817" max="2817" width="1.875" style="80" customWidth="1"/>
    <col min="2818" max="2818" width="12.625" style="80" customWidth="1"/>
    <col min="2819" max="2819" width="10.375" style="80" customWidth="1"/>
    <col min="2820" max="2823" width="18.125" style="80" customWidth="1"/>
    <col min="2824" max="2824" width="21" style="80" customWidth="1"/>
    <col min="2825" max="2827" width="20.625" style="80" customWidth="1"/>
    <col min="2828" max="2828" width="5.625" style="80" customWidth="1"/>
    <col min="2829" max="2829" width="4.625" style="80" customWidth="1"/>
    <col min="2830" max="3072" width="10.625" style="80"/>
    <col min="3073" max="3073" width="1.875" style="80" customWidth="1"/>
    <col min="3074" max="3074" width="12.625" style="80" customWidth="1"/>
    <col min="3075" max="3075" width="10.375" style="80" customWidth="1"/>
    <col min="3076" max="3079" width="18.125" style="80" customWidth="1"/>
    <col min="3080" max="3080" width="21" style="80" customWidth="1"/>
    <col min="3081" max="3083" width="20.625" style="80" customWidth="1"/>
    <col min="3084" max="3084" width="5.625" style="80" customWidth="1"/>
    <col min="3085" max="3085" width="4.625" style="80" customWidth="1"/>
    <col min="3086" max="3328" width="10.625" style="80"/>
    <col min="3329" max="3329" width="1.875" style="80" customWidth="1"/>
    <col min="3330" max="3330" width="12.625" style="80" customWidth="1"/>
    <col min="3331" max="3331" width="10.375" style="80" customWidth="1"/>
    <col min="3332" max="3335" width="18.125" style="80" customWidth="1"/>
    <col min="3336" max="3336" width="21" style="80" customWidth="1"/>
    <col min="3337" max="3339" width="20.625" style="80" customWidth="1"/>
    <col min="3340" max="3340" width="5.625" style="80" customWidth="1"/>
    <col min="3341" max="3341" width="4.625" style="80" customWidth="1"/>
    <col min="3342" max="3584" width="10.625" style="80"/>
    <col min="3585" max="3585" width="1.875" style="80" customWidth="1"/>
    <col min="3586" max="3586" width="12.625" style="80" customWidth="1"/>
    <col min="3587" max="3587" width="10.375" style="80" customWidth="1"/>
    <col min="3588" max="3591" width="18.125" style="80" customWidth="1"/>
    <col min="3592" max="3592" width="21" style="80" customWidth="1"/>
    <col min="3593" max="3595" width="20.625" style="80" customWidth="1"/>
    <col min="3596" max="3596" width="5.625" style="80" customWidth="1"/>
    <col min="3597" max="3597" width="4.625" style="80" customWidth="1"/>
    <col min="3598" max="3840" width="10.625" style="80"/>
    <col min="3841" max="3841" width="1.875" style="80" customWidth="1"/>
    <col min="3842" max="3842" width="12.625" style="80" customWidth="1"/>
    <col min="3843" max="3843" width="10.375" style="80" customWidth="1"/>
    <col min="3844" max="3847" width="18.125" style="80" customWidth="1"/>
    <col min="3848" max="3848" width="21" style="80" customWidth="1"/>
    <col min="3849" max="3851" width="20.625" style="80" customWidth="1"/>
    <col min="3852" max="3852" width="5.625" style="80" customWidth="1"/>
    <col min="3853" max="3853" width="4.625" style="80" customWidth="1"/>
    <col min="3854" max="4096" width="10.625" style="80"/>
    <col min="4097" max="4097" width="1.875" style="80" customWidth="1"/>
    <col min="4098" max="4098" width="12.625" style="80" customWidth="1"/>
    <col min="4099" max="4099" width="10.375" style="80" customWidth="1"/>
    <col min="4100" max="4103" width="18.125" style="80" customWidth="1"/>
    <col min="4104" max="4104" width="21" style="80" customWidth="1"/>
    <col min="4105" max="4107" width="20.625" style="80" customWidth="1"/>
    <col min="4108" max="4108" width="5.625" style="80" customWidth="1"/>
    <col min="4109" max="4109" width="4.625" style="80" customWidth="1"/>
    <col min="4110" max="4352" width="10.625" style="80"/>
    <col min="4353" max="4353" width="1.875" style="80" customWidth="1"/>
    <col min="4354" max="4354" width="12.625" style="80" customWidth="1"/>
    <col min="4355" max="4355" width="10.375" style="80" customWidth="1"/>
    <col min="4356" max="4359" width="18.125" style="80" customWidth="1"/>
    <col min="4360" max="4360" width="21" style="80" customWidth="1"/>
    <col min="4361" max="4363" width="20.625" style="80" customWidth="1"/>
    <col min="4364" max="4364" width="5.625" style="80" customWidth="1"/>
    <col min="4365" max="4365" width="4.625" style="80" customWidth="1"/>
    <col min="4366" max="4608" width="10.625" style="80"/>
    <col min="4609" max="4609" width="1.875" style="80" customWidth="1"/>
    <col min="4610" max="4610" width="12.625" style="80" customWidth="1"/>
    <col min="4611" max="4611" width="10.375" style="80" customWidth="1"/>
    <col min="4612" max="4615" width="18.125" style="80" customWidth="1"/>
    <col min="4616" max="4616" width="21" style="80" customWidth="1"/>
    <col min="4617" max="4619" width="20.625" style="80" customWidth="1"/>
    <col min="4620" max="4620" width="5.625" style="80" customWidth="1"/>
    <col min="4621" max="4621" width="4.625" style="80" customWidth="1"/>
    <col min="4622" max="4864" width="10.625" style="80"/>
    <col min="4865" max="4865" width="1.875" style="80" customWidth="1"/>
    <col min="4866" max="4866" width="12.625" style="80" customWidth="1"/>
    <col min="4867" max="4867" width="10.375" style="80" customWidth="1"/>
    <col min="4868" max="4871" width="18.125" style="80" customWidth="1"/>
    <col min="4872" max="4872" width="21" style="80" customWidth="1"/>
    <col min="4873" max="4875" width="20.625" style="80" customWidth="1"/>
    <col min="4876" max="4876" width="5.625" style="80" customWidth="1"/>
    <col min="4877" max="4877" width="4.625" style="80" customWidth="1"/>
    <col min="4878" max="5120" width="10.625" style="80"/>
    <col min="5121" max="5121" width="1.875" style="80" customWidth="1"/>
    <col min="5122" max="5122" width="12.625" style="80" customWidth="1"/>
    <col min="5123" max="5123" width="10.375" style="80" customWidth="1"/>
    <col min="5124" max="5127" width="18.125" style="80" customWidth="1"/>
    <col min="5128" max="5128" width="21" style="80" customWidth="1"/>
    <col min="5129" max="5131" width="20.625" style="80" customWidth="1"/>
    <col min="5132" max="5132" width="5.625" style="80" customWidth="1"/>
    <col min="5133" max="5133" width="4.625" style="80" customWidth="1"/>
    <col min="5134" max="5376" width="10.625" style="80"/>
    <col min="5377" max="5377" width="1.875" style="80" customWidth="1"/>
    <col min="5378" max="5378" width="12.625" style="80" customWidth="1"/>
    <col min="5379" max="5379" width="10.375" style="80" customWidth="1"/>
    <col min="5380" max="5383" width="18.125" style="80" customWidth="1"/>
    <col min="5384" max="5384" width="21" style="80" customWidth="1"/>
    <col min="5385" max="5387" width="20.625" style="80" customWidth="1"/>
    <col min="5388" max="5388" width="5.625" style="80" customWidth="1"/>
    <col min="5389" max="5389" width="4.625" style="80" customWidth="1"/>
    <col min="5390" max="5632" width="10.625" style="80"/>
    <col min="5633" max="5633" width="1.875" style="80" customWidth="1"/>
    <col min="5634" max="5634" width="12.625" style="80" customWidth="1"/>
    <col min="5635" max="5635" width="10.375" style="80" customWidth="1"/>
    <col min="5636" max="5639" width="18.125" style="80" customWidth="1"/>
    <col min="5640" max="5640" width="21" style="80" customWidth="1"/>
    <col min="5641" max="5643" width="20.625" style="80" customWidth="1"/>
    <col min="5644" max="5644" width="5.625" style="80" customWidth="1"/>
    <col min="5645" max="5645" width="4.625" style="80" customWidth="1"/>
    <col min="5646" max="5888" width="10.625" style="80"/>
    <col min="5889" max="5889" width="1.875" style="80" customWidth="1"/>
    <col min="5890" max="5890" width="12.625" style="80" customWidth="1"/>
    <col min="5891" max="5891" width="10.375" style="80" customWidth="1"/>
    <col min="5892" max="5895" width="18.125" style="80" customWidth="1"/>
    <col min="5896" max="5896" width="21" style="80" customWidth="1"/>
    <col min="5897" max="5899" width="20.625" style="80" customWidth="1"/>
    <col min="5900" max="5900" width="5.625" style="80" customWidth="1"/>
    <col min="5901" max="5901" width="4.625" style="80" customWidth="1"/>
    <col min="5902" max="6144" width="10.625" style="80"/>
    <col min="6145" max="6145" width="1.875" style="80" customWidth="1"/>
    <col min="6146" max="6146" width="12.625" style="80" customWidth="1"/>
    <col min="6147" max="6147" width="10.375" style="80" customWidth="1"/>
    <col min="6148" max="6151" width="18.125" style="80" customWidth="1"/>
    <col min="6152" max="6152" width="21" style="80" customWidth="1"/>
    <col min="6153" max="6155" width="20.625" style="80" customWidth="1"/>
    <col min="6156" max="6156" width="5.625" style="80" customWidth="1"/>
    <col min="6157" max="6157" width="4.625" style="80" customWidth="1"/>
    <col min="6158" max="6400" width="10.625" style="80"/>
    <col min="6401" max="6401" width="1.875" style="80" customWidth="1"/>
    <col min="6402" max="6402" width="12.625" style="80" customWidth="1"/>
    <col min="6403" max="6403" width="10.375" style="80" customWidth="1"/>
    <col min="6404" max="6407" width="18.125" style="80" customWidth="1"/>
    <col min="6408" max="6408" width="21" style="80" customWidth="1"/>
    <col min="6409" max="6411" width="20.625" style="80" customWidth="1"/>
    <col min="6412" max="6412" width="5.625" style="80" customWidth="1"/>
    <col min="6413" max="6413" width="4.625" style="80" customWidth="1"/>
    <col min="6414" max="6656" width="10.625" style="80"/>
    <col min="6657" max="6657" width="1.875" style="80" customWidth="1"/>
    <col min="6658" max="6658" width="12.625" style="80" customWidth="1"/>
    <col min="6659" max="6659" width="10.375" style="80" customWidth="1"/>
    <col min="6660" max="6663" width="18.125" style="80" customWidth="1"/>
    <col min="6664" max="6664" width="21" style="80" customWidth="1"/>
    <col min="6665" max="6667" width="20.625" style="80" customWidth="1"/>
    <col min="6668" max="6668" width="5.625" style="80" customWidth="1"/>
    <col min="6669" max="6669" width="4.625" style="80" customWidth="1"/>
    <col min="6670" max="6912" width="10.625" style="80"/>
    <col min="6913" max="6913" width="1.875" style="80" customWidth="1"/>
    <col min="6914" max="6914" width="12.625" style="80" customWidth="1"/>
    <col min="6915" max="6915" width="10.375" style="80" customWidth="1"/>
    <col min="6916" max="6919" width="18.125" style="80" customWidth="1"/>
    <col min="6920" max="6920" width="21" style="80" customWidth="1"/>
    <col min="6921" max="6923" width="20.625" style="80" customWidth="1"/>
    <col min="6924" max="6924" width="5.625" style="80" customWidth="1"/>
    <col min="6925" max="6925" width="4.625" style="80" customWidth="1"/>
    <col min="6926" max="7168" width="10.625" style="80"/>
    <col min="7169" max="7169" width="1.875" style="80" customWidth="1"/>
    <col min="7170" max="7170" width="12.625" style="80" customWidth="1"/>
    <col min="7171" max="7171" width="10.375" style="80" customWidth="1"/>
    <col min="7172" max="7175" width="18.125" style="80" customWidth="1"/>
    <col min="7176" max="7176" width="21" style="80" customWidth="1"/>
    <col min="7177" max="7179" width="20.625" style="80" customWidth="1"/>
    <col min="7180" max="7180" width="5.625" style="80" customWidth="1"/>
    <col min="7181" max="7181" width="4.625" style="80" customWidth="1"/>
    <col min="7182" max="7424" width="10.625" style="80"/>
    <col min="7425" max="7425" width="1.875" style="80" customWidth="1"/>
    <col min="7426" max="7426" width="12.625" style="80" customWidth="1"/>
    <col min="7427" max="7427" width="10.375" style="80" customWidth="1"/>
    <col min="7428" max="7431" width="18.125" style="80" customWidth="1"/>
    <col min="7432" max="7432" width="21" style="80" customWidth="1"/>
    <col min="7433" max="7435" width="20.625" style="80" customWidth="1"/>
    <col min="7436" max="7436" width="5.625" style="80" customWidth="1"/>
    <col min="7437" max="7437" width="4.625" style="80" customWidth="1"/>
    <col min="7438" max="7680" width="10.625" style="80"/>
    <col min="7681" max="7681" width="1.875" style="80" customWidth="1"/>
    <col min="7682" max="7682" width="12.625" style="80" customWidth="1"/>
    <col min="7683" max="7683" width="10.375" style="80" customWidth="1"/>
    <col min="7684" max="7687" width="18.125" style="80" customWidth="1"/>
    <col min="7688" max="7688" width="21" style="80" customWidth="1"/>
    <col min="7689" max="7691" width="20.625" style="80" customWidth="1"/>
    <col min="7692" max="7692" width="5.625" style="80" customWidth="1"/>
    <col min="7693" max="7693" width="4.625" style="80" customWidth="1"/>
    <col min="7694" max="7936" width="10.625" style="80"/>
    <col min="7937" max="7937" width="1.875" style="80" customWidth="1"/>
    <col min="7938" max="7938" width="12.625" style="80" customWidth="1"/>
    <col min="7939" max="7939" width="10.375" style="80" customWidth="1"/>
    <col min="7940" max="7943" width="18.125" style="80" customWidth="1"/>
    <col min="7944" max="7944" width="21" style="80" customWidth="1"/>
    <col min="7945" max="7947" width="20.625" style="80" customWidth="1"/>
    <col min="7948" max="7948" width="5.625" style="80" customWidth="1"/>
    <col min="7949" max="7949" width="4.625" style="80" customWidth="1"/>
    <col min="7950" max="8192" width="10.625" style="80"/>
    <col min="8193" max="8193" width="1.875" style="80" customWidth="1"/>
    <col min="8194" max="8194" width="12.625" style="80" customWidth="1"/>
    <col min="8195" max="8195" width="10.375" style="80" customWidth="1"/>
    <col min="8196" max="8199" width="18.125" style="80" customWidth="1"/>
    <col min="8200" max="8200" width="21" style="80" customWidth="1"/>
    <col min="8201" max="8203" width="20.625" style="80" customWidth="1"/>
    <col min="8204" max="8204" width="5.625" style="80" customWidth="1"/>
    <col min="8205" max="8205" width="4.625" style="80" customWidth="1"/>
    <col min="8206" max="8448" width="10.625" style="80"/>
    <col min="8449" max="8449" width="1.875" style="80" customWidth="1"/>
    <col min="8450" max="8450" width="12.625" style="80" customWidth="1"/>
    <col min="8451" max="8451" width="10.375" style="80" customWidth="1"/>
    <col min="8452" max="8455" width="18.125" style="80" customWidth="1"/>
    <col min="8456" max="8456" width="21" style="80" customWidth="1"/>
    <col min="8457" max="8459" width="20.625" style="80" customWidth="1"/>
    <col min="8460" max="8460" width="5.625" style="80" customWidth="1"/>
    <col min="8461" max="8461" width="4.625" style="80" customWidth="1"/>
    <col min="8462" max="8704" width="10.625" style="80"/>
    <col min="8705" max="8705" width="1.875" style="80" customWidth="1"/>
    <col min="8706" max="8706" width="12.625" style="80" customWidth="1"/>
    <col min="8707" max="8707" width="10.375" style="80" customWidth="1"/>
    <col min="8708" max="8711" width="18.125" style="80" customWidth="1"/>
    <col min="8712" max="8712" width="21" style="80" customWidth="1"/>
    <col min="8713" max="8715" width="20.625" style="80" customWidth="1"/>
    <col min="8716" max="8716" width="5.625" style="80" customWidth="1"/>
    <col min="8717" max="8717" width="4.625" style="80" customWidth="1"/>
    <col min="8718" max="8960" width="10.625" style="80"/>
    <col min="8961" max="8961" width="1.875" style="80" customWidth="1"/>
    <col min="8962" max="8962" width="12.625" style="80" customWidth="1"/>
    <col min="8963" max="8963" width="10.375" style="80" customWidth="1"/>
    <col min="8964" max="8967" width="18.125" style="80" customWidth="1"/>
    <col min="8968" max="8968" width="21" style="80" customWidth="1"/>
    <col min="8969" max="8971" width="20.625" style="80" customWidth="1"/>
    <col min="8972" max="8972" width="5.625" style="80" customWidth="1"/>
    <col min="8973" max="8973" width="4.625" style="80" customWidth="1"/>
    <col min="8974" max="9216" width="10.625" style="80"/>
    <col min="9217" max="9217" width="1.875" style="80" customWidth="1"/>
    <col min="9218" max="9218" width="12.625" style="80" customWidth="1"/>
    <col min="9219" max="9219" width="10.375" style="80" customWidth="1"/>
    <col min="9220" max="9223" width="18.125" style="80" customWidth="1"/>
    <col min="9224" max="9224" width="21" style="80" customWidth="1"/>
    <col min="9225" max="9227" width="20.625" style="80" customWidth="1"/>
    <col min="9228" max="9228" width="5.625" style="80" customWidth="1"/>
    <col min="9229" max="9229" width="4.625" style="80" customWidth="1"/>
    <col min="9230" max="9472" width="10.625" style="80"/>
    <col min="9473" max="9473" width="1.875" style="80" customWidth="1"/>
    <col min="9474" max="9474" width="12.625" style="80" customWidth="1"/>
    <col min="9475" max="9475" width="10.375" style="80" customWidth="1"/>
    <col min="9476" max="9479" width="18.125" style="80" customWidth="1"/>
    <col min="9480" max="9480" width="21" style="80" customWidth="1"/>
    <col min="9481" max="9483" width="20.625" style="80" customWidth="1"/>
    <col min="9484" max="9484" width="5.625" style="80" customWidth="1"/>
    <col min="9485" max="9485" width="4.625" style="80" customWidth="1"/>
    <col min="9486" max="9728" width="10.625" style="80"/>
    <col min="9729" max="9729" width="1.875" style="80" customWidth="1"/>
    <col min="9730" max="9730" width="12.625" style="80" customWidth="1"/>
    <col min="9731" max="9731" width="10.375" style="80" customWidth="1"/>
    <col min="9732" max="9735" width="18.125" style="80" customWidth="1"/>
    <col min="9736" max="9736" width="21" style="80" customWidth="1"/>
    <col min="9737" max="9739" width="20.625" style="80" customWidth="1"/>
    <col min="9740" max="9740" width="5.625" style="80" customWidth="1"/>
    <col min="9741" max="9741" width="4.625" style="80" customWidth="1"/>
    <col min="9742" max="9984" width="10.625" style="80"/>
    <col min="9985" max="9985" width="1.875" style="80" customWidth="1"/>
    <col min="9986" max="9986" width="12.625" style="80" customWidth="1"/>
    <col min="9987" max="9987" width="10.375" style="80" customWidth="1"/>
    <col min="9988" max="9991" width="18.125" style="80" customWidth="1"/>
    <col min="9992" max="9992" width="21" style="80" customWidth="1"/>
    <col min="9993" max="9995" width="20.625" style="80" customWidth="1"/>
    <col min="9996" max="9996" width="5.625" style="80" customWidth="1"/>
    <col min="9997" max="9997" width="4.625" style="80" customWidth="1"/>
    <col min="9998" max="10240" width="10.625" style="80"/>
    <col min="10241" max="10241" width="1.875" style="80" customWidth="1"/>
    <col min="10242" max="10242" width="12.625" style="80" customWidth="1"/>
    <col min="10243" max="10243" width="10.375" style="80" customWidth="1"/>
    <col min="10244" max="10247" width="18.125" style="80" customWidth="1"/>
    <col min="10248" max="10248" width="21" style="80" customWidth="1"/>
    <col min="10249" max="10251" width="20.625" style="80" customWidth="1"/>
    <col min="10252" max="10252" width="5.625" style="80" customWidth="1"/>
    <col min="10253" max="10253" width="4.625" style="80" customWidth="1"/>
    <col min="10254" max="10496" width="10.625" style="80"/>
    <col min="10497" max="10497" width="1.875" style="80" customWidth="1"/>
    <col min="10498" max="10498" width="12.625" style="80" customWidth="1"/>
    <col min="10499" max="10499" width="10.375" style="80" customWidth="1"/>
    <col min="10500" max="10503" width="18.125" style="80" customWidth="1"/>
    <col min="10504" max="10504" width="21" style="80" customWidth="1"/>
    <col min="10505" max="10507" width="20.625" style="80" customWidth="1"/>
    <col min="10508" max="10508" width="5.625" style="80" customWidth="1"/>
    <col min="10509" max="10509" width="4.625" style="80" customWidth="1"/>
    <col min="10510" max="10752" width="10.625" style="80"/>
    <col min="10753" max="10753" width="1.875" style="80" customWidth="1"/>
    <col min="10754" max="10754" width="12.625" style="80" customWidth="1"/>
    <col min="10755" max="10755" width="10.375" style="80" customWidth="1"/>
    <col min="10756" max="10759" width="18.125" style="80" customWidth="1"/>
    <col min="10760" max="10760" width="21" style="80" customWidth="1"/>
    <col min="10761" max="10763" width="20.625" style="80" customWidth="1"/>
    <col min="10764" max="10764" width="5.625" style="80" customWidth="1"/>
    <col min="10765" max="10765" width="4.625" style="80" customWidth="1"/>
    <col min="10766" max="11008" width="10.625" style="80"/>
    <col min="11009" max="11009" width="1.875" style="80" customWidth="1"/>
    <col min="11010" max="11010" width="12.625" style="80" customWidth="1"/>
    <col min="11011" max="11011" width="10.375" style="80" customWidth="1"/>
    <col min="11012" max="11015" width="18.125" style="80" customWidth="1"/>
    <col min="11016" max="11016" width="21" style="80" customWidth="1"/>
    <col min="11017" max="11019" width="20.625" style="80" customWidth="1"/>
    <col min="11020" max="11020" width="5.625" style="80" customWidth="1"/>
    <col min="11021" max="11021" width="4.625" style="80" customWidth="1"/>
    <col min="11022" max="11264" width="10.625" style="80"/>
    <col min="11265" max="11265" width="1.875" style="80" customWidth="1"/>
    <col min="11266" max="11266" width="12.625" style="80" customWidth="1"/>
    <col min="11267" max="11267" width="10.375" style="80" customWidth="1"/>
    <col min="11268" max="11271" width="18.125" style="80" customWidth="1"/>
    <col min="11272" max="11272" width="21" style="80" customWidth="1"/>
    <col min="11273" max="11275" width="20.625" style="80" customWidth="1"/>
    <col min="11276" max="11276" width="5.625" style="80" customWidth="1"/>
    <col min="11277" max="11277" width="4.625" style="80" customWidth="1"/>
    <col min="11278" max="11520" width="10.625" style="80"/>
    <col min="11521" max="11521" width="1.875" style="80" customWidth="1"/>
    <col min="11522" max="11522" width="12.625" style="80" customWidth="1"/>
    <col min="11523" max="11523" width="10.375" style="80" customWidth="1"/>
    <col min="11524" max="11527" width="18.125" style="80" customWidth="1"/>
    <col min="11528" max="11528" width="21" style="80" customWidth="1"/>
    <col min="11529" max="11531" width="20.625" style="80" customWidth="1"/>
    <col min="11532" max="11532" width="5.625" style="80" customWidth="1"/>
    <col min="11533" max="11533" width="4.625" style="80" customWidth="1"/>
    <col min="11534" max="11776" width="10.625" style="80"/>
    <col min="11777" max="11777" width="1.875" style="80" customWidth="1"/>
    <col min="11778" max="11778" width="12.625" style="80" customWidth="1"/>
    <col min="11779" max="11779" width="10.375" style="80" customWidth="1"/>
    <col min="11780" max="11783" width="18.125" style="80" customWidth="1"/>
    <col min="11784" max="11784" width="21" style="80" customWidth="1"/>
    <col min="11785" max="11787" width="20.625" style="80" customWidth="1"/>
    <col min="11788" max="11788" width="5.625" style="80" customWidth="1"/>
    <col min="11789" max="11789" width="4.625" style="80" customWidth="1"/>
    <col min="11790" max="12032" width="10.625" style="80"/>
    <col min="12033" max="12033" width="1.875" style="80" customWidth="1"/>
    <col min="12034" max="12034" width="12.625" style="80" customWidth="1"/>
    <col min="12035" max="12035" width="10.375" style="80" customWidth="1"/>
    <col min="12036" max="12039" width="18.125" style="80" customWidth="1"/>
    <col min="12040" max="12040" width="21" style="80" customWidth="1"/>
    <col min="12041" max="12043" width="20.625" style="80" customWidth="1"/>
    <col min="12044" max="12044" width="5.625" style="80" customWidth="1"/>
    <col min="12045" max="12045" width="4.625" style="80" customWidth="1"/>
    <col min="12046" max="12288" width="10.625" style="80"/>
    <col min="12289" max="12289" width="1.875" style="80" customWidth="1"/>
    <col min="12290" max="12290" width="12.625" style="80" customWidth="1"/>
    <col min="12291" max="12291" width="10.375" style="80" customWidth="1"/>
    <col min="12292" max="12295" width="18.125" style="80" customWidth="1"/>
    <col min="12296" max="12296" width="21" style="80" customWidth="1"/>
    <col min="12297" max="12299" width="20.625" style="80" customWidth="1"/>
    <col min="12300" max="12300" width="5.625" style="80" customWidth="1"/>
    <col min="12301" max="12301" width="4.625" style="80" customWidth="1"/>
    <col min="12302" max="12544" width="10.625" style="80"/>
    <col min="12545" max="12545" width="1.875" style="80" customWidth="1"/>
    <col min="12546" max="12546" width="12.625" style="80" customWidth="1"/>
    <col min="12547" max="12547" width="10.375" style="80" customWidth="1"/>
    <col min="12548" max="12551" width="18.125" style="80" customWidth="1"/>
    <col min="12552" max="12552" width="21" style="80" customWidth="1"/>
    <col min="12553" max="12555" width="20.625" style="80" customWidth="1"/>
    <col min="12556" max="12556" width="5.625" style="80" customWidth="1"/>
    <col min="12557" max="12557" width="4.625" style="80" customWidth="1"/>
    <col min="12558" max="12800" width="10.625" style="80"/>
    <col min="12801" max="12801" width="1.875" style="80" customWidth="1"/>
    <col min="12802" max="12802" width="12.625" style="80" customWidth="1"/>
    <col min="12803" max="12803" width="10.375" style="80" customWidth="1"/>
    <col min="12804" max="12807" width="18.125" style="80" customWidth="1"/>
    <col min="12808" max="12808" width="21" style="80" customWidth="1"/>
    <col min="12809" max="12811" width="20.625" style="80" customWidth="1"/>
    <col min="12812" max="12812" width="5.625" style="80" customWidth="1"/>
    <col min="12813" max="12813" width="4.625" style="80" customWidth="1"/>
    <col min="12814" max="13056" width="10.625" style="80"/>
    <col min="13057" max="13057" width="1.875" style="80" customWidth="1"/>
    <col min="13058" max="13058" width="12.625" style="80" customWidth="1"/>
    <col min="13059" max="13059" width="10.375" style="80" customWidth="1"/>
    <col min="13060" max="13063" width="18.125" style="80" customWidth="1"/>
    <col min="13064" max="13064" width="21" style="80" customWidth="1"/>
    <col min="13065" max="13067" width="20.625" style="80" customWidth="1"/>
    <col min="13068" max="13068" width="5.625" style="80" customWidth="1"/>
    <col min="13069" max="13069" width="4.625" style="80" customWidth="1"/>
    <col min="13070" max="13312" width="10.625" style="80"/>
    <col min="13313" max="13313" width="1.875" style="80" customWidth="1"/>
    <col min="13314" max="13314" width="12.625" style="80" customWidth="1"/>
    <col min="13315" max="13315" width="10.375" style="80" customWidth="1"/>
    <col min="13316" max="13319" width="18.125" style="80" customWidth="1"/>
    <col min="13320" max="13320" width="21" style="80" customWidth="1"/>
    <col min="13321" max="13323" width="20.625" style="80" customWidth="1"/>
    <col min="13324" max="13324" width="5.625" style="80" customWidth="1"/>
    <col min="13325" max="13325" width="4.625" style="80" customWidth="1"/>
    <col min="13326" max="13568" width="10.625" style="80"/>
    <col min="13569" max="13569" width="1.875" style="80" customWidth="1"/>
    <col min="13570" max="13570" width="12.625" style="80" customWidth="1"/>
    <col min="13571" max="13571" width="10.375" style="80" customWidth="1"/>
    <col min="13572" max="13575" width="18.125" style="80" customWidth="1"/>
    <col min="13576" max="13576" width="21" style="80" customWidth="1"/>
    <col min="13577" max="13579" width="20.625" style="80" customWidth="1"/>
    <col min="13580" max="13580" width="5.625" style="80" customWidth="1"/>
    <col min="13581" max="13581" width="4.625" style="80" customWidth="1"/>
    <col min="13582" max="13824" width="10.625" style="80"/>
    <col min="13825" max="13825" width="1.875" style="80" customWidth="1"/>
    <col min="13826" max="13826" width="12.625" style="80" customWidth="1"/>
    <col min="13827" max="13827" width="10.375" style="80" customWidth="1"/>
    <col min="13828" max="13831" width="18.125" style="80" customWidth="1"/>
    <col min="13832" max="13832" width="21" style="80" customWidth="1"/>
    <col min="13833" max="13835" width="20.625" style="80" customWidth="1"/>
    <col min="13836" max="13836" width="5.625" style="80" customWidth="1"/>
    <col min="13837" max="13837" width="4.625" style="80" customWidth="1"/>
    <col min="13838" max="14080" width="10.625" style="80"/>
    <col min="14081" max="14081" width="1.875" style="80" customWidth="1"/>
    <col min="14082" max="14082" width="12.625" style="80" customWidth="1"/>
    <col min="14083" max="14083" width="10.375" style="80" customWidth="1"/>
    <col min="14084" max="14087" width="18.125" style="80" customWidth="1"/>
    <col min="14088" max="14088" width="21" style="80" customWidth="1"/>
    <col min="14089" max="14091" width="20.625" style="80" customWidth="1"/>
    <col min="14092" max="14092" width="5.625" style="80" customWidth="1"/>
    <col min="14093" max="14093" width="4.625" style="80" customWidth="1"/>
    <col min="14094" max="14336" width="10.625" style="80"/>
    <col min="14337" max="14337" width="1.875" style="80" customWidth="1"/>
    <col min="14338" max="14338" width="12.625" style="80" customWidth="1"/>
    <col min="14339" max="14339" width="10.375" style="80" customWidth="1"/>
    <col min="14340" max="14343" width="18.125" style="80" customWidth="1"/>
    <col min="14344" max="14344" width="21" style="80" customWidth="1"/>
    <col min="14345" max="14347" width="20.625" style="80" customWidth="1"/>
    <col min="14348" max="14348" width="5.625" style="80" customWidth="1"/>
    <col min="14349" max="14349" width="4.625" style="80" customWidth="1"/>
    <col min="14350" max="14592" width="10.625" style="80"/>
    <col min="14593" max="14593" width="1.875" style="80" customWidth="1"/>
    <col min="14594" max="14594" width="12.625" style="80" customWidth="1"/>
    <col min="14595" max="14595" width="10.375" style="80" customWidth="1"/>
    <col min="14596" max="14599" width="18.125" style="80" customWidth="1"/>
    <col min="14600" max="14600" width="21" style="80" customWidth="1"/>
    <col min="14601" max="14603" width="20.625" style="80" customWidth="1"/>
    <col min="14604" max="14604" width="5.625" style="80" customWidth="1"/>
    <col min="14605" max="14605" width="4.625" style="80" customWidth="1"/>
    <col min="14606" max="14848" width="10.625" style="80"/>
    <col min="14849" max="14849" width="1.875" style="80" customWidth="1"/>
    <col min="14850" max="14850" width="12.625" style="80" customWidth="1"/>
    <col min="14851" max="14851" width="10.375" style="80" customWidth="1"/>
    <col min="14852" max="14855" width="18.125" style="80" customWidth="1"/>
    <col min="14856" max="14856" width="21" style="80" customWidth="1"/>
    <col min="14857" max="14859" width="20.625" style="80" customWidth="1"/>
    <col min="14860" max="14860" width="5.625" style="80" customWidth="1"/>
    <col min="14861" max="14861" width="4.625" style="80" customWidth="1"/>
    <col min="14862" max="15104" width="10.625" style="80"/>
    <col min="15105" max="15105" width="1.875" style="80" customWidth="1"/>
    <col min="15106" max="15106" width="12.625" style="80" customWidth="1"/>
    <col min="15107" max="15107" width="10.375" style="80" customWidth="1"/>
    <col min="15108" max="15111" width="18.125" style="80" customWidth="1"/>
    <col min="15112" max="15112" width="21" style="80" customWidth="1"/>
    <col min="15113" max="15115" width="20.625" style="80" customWidth="1"/>
    <col min="15116" max="15116" width="5.625" style="80" customWidth="1"/>
    <col min="15117" max="15117" width="4.625" style="80" customWidth="1"/>
    <col min="15118" max="15360" width="10.625" style="80"/>
    <col min="15361" max="15361" width="1.875" style="80" customWidth="1"/>
    <col min="15362" max="15362" width="12.625" style="80" customWidth="1"/>
    <col min="15363" max="15363" width="10.375" style="80" customWidth="1"/>
    <col min="15364" max="15367" width="18.125" style="80" customWidth="1"/>
    <col min="15368" max="15368" width="21" style="80" customWidth="1"/>
    <col min="15369" max="15371" width="20.625" style="80" customWidth="1"/>
    <col min="15372" max="15372" width="5.625" style="80" customWidth="1"/>
    <col min="15373" max="15373" width="4.625" style="80" customWidth="1"/>
    <col min="15374" max="15616" width="10.625" style="80"/>
    <col min="15617" max="15617" width="1.875" style="80" customWidth="1"/>
    <col min="15618" max="15618" width="12.625" style="80" customWidth="1"/>
    <col min="15619" max="15619" width="10.375" style="80" customWidth="1"/>
    <col min="15620" max="15623" width="18.125" style="80" customWidth="1"/>
    <col min="15624" max="15624" width="21" style="80" customWidth="1"/>
    <col min="15625" max="15627" width="20.625" style="80" customWidth="1"/>
    <col min="15628" max="15628" width="5.625" style="80" customWidth="1"/>
    <col min="15629" max="15629" width="4.625" style="80" customWidth="1"/>
    <col min="15630" max="15872" width="10.625" style="80"/>
    <col min="15873" max="15873" width="1.875" style="80" customWidth="1"/>
    <col min="15874" max="15874" width="12.625" style="80" customWidth="1"/>
    <col min="15875" max="15875" width="10.375" style="80" customWidth="1"/>
    <col min="15876" max="15879" width="18.125" style="80" customWidth="1"/>
    <col min="15880" max="15880" width="21" style="80" customWidth="1"/>
    <col min="15881" max="15883" width="20.625" style="80" customWidth="1"/>
    <col min="15884" max="15884" width="5.625" style="80" customWidth="1"/>
    <col min="15885" max="15885" width="4.625" style="80" customWidth="1"/>
    <col min="15886" max="16128" width="10.625" style="80"/>
    <col min="16129" max="16129" width="1.875" style="80" customWidth="1"/>
    <col min="16130" max="16130" width="12.625" style="80" customWidth="1"/>
    <col min="16131" max="16131" width="10.375" style="80" customWidth="1"/>
    <col min="16132" max="16135" width="18.125" style="80" customWidth="1"/>
    <col min="16136" max="16136" width="21" style="80" customWidth="1"/>
    <col min="16137" max="16139" width="20.625" style="80" customWidth="1"/>
    <col min="16140" max="16140" width="5.625" style="80" customWidth="1"/>
    <col min="16141" max="16141" width="4.625" style="80" customWidth="1"/>
    <col min="16142" max="16384" width="10.625" style="80"/>
  </cols>
  <sheetData>
    <row r="1" spans="2:17" ht="24" customHeight="1" thickBot="1">
      <c r="B1" s="74" t="s">
        <v>69</v>
      </c>
      <c r="C1" s="75"/>
      <c r="D1" s="75"/>
      <c r="E1" s="75"/>
      <c r="F1" s="76"/>
      <c r="G1" s="77"/>
      <c r="H1" s="76"/>
      <c r="I1" s="76"/>
      <c r="J1" s="76"/>
      <c r="K1" s="78" t="s">
        <v>70</v>
      </c>
      <c r="L1" s="79"/>
    </row>
    <row r="2" spans="2:17" ht="20.100000000000001" customHeight="1">
      <c r="B2" s="7"/>
      <c r="C2" s="8"/>
      <c r="D2" s="155" t="s">
        <v>71</v>
      </c>
      <c r="E2" s="156"/>
      <c r="F2" s="157"/>
      <c r="G2" s="151" t="s">
        <v>72</v>
      </c>
      <c r="H2" s="144" t="s">
        <v>73</v>
      </c>
      <c r="I2" s="139"/>
      <c r="J2" s="145"/>
      <c r="K2" s="9"/>
      <c r="L2" s="151" t="s">
        <v>7</v>
      </c>
    </row>
    <row r="3" spans="2:17" ht="20.100000000000001" customHeight="1">
      <c r="B3" s="7"/>
      <c r="C3" s="8"/>
      <c r="D3" s="158"/>
      <c r="E3" s="159"/>
      <c r="F3" s="160"/>
      <c r="G3" s="161"/>
      <c r="H3" s="146"/>
      <c r="I3" s="142"/>
      <c r="J3" s="147"/>
      <c r="K3" s="9"/>
      <c r="L3" s="152"/>
    </row>
    <row r="4" spans="2:17" ht="20.100000000000001" customHeight="1">
      <c r="B4" s="20" t="s">
        <v>2</v>
      </c>
      <c r="C4" s="8" t="s">
        <v>3</v>
      </c>
      <c r="D4" s="129" t="s">
        <v>74</v>
      </c>
      <c r="E4" s="129" t="s">
        <v>75</v>
      </c>
      <c r="F4" s="129" t="s">
        <v>76</v>
      </c>
      <c r="G4" s="161"/>
      <c r="H4" s="163" t="s">
        <v>77</v>
      </c>
      <c r="I4" s="164" t="s">
        <v>78</v>
      </c>
      <c r="J4" s="164" t="s">
        <v>21</v>
      </c>
      <c r="K4" s="8" t="s">
        <v>79</v>
      </c>
      <c r="L4" s="152"/>
    </row>
    <row r="5" spans="2:17" ht="20.100000000000001" customHeight="1">
      <c r="B5" s="7"/>
      <c r="C5" s="8"/>
      <c r="D5" s="130"/>
      <c r="E5" s="130"/>
      <c r="F5" s="130"/>
      <c r="G5" s="161"/>
      <c r="H5" s="133"/>
      <c r="I5" s="136"/>
      <c r="J5" s="136"/>
      <c r="K5" s="8" t="s">
        <v>80</v>
      </c>
      <c r="L5" s="152"/>
    </row>
    <row r="6" spans="2:17" ht="20.100000000000001" customHeight="1">
      <c r="B6" s="81"/>
      <c r="C6" s="82"/>
      <c r="D6" s="150"/>
      <c r="E6" s="150"/>
      <c r="F6" s="150"/>
      <c r="G6" s="162"/>
      <c r="H6" s="24" t="s">
        <v>81</v>
      </c>
      <c r="I6" s="25" t="s">
        <v>81</v>
      </c>
      <c r="J6" s="82" t="s">
        <v>81</v>
      </c>
      <c r="K6" s="83"/>
      <c r="L6" s="152"/>
    </row>
    <row r="7" spans="2:17" ht="18" customHeight="1">
      <c r="B7" s="7"/>
      <c r="C7" s="8"/>
      <c r="D7" s="9"/>
      <c r="E7" s="9"/>
      <c r="F7" s="9"/>
      <c r="G7" s="10"/>
      <c r="H7" s="7"/>
      <c r="I7" s="9"/>
      <c r="J7" s="12"/>
      <c r="K7" s="9"/>
      <c r="L7" s="152"/>
    </row>
    <row r="8" spans="2:17" ht="30" customHeight="1">
      <c r="B8" s="13" t="s">
        <v>82</v>
      </c>
      <c r="C8" s="8" t="s">
        <v>17</v>
      </c>
      <c r="D8" s="57">
        <v>62061</v>
      </c>
      <c r="E8" s="57">
        <v>142184</v>
      </c>
      <c r="F8" s="57">
        <v>128</v>
      </c>
      <c r="G8" s="84">
        <v>204373</v>
      </c>
      <c r="H8" s="85">
        <v>21000</v>
      </c>
      <c r="I8" s="14">
        <v>16327</v>
      </c>
      <c r="J8" s="86">
        <v>37327</v>
      </c>
      <c r="K8" s="87">
        <v>0.52</v>
      </c>
      <c r="L8" s="152"/>
    </row>
    <row r="9" spans="2:17" ht="30" customHeight="1">
      <c r="B9" s="13" t="s">
        <v>83</v>
      </c>
      <c r="C9" s="8" t="s">
        <v>17</v>
      </c>
      <c r="D9" s="21">
        <v>33197</v>
      </c>
      <c r="E9" s="21">
        <v>71266</v>
      </c>
      <c r="F9" s="21">
        <v>64</v>
      </c>
      <c r="G9" s="22">
        <v>104527</v>
      </c>
      <c r="H9" s="88">
        <v>19805</v>
      </c>
      <c r="I9" s="57">
        <v>16301</v>
      </c>
      <c r="J9" s="89">
        <v>36106</v>
      </c>
      <c r="K9" s="87">
        <v>0.38453399999999999</v>
      </c>
      <c r="L9" s="152"/>
    </row>
    <row r="10" spans="2:17" ht="30" customHeight="1">
      <c r="B10" s="13" t="s">
        <v>84</v>
      </c>
      <c r="C10" s="8" t="s">
        <v>17</v>
      </c>
      <c r="D10" s="21">
        <f>SUM(D11:D12)</f>
        <v>33084</v>
      </c>
      <c r="E10" s="21">
        <f>SUM(E11:E12)</f>
        <v>55739.582000000002</v>
      </c>
      <c r="F10" s="21">
        <f>SUM(F11:F12)</f>
        <v>503</v>
      </c>
      <c r="G10" s="22">
        <f>SUM(G11:G12)</f>
        <v>89326.581999999995</v>
      </c>
      <c r="H10" s="88">
        <f>SUM(H13:H35)</f>
        <v>20634</v>
      </c>
      <c r="I10" s="57">
        <f>SUM(I13:I35)</f>
        <v>11483</v>
      </c>
      <c r="J10" s="89">
        <f>SUM(J13:J35)</f>
        <v>32117</v>
      </c>
      <c r="K10" s="87">
        <v>0.38453399999999999</v>
      </c>
      <c r="L10" s="152"/>
    </row>
    <row r="11" spans="2:17" ht="30" customHeight="1">
      <c r="B11" s="20" t="s">
        <v>20</v>
      </c>
      <c r="C11" s="8" t="s">
        <v>21</v>
      </c>
      <c r="D11" s="21">
        <f t="shared" ref="D11:J11" si="0">SUM(D13:D32)</f>
        <v>32565</v>
      </c>
      <c r="E11" s="21">
        <f t="shared" si="0"/>
        <v>53173.582000000002</v>
      </c>
      <c r="F11" s="21">
        <f t="shared" si="0"/>
        <v>503</v>
      </c>
      <c r="G11" s="90">
        <f t="shared" si="0"/>
        <v>86241.581999999995</v>
      </c>
      <c r="H11" s="88">
        <f t="shared" si="0"/>
        <v>17920</v>
      </c>
      <c r="I11" s="57">
        <f t="shared" si="0"/>
        <v>10939</v>
      </c>
      <c r="J11" s="89">
        <f t="shared" si="0"/>
        <v>28859</v>
      </c>
      <c r="K11" s="87">
        <v>0.38190099999999999</v>
      </c>
      <c r="L11" s="152"/>
      <c r="O11" s="91"/>
      <c r="P11" s="91"/>
      <c r="Q11" s="91"/>
    </row>
    <row r="12" spans="2:17" ht="30" customHeight="1">
      <c r="B12" s="24" t="s">
        <v>22</v>
      </c>
      <c r="C12" s="25" t="s">
        <v>21</v>
      </c>
      <c r="D12" s="26">
        <f t="shared" ref="D12:J12" si="1">SUM(D33:D35)</f>
        <v>519</v>
      </c>
      <c r="E12" s="26">
        <f t="shared" si="1"/>
        <v>2566</v>
      </c>
      <c r="F12" s="26">
        <f t="shared" si="1"/>
        <v>0</v>
      </c>
      <c r="G12" s="92">
        <f t="shared" si="1"/>
        <v>3085</v>
      </c>
      <c r="H12" s="85">
        <f t="shared" si="1"/>
        <v>2714</v>
      </c>
      <c r="I12" s="93">
        <f t="shared" si="1"/>
        <v>544</v>
      </c>
      <c r="J12" s="94">
        <f t="shared" si="1"/>
        <v>3258</v>
      </c>
      <c r="K12" s="95">
        <v>0.47942400000000002</v>
      </c>
      <c r="L12" s="153"/>
    </row>
    <row r="13" spans="2:17" ht="30" customHeight="1">
      <c r="B13" s="28">
        <v>41001</v>
      </c>
      <c r="C13" s="96" t="s">
        <v>23</v>
      </c>
      <c r="D13" s="97">
        <v>6462</v>
      </c>
      <c r="E13" s="98">
        <v>7340</v>
      </c>
      <c r="F13" s="97">
        <v>8</v>
      </c>
      <c r="G13" s="99">
        <f>SUM(D13:F13)</f>
        <v>13810</v>
      </c>
      <c r="H13" s="100">
        <v>1182</v>
      </c>
      <c r="I13" s="101">
        <v>301</v>
      </c>
      <c r="J13" s="102">
        <f>SUM(H13:I13)</f>
        <v>1483</v>
      </c>
      <c r="K13" s="103">
        <v>0.3799891160467731</v>
      </c>
      <c r="L13" s="36" t="s">
        <v>24</v>
      </c>
      <c r="N13" s="104"/>
    </row>
    <row r="14" spans="2:17" ht="30" customHeight="1">
      <c r="B14" s="7">
        <v>41002</v>
      </c>
      <c r="C14" s="105" t="s">
        <v>25</v>
      </c>
      <c r="D14" s="86">
        <v>1907</v>
      </c>
      <c r="E14" s="86">
        <v>10860</v>
      </c>
      <c r="F14" s="86">
        <v>375</v>
      </c>
      <c r="G14" s="22">
        <f t="shared" ref="G14:G35" si="2">SUM(D14:F14)</f>
        <v>13142</v>
      </c>
      <c r="H14" s="106">
        <v>1156</v>
      </c>
      <c r="I14" s="107">
        <v>480</v>
      </c>
      <c r="J14" s="108">
        <f t="shared" ref="J14:J35" si="3">SUM(H14:I14)</f>
        <v>1636</v>
      </c>
      <c r="K14" s="109">
        <v>0.41496183715579743</v>
      </c>
      <c r="L14" s="44" t="s">
        <v>26</v>
      </c>
      <c r="N14" s="104"/>
    </row>
    <row r="15" spans="2:17" ht="30" customHeight="1">
      <c r="B15" s="7">
        <v>41003</v>
      </c>
      <c r="C15" s="105" t="s">
        <v>27</v>
      </c>
      <c r="D15" s="86">
        <v>6072</v>
      </c>
      <c r="E15" s="86">
        <v>3644</v>
      </c>
      <c r="F15" s="86">
        <v>0</v>
      </c>
      <c r="G15" s="22">
        <f t="shared" si="2"/>
        <v>9716</v>
      </c>
      <c r="H15" s="106">
        <v>1548</v>
      </c>
      <c r="I15" s="107">
        <v>779</v>
      </c>
      <c r="J15" s="108">
        <f t="shared" si="3"/>
        <v>2327</v>
      </c>
      <c r="K15" s="109">
        <v>0.56660236444335521</v>
      </c>
      <c r="L15" s="44" t="s">
        <v>28</v>
      </c>
      <c r="N15" s="104"/>
    </row>
    <row r="16" spans="2:17" ht="30" customHeight="1">
      <c r="B16" s="7">
        <v>41004</v>
      </c>
      <c r="C16" s="105" t="s">
        <v>29</v>
      </c>
      <c r="D16" s="86">
        <v>1148</v>
      </c>
      <c r="E16" s="86">
        <v>1665</v>
      </c>
      <c r="F16" s="86">
        <v>0</v>
      </c>
      <c r="G16" s="22">
        <f t="shared" si="2"/>
        <v>2813</v>
      </c>
      <c r="H16" s="106">
        <v>1606</v>
      </c>
      <c r="I16" s="110">
        <v>697</v>
      </c>
      <c r="J16" s="108">
        <f t="shared" si="3"/>
        <v>2303</v>
      </c>
      <c r="K16" s="109">
        <v>0.50075771130229341</v>
      </c>
      <c r="L16" s="44" t="s">
        <v>30</v>
      </c>
      <c r="N16" s="104"/>
    </row>
    <row r="17" spans="2:14" ht="30" customHeight="1">
      <c r="B17" s="7">
        <v>41005</v>
      </c>
      <c r="C17" s="105" t="s">
        <v>31</v>
      </c>
      <c r="D17" s="86">
        <v>1322</v>
      </c>
      <c r="E17" s="86">
        <v>8541</v>
      </c>
      <c r="F17" s="86">
        <v>92</v>
      </c>
      <c r="G17" s="22">
        <f t="shared" si="2"/>
        <v>9955</v>
      </c>
      <c r="H17" s="106">
        <v>786</v>
      </c>
      <c r="I17" s="110">
        <v>886</v>
      </c>
      <c r="J17" s="108">
        <f t="shared" si="3"/>
        <v>1672</v>
      </c>
      <c r="K17" s="109">
        <v>0.39785540139641185</v>
      </c>
      <c r="L17" s="44" t="s">
        <v>32</v>
      </c>
      <c r="N17" s="104"/>
    </row>
    <row r="18" spans="2:14" ht="30" customHeight="1">
      <c r="B18" s="7">
        <v>41006</v>
      </c>
      <c r="C18" s="105" t="s">
        <v>33</v>
      </c>
      <c r="D18" s="86">
        <v>2522</v>
      </c>
      <c r="E18" s="86">
        <v>58</v>
      </c>
      <c r="F18" s="86">
        <v>0</v>
      </c>
      <c r="G18" s="22">
        <f t="shared" si="2"/>
        <v>2580</v>
      </c>
      <c r="H18" s="106">
        <v>1459</v>
      </c>
      <c r="I18" s="107">
        <v>260</v>
      </c>
      <c r="J18" s="108">
        <f t="shared" si="3"/>
        <v>1719</v>
      </c>
      <c r="K18" s="109">
        <v>0.41563385441634415</v>
      </c>
      <c r="L18" s="44" t="s">
        <v>34</v>
      </c>
      <c r="N18" s="104"/>
    </row>
    <row r="19" spans="2:14" ht="30" customHeight="1">
      <c r="B19" s="7">
        <v>41007</v>
      </c>
      <c r="C19" s="105" t="s">
        <v>35</v>
      </c>
      <c r="D19" s="86">
        <v>5878</v>
      </c>
      <c r="E19" s="86">
        <v>762</v>
      </c>
      <c r="F19" s="86">
        <v>0</v>
      </c>
      <c r="G19" s="22">
        <f t="shared" si="2"/>
        <v>6640</v>
      </c>
      <c r="H19" s="106">
        <v>1056</v>
      </c>
      <c r="I19" s="107">
        <v>1012</v>
      </c>
      <c r="J19" s="108">
        <f t="shared" si="3"/>
        <v>2068</v>
      </c>
      <c r="K19" s="109">
        <v>0.5385718560094096</v>
      </c>
      <c r="L19" s="44" t="s">
        <v>36</v>
      </c>
      <c r="N19" s="104"/>
    </row>
    <row r="20" spans="2:14" ht="30" customHeight="1">
      <c r="B20" s="7">
        <v>41025</v>
      </c>
      <c r="C20" s="105" t="s">
        <v>37</v>
      </c>
      <c r="D20" s="86">
        <v>407</v>
      </c>
      <c r="E20" s="86">
        <v>77</v>
      </c>
      <c r="F20" s="86">
        <v>0</v>
      </c>
      <c r="G20" s="22">
        <f t="shared" si="2"/>
        <v>484</v>
      </c>
      <c r="H20" s="106">
        <v>1127</v>
      </c>
      <c r="I20" s="107">
        <v>57</v>
      </c>
      <c r="J20" s="108">
        <f t="shared" si="3"/>
        <v>1184</v>
      </c>
      <c r="K20" s="109">
        <v>0.28215542268413374</v>
      </c>
      <c r="L20" s="44" t="s">
        <v>38</v>
      </c>
      <c r="N20" s="104"/>
    </row>
    <row r="21" spans="2:14" ht="30" customHeight="1">
      <c r="B21" s="7">
        <v>41048</v>
      </c>
      <c r="C21" s="105" t="s">
        <v>39</v>
      </c>
      <c r="D21" s="86">
        <v>190</v>
      </c>
      <c r="E21" s="86">
        <v>7250</v>
      </c>
      <c r="F21" s="86">
        <v>0</v>
      </c>
      <c r="G21" s="22">
        <f t="shared" si="2"/>
        <v>7440</v>
      </c>
      <c r="H21" s="106">
        <v>931</v>
      </c>
      <c r="I21" s="107">
        <v>1346</v>
      </c>
      <c r="J21" s="108">
        <f t="shared" si="3"/>
        <v>2277</v>
      </c>
      <c r="K21" s="109">
        <v>0.49726083792362585</v>
      </c>
      <c r="L21" s="44" t="s">
        <v>40</v>
      </c>
      <c r="N21" s="104"/>
    </row>
    <row r="22" spans="2:14" ht="30" customHeight="1">
      <c r="B22" s="7">
        <v>41014</v>
      </c>
      <c r="C22" s="105" t="s">
        <v>41</v>
      </c>
      <c r="D22" s="86">
        <v>2085</v>
      </c>
      <c r="E22" s="86">
        <v>7251</v>
      </c>
      <c r="F22" s="86">
        <v>0</v>
      </c>
      <c r="G22" s="22">
        <f t="shared" si="2"/>
        <v>9336</v>
      </c>
      <c r="H22" s="106">
        <v>562</v>
      </c>
      <c r="I22" s="110">
        <v>1494</v>
      </c>
      <c r="J22" s="108">
        <f t="shared" si="3"/>
        <v>2056</v>
      </c>
      <c r="K22" s="109">
        <v>0.47046244319700614</v>
      </c>
      <c r="L22" s="44" t="s">
        <v>42</v>
      </c>
      <c r="N22" s="104"/>
    </row>
    <row r="23" spans="2:14" ht="30" customHeight="1">
      <c r="B23" s="7">
        <v>41016</v>
      </c>
      <c r="C23" s="105" t="s">
        <v>43</v>
      </c>
      <c r="D23" s="86">
        <v>131</v>
      </c>
      <c r="E23" s="86">
        <v>1053.5819999999999</v>
      </c>
      <c r="F23" s="86">
        <v>0</v>
      </c>
      <c r="G23" s="22">
        <f t="shared" si="2"/>
        <v>1184.5819999999999</v>
      </c>
      <c r="H23" s="106">
        <v>486</v>
      </c>
      <c r="I23" s="107">
        <v>433</v>
      </c>
      <c r="J23" s="108">
        <f t="shared" si="3"/>
        <v>919</v>
      </c>
      <c r="K23" s="109">
        <v>0.20912199924926611</v>
      </c>
      <c r="L23" s="44" t="s">
        <v>44</v>
      </c>
      <c r="N23" s="104"/>
    </row>
    <row r="24" spans="2:14" ht="30" customHeight="1">
      <c r="B24" s="7">
        <v>41020</v>
      </c>
      <c r="C24" s="105" t="s">
        <v>45</v>
      </c>
      <c r="D24" s="86">
        <v>28</v>
      </c>
      <c r="E24" s="89">
        <v>137</v>
      </c>
      <c r="F24" s="86">
        <v>28</v>
      </c>
      <c r="G24" s="22">
        <f t="shared" si="2"/>
        <v>193</v>
      </c>
      <c r="H24" s="106">
        <v>985</v>
      </c>
      <c r="I24" s="107">
        <v>55</v>
      </c>
      <c r="J24" s="108">
        <f t="shared" si="3"/>
        <v>1040</v>
      </c>
      <c r="K24" s="109">
        <v>0.27589042690453208</v>
      </c>
      <c r="L24" s="44" t="s">
        <v>46</v>
      </c>
      <c r="N24" s="104"/>
    </row>
    <row r="25" spans="2:14" ht="30" customHeight="1">
      <c r="B25" s="7">
        <v>41024</v>
      </c>
      <c r="C25" s="105" t="s">
        <v>47</v>
      </c>
      <c r="D25" s="86">
        <v>420</v>
      </c>
      <c r="E25" s="86">
        <v>1506</v>
      </c>
      <c r="F25" s="86">
        <v>0</v>
      </c>
      <c r="G25" s="22">
        <f t="shared" si="2"/>
        <v>1926</v>
      </c>
      <c r="H25" s="106">
        <v>558</v>
      </c>
      <c r="I25" s="107">
        <v>1150</v>
      </c>
      <c r="J25" s="108">
        <f t="shared" si="3"/>
        <v>1708</v>
      </c>
      <c r="K25" s="109">
        <v>0.40031902389880786</v>
      </c>
      <c r="L25" s="44" t="s">
        <v>48</v>
      </c>
      <c r="N25" s="104"/>
    </row>
    <row r="26" spans="2:14" ht="30" customHeight="1">
      <c r="B26" s="7">
        <v>41021</v>
      </c>
      <c r="C26" s="105" t="s">
        <v>49</v>
      </c>
      <c r="D26" s="86">
        <v>3525</v>
      </c>
      <c r="E26" s="86">
        <v>441</v>
      </c>
      <c r="F26" s="86">
        <v>0</v>
      </c>
      <c r="G26" s="22">
        <f t="shared" si="2"/>
        <v>3966</v>
      </c>
      <c r="H26" s="106">
        <v>549</v>
      </c>
      <c r="I26" s="107">
        <v>746</v>
      </c>
      <c r="J26" s="108">
        <f t="shared" si="3"/>
        <v>1295</v>
      </c>
      <c r="K26" s="109">
        <v>0.2560786130847767</v>
      </c>
      <c r="L26" s="44" t="s">
        <v>50</v>
      </c>
      <c r="N26" s="104"/>
    </row>
    <row r="27" spans="2:14" ht="30" customHeight="1">
      <c r="B27" s="7">
        <v>41035</v>
      </c>
      <c r="C27" s="105" t="s">
        <v>51</v>
      </c>
      <c r="D27" s="86">
        <v>0</v>
      </c>
      <c r="E27" s="86">
        <v>0</v>
      </c>
      <c r="F27" s="86">
        <v>0</v>
      </c>
      <c r="G27" s="22">
        <f t="shared" si="2"/>
        <v>0</v>
      </c>
      <c r="H27" s="106">
        <v>283</v>
      </c>
      <c r="I27" s="107">
        <v>0</v>
      </c>
      <c r="J27" s="108">
        <f t="shared" si="3"/>
        <v>283</v>
      </c>
      <c r="K27" s="109">
        <v>6.6814971743376514E-2</v>
      </c>
      <c r="L27" s="44" t="s">
        <v>52</v>
      </c>
      <c r="N27" s="104"/>
    </row>
    <row r="28" spans="2:14" ht="30" customHeight="1">
      <c r="B28" s="7">
        <v>41038</v>
      </c>
      <c r="C28" s="105" t="s">
        <v>53</v>
      </c>
      <c r="D28" s="86">
        <v>0</v>
      </c>
      <c r="E28" s="86">
        <v>6</v>
      </c>
      <c r="F28" s="86">
        <v>0</v>
      </c>
      <c r="G28" s="22">
        <f t="shared" si="2"/>
        <v>6</v>
      </c>
      <c r="H28" s="106">
        <v>623</v>
      </c>
      <c r="I28" s="107">
        <v>1</v>
      </c>
      <c r="J28" s="108">
        <f t="shared" si="3"/>
        <v>624</v>
      </c>
      <c r="K28" s="109">
        <v>0.1499834843089263</v>
      </c>
      <c r="L28" s="44" t="s">
        <v>54</v>
      </c>
      <c r="N28" s="104"/>
    </row>
    <row r="29" spans="2:14" ht="30" customHeight="1">
      <c r="B29" s="7">
        <v>41042</v>
      </c>
      <c r="C29" s="105" t="s">
        <v>55</v>
      </c>
      <c r="D29" s="86">
        <v>0</v>
      </c>
      <c r="E29" s="89">
        <v>284</v>
      </c>
      <c r="F29" s="86">
        <v>0</v>
      </c>
      <c r="G29" s="22">
        <f t="shared" si="2"/>
        <v>284</v>
      </c>
      <c r="H29" s="106">
        <v>1412</v>
      </c>
      <c r="I29" s="107">
        <v>190</v>
      </c>
      <c r="J29" s="108">
        <f t="shared" si="3"/>
        <v>1602</v>
      </c>
      <c r="K29" s="109">
        <v>0.344888141663236</v>
      </c>
      <c r="L29" s="44" t="s">
        <v>56</v>
      </c>
      <c r="N29" s="104"/>
    </row>
    <row r="30" spans="2:14" ht="30" customHeight="1">
      <c r="B30" s="7">
        <v>41043</v>
      </c>
      <c r="C30" s="105" t="s">
        <v>57</v>
      </c>
      <c r="D30" s="86">
        <v>88</v>
      </c>
      <c r="E30" s="89">
        <v>106</v>
      </c>
      <c r="F30" s="86">
        <v>0</v>
      </c>
      <c r="G30" s="22">
        <f t="shared" si="2"/>
        <v>194</v>
      </c>
      <c r="H30" s="106">
        <v>603</v>
      </c>
      <c r="I30" s="107">
        <v>102</v>
      </c>
      <c r="J30" s="108">
        <f t="shared" si="3"/>
        <v>705</v>
      </c>
      <c r="K30" s="109">
        <v>0.19651050337600628</v>
      </c>
      <c r="L30" s="44" t="s">
        <v>58</v>
      </c>
      <c r="N30" s="104"/>
    </row>
    <row r="31" spans="2:14" ht="30" customHeight="1">
      <c r="B31" s="7">
        <v>41044</v>
      </c>
      <c r="C31" s="105" t="s">
        <v>59</v>
      </c>
      <c r="D31" s="86">
        <v>234</v>
      </c>
      <c r="E31" s="89">
        <v>144</v>
      </c>
      <c r="F31" s="86">
        <v>0</v>
      </c>
      <c r="G31" s="22">
        <f t="shared" si="2"/>
        <v>378</v>
      </c>
      <c r="H31" s="106">
        <v>542</v>
      </c>
      <c r="I31" s="107">
        <v>63</v>
      </c>
      <c r="J31" s="108">
        <f t="shared" si="3"/>
        <v>605</v>
      </c>
      <c r="K31" s="109">
        <v>0.15333143370151678</v>
      </c>
      <c r="L31" s="44" t="s">
        <v>60</v>
      </c>
      <c r="N31" s="104"/>
    </row>
    <row r="32" spans="2:14" ht="30" customHeight="1">
      <c r="B32" s="49">
        <v>41047</v>
      </c>
      <c r="C32" s="111" t="s">
        <v>61</v>
      </c>
      <c r="D32" s="112">
        <v>146</v>
      </c>
      <c r="E32" s="112">
        <v>2048</v>
      </c>
      <c r="F32" s="112">
        <v>0</v>
      </c>
      <c r="G32" s="113">
        <f t="shared" si="2"/>
        <v>2194</v>
      </c>
      <c r="H32" s="114">
        <v>466</v>
      </c>
      <c r="I32" s="115">
        <v>887</v>
      </c>
      <c r="J32" s="108">
        <f t="shared" si="3"/>
        <v>1353</v>
      </c>
      <c r="K32" s="116">
        <v>0.37599939786173514</v>
      </c>
      <c r="L32" s="56" t="s">
        <v>62</v>
      </c>
      <c r="N32" s="104"/>
    </row>
    <row r="33" spans="2:12" ht="30" customHeight="1">
      <c r="B33" s="7">
        <v>41301</v>
      </c>
      <c r="C33" s="105" t="s">
        <v>63</v>
      </c>
      <c r="D33" s="86">
        <v>11</v>
      </c>
      <c r="E33" s="86">
        <v>0</v>
      </c>
      <c r="F33" s="86">
        <v>0</v>
      </c>
      <c r="G33" s="22">
        <f t="shared" si="2"/>
        <v>11</v>
      </c>
      <c r="H33" s="106">
        <v>898</v>
      </c>
      <c r="I33" s="107">
        <v>7</v>
      </c>
      <c r="J33" s="117">
        <f t="shared" si="3"/>
        <v>905</v>
      </c>
      <c r="K33" s="87">
        <v>0.43257414386367365</v>
      </c>
      <c r="L33" s="44" t="s">
        <v>64</v>
      </c>
    </row>
    <row r="34" spans="2:12" ht="30" customHeight="1">
      <c r="B34" s="7">
        <v>41302</v>
      </c>
      <c r="C34" s="105" t="s">
        <v>65</v>
      </c>
      <c r="D34" s="86">
        <v>61</v>
      </c>
      <c r="E34" s="86">
        <v>101</v>
      </c>
      <c r="F34" s="89">
        <v>0</v>
      </c>
      <c r="G34" s="22">
        <f t="shared" si="2"/>
        <v>162</v>
      </c>
      <c r="H34" s="106">
        <v>1388</v>
      </c>
      <c r="I34" s="107">
        <v>77</v>
      </c>
      <c r="J34" s="108">
        <f t="shared" si="3"/>
        <v>1465</v>
      </c>
      <c r="K34" s="87">
        <v>1.0348824743373268</v>
      </c>
      <c r="L34" s="44" t="s">
        <v>66</v>
      </c>
    </row>
    <row r="35" spans="2:12" ht="30" customHeight="1" thickBot="1">
      <c r="B35" s="60">
        <v>41303</v>
      </c>
      <c r="C35" s="118" t="s">
        <v>67</v>
      </c>
      <c r="D35" s="119">
        <v>447</v>
      </c>
      <c r="E35" s="63">
        <v>2465</v>
      </c>
      <c r="F35" s="63">
        <v>0</v>
      </c>
      <c r="G35" s="64">
        <f t="shared" si="2"/>
        <v>2912</v>
      </c>
      <c r="H35" s="120">
        <v>428</v>
      </c>
      <c r="I35" s="121">
        <v>460</v>
      </c>
      <c r="J35" s="122">
        <f t="shared" si="3"/>
        <v>888</v>
      </c>
      <c r="K35" s="123">
        <v>0.44039646648811631</v>
      </c>
      <c r="L35" s="67" t="s">
        <v>68</v>
      </c>
    </row>
    <row r="36" spans="2:12" ht="18" customHeight="1">
      <c r="B36" s="6"/>
      <c r="C36" s="6"/>
      <c r="D36" s="6"/>
      <c r="E36" s="6"/>
      <c r="F36" s="6"/>
      <c r="G36" s="71"/>
      <c r="H36" s="6"/>
      <c r="I36" s="6"/>
      <c r="J36" s="6"/>
      <c r="K36" s="6"/>
      <c r="L36" s="72"/>
    </row>
    <row r="38" spans="2:12" ht="18" customHeight="1">
      <c r="G38" s="125"/>
    </row>
  </sheetData>
  <mergeCells count="10">
    <mergeCell ref="D2:F3"/>
    <mergeCell ref="G2:G6"/>
    <mergeCell ref="H2:J3"/>
    <mergeCell ref="L2:L12"/>
    <mergeCell ref="D4:D6"/>
    <mergeCell ref="E4:E6"/>
    <mergeCell ref="F4:F6"/>
    <mergeCell ref="H4:H5"/>
    <mergeCell ref="I4:I5"/>
    <mergeCell ref="J4:J5"/>
  </mergeCells>
  <phoneticPr fontId="2"/>
  <printOptions horizontalCentered="1"/>
  <pageMargins left="0.39370078740157483" right="0.27559055118110237" top="0.98425196850393704" bottom="0.39370078740157483" header="1.2204724409448819" footer="0.27559055118110237"/>
  <pageSetup paperSize="9" scale="67" orientation="portrait" r:id="rId1"/>
  <headerFooter alignWithMargins="0"/>
  <rowBreaks count="1" manualBreakCount="1">
    <brk id="36" max="12" man="1"/>
  </rowBreaks>
  <colBreaks count="1" manualBreakCount="1">
    <brk id="7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１９表１</vt:lpstr>
      <vt:lpstr>１９表２</vt:lpstr>
      <vt:lpstr>'１９表１'!Print_Area</vt:lpstr>
      <vt:lpstr>'１９表２'!Print_Area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dcterms:created xsi:type="dcterms:W3CDTF">2023-04-05T01:20:07Z</dcterms:created>
  <dcterms:modified xsi:type="dcterms:W3CDTF">2023-04-11T01:13:39Z</dcterms:modified>
</cp:coreProperties>
</file>