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85736C82-E0AD-4A5F-BF44-39086B2C32B4}" xr6:coauthVersionLast="47" xr6:coauthVersionMax="47" xr10:uidLastSave="{00000000-0000-0000-0000-000000000000}"/>
  <bookViews>
    <workbookView xWindow="-120" yWindow="-120" windowWidth="29040" windowHeight="15840" xr2:uid="{41D4E8A0-506F-4CCD-BB28-E9C6BB553081}"/>
  </bookViews>
  <sheets>
    <sheet name="１３表１" sheetId="1" r:id="rId1"/>
    <sheet name="１３表２" sheetId="2" r:id="rId2"/>
    <sheet name="１３表３" sheetId="3" r:id="rId3"/>
    <sheet name="１３表４" sheetId="4" r:id="rId4"/>
    <sheet name="１３表５" sheetId="5" r:id="rId5"/>
    <sheet name="１３表６" sheetId="6" r:id="rId6"/>
    <sheet name="１３表７" sheetId="7" r:id="rId7"/>
    <sheet name="１３表８" sheetId="8" r:id="rId8"/>
    <sheet name="１３表９" sheetId="9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'１３表１'!$A$1:$P$36</definedName>
    <definedName name="_xlnm.Print_Area" localSheetId="1">'１３表２'!$A$1:$P$36</definedName>
    <definedName name="_xlnm.Print_Area" localSheetId="2">'１３表３'!$A$1:$P$36</definedName>
    <definedName name="_xlnm.Print_Area" localSheetId="3">'１３表４'!$A$1:$P$36</definedName>
    <definedName name="_xlnm.Print_Area" localSheetId="4">'１３表５'!$A$1:$X$36</definedName>
    <definedName name="_xlnm.Print_Area" localSheetId="5">'１３表６'!$A$1:$I$36</definedName>
    <definedName name="_xlnm.Print_Area" localSheetId="6">'１３表７'!$A$1:$P$36</definedName>
    <definedName name="_xlnm.Print_Area" localSheetId="7">'１３表８'!$A$1:$P$36</definedName>
    <definedName name="_xlnm.Print_Area" localSheetId="8">'１３表９'!$A$1:$Q$36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9" l="1"/>
  <c r="E23" i="9"/>
  <c r="L21" i="9"/>
  <c r="M16" i="9"/>
  <c r="L13" i="9"/>
  <c r="P11" i="9"/>
  <c r="P10" i="9" s="1"/>
  <c r="O11" i="9"/>
  <c r="N11" i="9"/>
  <c r="K11" i="9"/>
  <c r="J11" i="9"/>
  <c r="I11" i="9"/>
  <c r="H11" i="9"/>
  <c r="H10" i="9" s="1"/>
  <c r="G11" i="9"/>
  <c r="O10" i="9"/>
  <c r="N10" i="9"/>
  <c r="K10" i="9"/>
  <c r="J10" i="9"/>
  <c r="I10" i="9"/>
  <c r="G10" i="9"/>
  <c r="L11" i="8"/>
  <c r="K11" i="8"/>
  <c r="J11" i="8"/>
  <c r="I11" i="8"/>
  <c r="H11" i="8"/>
  <c r="G11" i="8"/>
  <c r="F11" i="8"/>
  <c r="E11" i="8"/>
  <c r="D11" i="8"/>
  <c r="L10" i="8"/>
  <c r="K10" i="8"/>
  <c r="J10" i="8"/>
  <c r="I10" i="8"/>
  <c r="H10" i="8"/>
  <c r="G10" i="8"/>
  <c r="F10" i="8"/>
  <c r="E10" i="8"/>
  <c r="D10" i="8"/>
  <c r="O32" i="7"/>
  <c r="O32" i="8" s="1"/>
  <c r="F32" i="9" s="1"/>
  <c r="M32" i="9" s="1"/>
  <c r="N32" i="7"/>
  <c r="N32" i="8" s="1"/>
  <c r="E32" i="9" s="1"/>
  <c r="M32" i="7"/>
  <c r="M32" i="8" s="1"/>
  <c r="D32" i="9" s="1"/>
  <c r="L32" i="9" s="1"/>
  <c r="O31" i="7"/>
  <c r="O31" i="8" s="1"/>
  <c r="F31" i="9" s="1"/>
  <c r="M31" i="9" s="1"/>
  <c r="N31" i="7"/>
  <c r="N31" i="8" s="1"/>
  <c r="E31" i="9" s="1"/>
  <c r="M31" i="7"/>
  <c r="M31" i="8" s="1"/>
  <c r="D31" i="9" s="1"/>
  <c r="L31" i="9" s="1"/>
  <c r="O30" i="7"/>
  <c r="O30" i="8" s="1"/>
  <c r="F30" i="9" s="1"/>
  <c r="M30" i="9" s="1"/>
  <c r="N30" i="7"/>
  <c r="N30" i="8" s="1"/>
  <c r="E30" i="9" s="1"/>
  <c r="M30" i="7"/>
  <c r="M30" i="8" s="1"/>
  <c r="D30" i="9" s="1"/>
  <c r="L30" i="9" s="1"/>
  <c r="O29" i="7"/>
  <c r="O29" i="8" s="1"/>
  <c r="F29" i="9" s="1"/>
  <c r="M29" i="9" s="1"/>
  <c r="N29" i="7"/>
  <c r="N29" i="8" s="1"/>
  <c r="E29" i="9" s="1"/>
  <c r="M29" i="7"/>
  <c r="M29" i="8" s="1"/>
  <c r="D29" i="9" s="1"/>
  <c r="O28" i="7"/>
  <c r="O28" i="8" s="1"/>
  <c r="F28" i="9" s="1"/>
  <c r="M28" i="9" s="1"/>
  <c r="N28" i="7"/>
  <c r="N28" i="8" s="1"/>
  <c r="E28" i="9" s="1"/>
  <c r="M28" i="7"/>
  <c r="M28" i="8" s="1"/>
  <c r="D28" i="9" s="1"/>
  <c r="L28" i="9" s="1"/>
  <c r="O27" i="7"/>
  <c r="O27" i="8" s="1"/>
  <c r="F27" i="9" s="1"/>
  <c r="M27" i="9" s="1"/>
  <c r="N27" i="7"/>
  <c r="N27" i="8" s="1"/>
  <c r="E27" i="9" s="1"/>
  <c r="M27" i="7"/>
  <c r="M27" i="8" s="1"/>
  <c r="D27" i="9" s="1"/>
  <c r="L27" i="9" s="1"/>
  <c r="O26" i="7"/>
  <c r="O26" i="8" s="1"/>
  <c r="F26" i="9" s="1"/>
  <c r="M26" i="9" s="1"/>
  <c r="N26" i="7"/>
  <c r="N26" i="8" s="1"/>
  <c r="E26" i="9" s="1"/>
  <c r="M26" i="7"/>
  <c r="M26" i="8" s="1"/>
  <c r="D26" i="9" s="1"/>
  <c r="L26" i="9" s="1"/>
  <c r="O25" i="7"/>
  <c r="O25" i="8" s="1"/>
  <c r="F25" i="9" s="1"/>
  <c r="M25" i="9" s="1"/>
  <c r="N25" i="7"/>
  <c r="N25" i="8" s="1"/>
  <c r="E25" i="9" s="1"/>
  <c r="M25" i="7"/>
  <c r="M25" i="8" s="1"/>
  <c r="D25" i="9" s="1"/>
  <c r="L25" i="9" s="1"/>
  <c r="O24" i="7"/>
  <c r="O24" i="8" s="1"/>
  <c r="F24" i="9" s="1"/>
  <c r="M24" i="9" s="1"/>
  <c r="N24" i="7"/>
  <c r="N24" i="8" s="1"/>
  <c r="E24" i="9" s="1"/>
  <c r="M24" i="7"/>
  <c r="M24" i="8" s="1"/>
  <c r="D24" i="9" s="1"/>
  <c r="L24" i="9" s="1"/>
  <c r="O23" i="7"/>
  <c r="O23" i="8" s="1"/>
  <c r="F23" i="9" s="1"/>
  <c r="M23" i="9" s="1"/>
  <c r="N23" i="7"/>
  <c r="N23" i="8" s="1"/>
  <c r="M23" i="7"/>
  <c r="M23" i="8" s="1"/>
  <c r="D23" i="9" s="1"/>
  <c r="L23" i="9" s="1"/>
  <c r="O22" i="7"/>
  <c r="O22" i="8" s="1"/>
  <c r="F22" i="9" s="1"/>
  <c r="M22" i="9" s="1"/>
  <c r="N22" i="7"/>
  <c r="N22" i="8" s="1"/>
  <c r="E22" i="9" s="1"/>
  <c r="M22" i="7"/>
  <c r="M22" i="8" s="1"/>
  <c r="D22" i="9" s="1"/>
  <c r="L22" i="9" s="1"/>
  <c r="O21" i="7"/>
  <c r="O21" i="8" s="1"/>
  <c r="F21" i="9" s="1"/>
  <c r="M21" i="9" s="1"/>
  <c r="N21" i="7"/>
  <c r="N21" i="8" s="1"/>
  <c r="E21" i="9" s="1"/>
  <c r="M21" i="7"/>
  <c r="M21" i="8" s="1"/>
  <c r="D21" i="9" s="1"/>
  <c r="O20" i="7"/>
  <c r="O20" i="8" s="1"/>
  <c r="F20" i="9" s="1"/>
  <c r="M20" i="9" s="1"/>
  <c r="N20" i="7"/>
  <c r="N20" i="8" s="1"/>
  <c r="E20" i="9" s="1"/>
  <c r="M20" i="7"/>
  <c r="M20" i="8" s="1"/>
  <c r="D20" i="9" s="1"/>
  <c r="L20" i="9" s="1"/>
  <c r="O19" i="7"/>
  <c r="O19" i="8" s="1"/>
  <c r="F19" i="9" s="1"/>
  <c r="M19" i="9" s="1"/>
  <c r="N19" i="7"/>
  <c r="N19" i="8" s="1"/>
  <c r="E19" i="9" s="1"/>
  <c r="M19" i="7"/>
  <c r="M19" i="8" s="1"/>
  <c r="D19" i="9" s="1"/>
  <c r="L19" i="9" s="1"/>
  <c r="O18" i="7"/>
  <c r="O18" i="8" s="1"/>
  <c r="F18" i="9" s="1"/>
  <c r="M18" i="9" s="1"/>
  <c r="N18" i="7"/>
  <c r="N18" i="8" s="1"/>
  <c r="E18" i="9" s="1"/>
  <c r="M18" i="7"/>
  <c r="M18" i="8" s="1"/>
  <c r="D18" i="9" s="1"/>
  <c r="L18" i="9" s="1"/>
  <c r="O17" i="7"/>
  <c r="O17" i="8" s="1"/>
  <c r="F17" i="9" s="1"/>
  <c r="M17" i="9" s="1"/>
  <c r="N17" i="7"/>
  <c r="N17" i="8" s="1"/>
  <c r="E17" i="9" s="1"/>
  <c r="M17" i="7"/>
  <c r="M17" i="8" s="1"/>
  <c r="D17" i="9" s="1"/>
  <c r="L17" i="9" s="1"/>
  <c r="O16" i="7"/>
  <c r="O16" i="8" s="1"/>
  <c r="F16" i="9" s="1"/>
  <c r="N16" i="7"/>
  <c r="N16" i="8" s="1"/>
  <c r="E16" i="9" s="1"/>
  <c r="M16" i="7"/>
  <c r="M11" i="7" s="1"/>
  <c r="M10" i="7" s="1"/>
  <c r="O15" i="7"/>
  <c r="O15" i="8" s="1"/>
  <c r="F15" i="9" s="1"/>
  <c r="M15" i="9" s="1"/>
  <c r="N15" i="7"/>
  <c r="N15" i="8" s="1"/>
  <c r="E15" i="9" s="1"/>
  <c r="M15" i="7"/>
  <c r="M15" i="8" s="1"/>
  <c r="D15" i="9" s="1"/>
  <c r="L15" i="9" s="1"/>
  <c r="O14" i="7"/>
  <c r="O14" i="8" s="1"/>
  <c r="F14" i="9" s="1"/>
  <c r="M14" i="9" s="1"/>
  <c r="N14" i="7"/>
  <c r="N14" i="8" s="1"/>
  <c r="E14" i="9" s="1"/>
  <c r="M14" i="7"/>
  <c r="M14" i="8" s="1"/>
  <c r="D14" i="9" s="1"/>
  <c r="L14" i="9" s="1"/>
  <c r="O13" i="7"/>
  <c r="N13" i="7"/>
  <c r="N11" i="7" s="1"/>
  <c r="N10" i="7" s="1"/>
  <c r="M13" i="7"/>
  <c r="M13" i="8" s="1"/>
  <c r="D13" i="9" s="1"/>
  <c r="L11" i="7"/>
  <c r="K11" i="7"/>
  <c r="J11" i="7"/>
  <c r="I11" i="7"/>
  <c r="H11" i="7"/>
  <c r="G11" i="7"/>
  <c r="F11" i="7"/>
  <c r="E11" i="7"/>
  <c r="D11" i="7"/>
  <c r="L10" i="7"/>
  <c r="K10" i="7"/>
  <c r="J10" i="7"/>
  <c r="I10" i="7"/>
  <c r="H10" i="7"/>
  <c r="G10" i="7"/>
  <c r="F10" i="7"/>
  <c r="E10" i="7"/>
  <c r="D10" i="7"/>
  <c r="H11" i="6"/>
  <c r="G11" i="6"/>
  <c r="F11" i="6"/>
  <c r="F10" i="6" s="1"/>
  <c r="H10" i="6"/>
  <c r="G10" i="6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T13" i="5"/>
  <c r="W11" i="5"/>
  <c r="W10" i="5" s="1"/>
  <c r="V11" i="5"/>
  <c r="S11" i="5"/>
  <c r="S10" i="5" s="1"/>
  <c r="R11" i="5"/>
  <c r="Q11" i="5"/>
  <c r="P11" i="5"/>
  <c r="O11" i="5"/>
  <c r="O10" i="5" s="1"/>
  <c r="N11" i="5"/>
  <c r="M11" i="5"/>
  <c r="L11" i="5"/>
  <c r="K11" i="5"/>
  <c r="K10" i="5" s="1"/>
  <c r="J11" i="5"/>
  <c r="I11" i="5"/>
  <c r="H11" i="5"/>
  <c r="G11" i="5"/>
  <c r="G10" i="5" s="1"/>
  <c r="V10" i="5"/>
  <c r="R10" i="5"/>
  <c r="Q10" i="5"/>
  <c r="P10" i="5"/>
  <c r="N10" i="5"/>
  <c r="M10" i="5"/>
  <c r="L10" i="5"/>
  <c r="J10" i="5"/>
  <c r="I10" i="5"/>
  <c r="H10" i="5"/>
  <c r="O31" i="4"/>
  <c r="N30" i="4"/>
  <c r="M29" i="4"/>
  <c r="O27" i="4"/>
  <c r="N26" i="4"/>
  <c r="M25" i="4"/>
  <c r="O23" i="4"/>
  <c r="N22" i="4"/>
  <c r="M21" i="4"/>
  <c r="L11" i="4"/>
  <c r="K11" i="4"/>
  <c r="J11" i="4"/>
  <c r="I11" i="4"/>
  <c r="H11" i="4"/>
  <c r="G11" i="4"/>
  <c r="F11" i="4"/>
  <c r="E11" i="4"/>
  <c r="D11" i="4"/>
  <c r="L10" i="4"/>
  <c r="K10" i="4"/>
  <c r="J10" i="4"/>
  <c r="I10" i="4"/>
  <c r="H10" i="4"/>
  <c r="G10" i="4"/>
  <c r="F10" i="4"/>
  <c r="E10" i="4"/>
  <c r="D10" i="4"/>
  <c r="O32" i="3"/>
  <c r="O32" i="4" s="1"/>
  <c r="N32" i="3"/>
  <c r="N32" i="4" s="1"/>
  <c r="M32" i="3"/>
  <c r="M32" i="4" s="1"/>
  <c r="O31" i="3"/>
  <c r="N31" i="3"/>
  <c r="N31" i="4" s="1"/>
  <c r="M31" i="3"/>
  <c r="M31" i="4" s="1"/>
  <c r="O30" i="3"/>
  <c r="O30" i="4" s="1"/>
  <c r="N30" i="3"/>
  <c r="M30" i="3"/>
  <c r="M30" i="4" s="1"/>
  <c r="O29" i="3"/>
  <c r="O29" i="4" s="1"/>
  <c r="N29" i="3"/>
  <c r="N29" i="4" s="1"/>
  <c r="M29" i="3"/>
  <c r="O28" i="3"/>
  <c r="O28" i="4" s="1"/>
  <c r="N28" i="3"/>
  <c r="N28" i="4" s="1"/>
  <c r="M28" i="3"/>
  <c r="M28" i="4" s="1"/>
  <c r="O27" i="3"/>
  <c r="N27" i="3"/>
  <c r="N27" i="4" s="1"/>
  <c r="M27" i="3"/>
  <c r="M27" i="4" s="1"/>
  <c r="O26" i="3"/>
  <c r="O26" i="4" s="1"/>
  <c r="N26" i="3"/>
  <c r="M26" i="3"/>
  <c r="M26" i="4" s="1"/>
  <c r="O25" i="3"/>
  <c r="O25" i="4" s="1"/>
  <c r="N25" i="3"/>
  <c r="N25" i="4" s="1"/>
  <c r="M25" i="3"/>
  <c r="O24" i="3"/>
  <c r="O24" i="4" s="1"/>
  <c r="N24" i="3"/>
  <c r="N24" i="4" s="1"/>
  <c r="M24" i="3"/>
  <c r="M24" i="4" s="1"/>
  <c r="O23" i="3"/>
  <c r="N23" i="3"/>
  <c r="N23" i="4" s="1"/>
  <c r="M23" i="3"/>
  <c r="M23" i="4" s="1"/>
  <c r="O22" i="3"/>
  <c r="O22" i="4" s="1"/>
  <c r="N22" i="3"/>
  <c r="M22" i="3"/>
  <c r="M22" i="4" s="1"/>
  <c r="O21" i="3"/>
  <c r="O21" i="4" s="1"/>
  <c r="N21" i="3"/>
  <c r="N21" i="4" s="1"/>
  <c r="M21" i="3"/>
  <c r="O20" i="3"/>
  <c r="O20" i="4" s="1"/>
  <c r="N20" i="3"/>
  <c r="N20" i="4" s="1"/>
  <c r="M20" i="3"/>
  <c r="M20" i="4" s="1"/>
  <c r="O19" i="3"/>
  <c r="O19" i="4" s="1"/>
  <c r="N19" i="3"/>
  <c r="N19" i="4" s="1"/>
  <c r="M19" i="3"/>
  <c r="M19" i="4" s="1"/>
  <c r="O18" i="3"/>
  <c r="O18" i="4" s="1"/>
  <c r="N18" i="3"/>
  <c r="N18" i="4" s="1"/>
  <c r="M18" i="3"/>
  <c r="M18" i="4" s="1"/>
  <c r="O17" i="3"/>
  <c r="O17" i="4" s="1"/>
  <c r="N17" i="3"/>
  <c r="N17" i="4" s="1"/>
  <c r="M17" i="3"/>
  <c r="M17" i="4" s="1"/>
  <c r="O16" i="3"/>
  <c r="O16" i="4" s="1"/>
  <c r="N16" i="3"/>
  <c r="N16" i="4" s="1"/>
  <c r="M16" i="3"/>
  <c r="M16" i="4" s="1"/>
  <c r="O15" i="3"/>
  <c r="O15" i="4" s="1"/>
  <c r="N15" i="3"/>
  <c r="N15" i="4" s="1"/>
  <c r="M15" i="3"/>
  <c r="M15" i="4" s="1"/>
  <c r="O14" i="3"/>
  <c r="O14" i="4" s="1"/>
  <c r="N14" i="3"/>
  <c r="N14" i="4" s="1"/>
  <c r="M14" i="3"/>
  <c r="M14" i="4" s="1"/>
  <c r="O13" i="3"/>
  <c r="O13" i="4" s="1"/>
  <c r="N13" i="3"/>
  <c r="N13" i="4" s="1"/>
  <c r="M13" i="3"/>
  <c r="M13" i="4" s="1"/>
  <c r="M11" i="4" s="1"/>
  <c r="M10" i="4" s="1"/>
  <c r="O11" i="3"/>
  <c r="L11" i="3"/>
  <c r="K11" i="3"/>
  <c r="K10" i="3" s="1"/>
  <c r="J11" i="3"/>
  <c r="I11" i="3"/>
  <c r="H11" i="3"/>
  <c r="G11" i="3"/>
  <c r="F11" i="3"/>
  <c r="E11" i="3"/>
  <c r="D11" i="3"/>
  <c r="O10" i="3"/>
  <c r="L10" i="3"/>
  <c r="J10" i="3"/>
  <c r="I10" i="3"/>
  <c r="H10" i="3"/>
  <c r="G10" i="3"/>
  <c r="F10" i="3"/>
  <c r="E10" i="3"/>
  <c r="D10" i="3"/>
  <c r="L11" i="2"/>
  <c r="K11" i="2"/>
  <c r="J11" i="2"/>
  <c r="I11" i="2"/>
  <c r="H11" i="2"/>
  <c r="G11" i="2"/>
  <c r="F11" i="2"/>
  <c r="E11" i="2"/>
  <c r="D11" i="2"/>
  <c r="L10" i="2"/>
  <c r="K10" i="2"/>
  <c r="J10" i="2"/>
  <c r="I10" i="2"/>
  <c r="H10" i="2"/>
  <c r="G10" i="2"/>
  <c r="F10" i="2"/>
  <c r="E10" i="2"/>
  <c r="D10" i="2"/>
  <c r="O32" i="1"/>
  <c r="O32" i="2" s="1"/>
  <c r="F32" i="5" s="1"/>
  <c r="E32" i="6" s="1"/>
  <c r="N32" i="1"/>
  <c r="N32" i="2" s="1"/>
  <c r="E32" i="5" s="1"/>
  <c r="M32" i="1"/>
  <c r="M32" i="2" s="1"/>
  <c r="D32" i="5" s="1"/>
  <c r="D32" i="6" s="1"/>
  <c r="O31" i="1"/>
  <c r="O31" i="2" s="1"/>
  <c r="F31" i="5" s="1"/>
  <c r="E31" i="6" s="1"/>
  <c r="N31" i="1"/>
  <c r="N31" i="2" s="1"/>
  <c r="E31" i="5" s="1"/>
  <c r="M31" i="1"/>
  <c r="M31" i="2" s="1"/>
  <c r="D31" i="5" s="1"/>
  <c r="D31" i="6" s="1"/>
  <c r="O30" i="1"/>
  <c r="O30" i="2" s="1"/>
  <c r="F30" i="5" s="1"/>
  <c r="E30" i="6" s="1"/>
  <c r="N30" i="1"/>
  <c r="N30" i="2" s="1"/>
  <c r="E30" i="5" s="1"/>
  <c r="M30" i="1"/>
  <c r="M30" i="2" s="1"/>
  <c r="D30" i="5" s="1"/>
  <c r="D30" i="6" s="1"/>
  <c r="O29" i="1"/>
  <c r="O29" i="2" s="1"/>
  <c r="F29" i="5" s="1"/>
  <c r="E29" i="6" s="1"/>
  <c r="N29" i="1"/>
  <c r="N29" i="2" s="1"/>
  <c r="E29" i="5" s="1"/>
  <c r="M29" i="1"/>
  <c r="M29" i="2" s="1"/>
  <c r="D29" i="5" s="1"/>
  <c r="D29" i="6" s="1"/>
  <c r="O28" i="1"/>
  <c r="O28" i="2" s="1"/>
  <c r="F28" i="5" s="1"/>
  <c r="E28" i="6" s="1"/>
  <c r="N28" i="1"/>
  <c r="N28" i="2" s="1"/>
  <c r="E28" i="5" s="1"/>
  <c r="M28" i="1"/>
  <c r="M28" i="2" s="1"/>
  <c r="D28" i="5" s="1"/>
  <c r="D28" i="6" s="1"/>
  <c r="O27" i="1"/>
  <c r="O27" i="2" s="1"/>
  <c r="F27" i="5" s="1"/>
  <c r="E27" i="6" s="1"/>
  <c r="N27" i="1"/>
  <c r="N27" i="2" s="1"/>
  <c r="E27" i="5" s="1"/>
  <c r="M27" i="1"/>
  <c r="M27" i="2" s="1"/>
  <c r="D27" i="5" s="1"/>
  <c r="D27" i="6" s="1"/>
  <c r="O26" i="1"/>
  <c r="O26" i="2" s="1"/>
  <c r="F26" i="5" s="1"/>
  <c r="E26" i="6" s="1"/>
  <c r="N26" i="1"/>
  <c r="N26" i="2" s="1"/>
  <c r="E26" i="5" s="1"/>
  <c r="M26" i="1"/>
  <c r="M26" i="2" s="1"/>
  <c r="D26" i="5" s="1"/>
  <c r="D26" i="6" s="1"/>
  <c r="O25" i="1"/>
  <c r="O25" i="2" s="1"/>
  <c r="F25" i="5" s="1"/>
  <c r="E25" i="6" s="1"/>
  <c r="N25" i="1"/>
  <c r="N25" i="2" s="1"/>
  <c r="E25" i="5" s="1"/>
  <c r="M25" i="1"/>
  <c r="M25" i="2" s="1"/>
  <c r="D25" i="5" s="1"/>
  <c r="D25" i="6" s="1"/>
  <c r="O24" i="1"/>
  <c r="O24" i="2" s="1"/>
  <c r="F24" i="5" s="1"/>
  <c r="E24" i="6" s="1"/>
  <c r="N24" i="1"/>
  <c r="N24" i="2" s="1"/>
  <c r="E24" i="5" s="1"/>
  <c r="M24" i="1"/>
  <c r="M24" i="2" s="1"/>
  <c r="D24" i="5" s="1"/>
  <c r="D24" i="6" s="1"/>
  <c r="O23" i="1"/>
  <c r="O23" i="2" s="1"/>
  <c r="F23" i="5" s="1"/>
  <c r="E23" i="6" s="1"/>
  <c r="N23" i="1"/>
  <c r="N23" i="2" s="1"/>
  <c r="E23" i="5" s="1"/>
  <c r="M23" i="1"/>
  <c r="M23" i="2" s="1"/>
  <c r="D23" i="5" s="1"/>
  <c r="D23" i="6" s="1"/>
  <c r="O22" i="1"/>
  <c r="O22" i="2" s="1"/>
  <c r="F22" i="5" s="1"/>
  <c r="E22" i="6" s="1"/>
  <c r="N22" i="1"/>
  <c r="N22" i="2" s="1"/>
  <c r="E22" i="5" s="1"/>
  <c r="M22" i="1"/>
  <c r="M22" i="2" s="1"/>
  <c r="D22" i="5" s="1"/>
  <c r="D22" i="6" s="1"/>
  <c r="O21" i="1"/>
  <c r="O21" i="2" s="1"/>
  <c r="F21" i="5" s="1"/>
  <c r="E21" i="6" s="1"/>
  <c r="N21" i="1"/>
  <c r="N21" i="2" s="1"/>
  <c r="E21" i="5" s="1"/>
  <c r="M21" i="1"/>
  <c r="M21" i="2" s="1"/>
  <c r="D21" i="5" s="1"/>
  <c r="D21" i="6" s="1"/>
  <c r="O20" i="1"/>
  <c r="O20" i="2" s="1"/>
  <c r="F20" i="5" s="1"/>
  <c r="E20" i="6" s="1"/>
  <c r="N20" i="1"/>
  <c r="N20" i="2" s="1"/>
  <c r="E20" i="5" s="1"/>
  <c r="M20" i="1"/>
  <c r="M20" i="2" s="1"/>
  <c r="D20" i="5" s="1"/>
  <c r="D20" i="6" s="1"/>
  <c r="O19" i="1"/>
  <c r="O19" i="2" s="1"/>
  <c r="F19" i="5" s="1"/>
  <c r="E19" i="6" s="1"/>
  <c r="N19" i="1"/>
  <c r="N19" i="2" s="1"/>
  <c r="E19" i="5" s="1"/>
  <c r="M19" i="1"/>
  <c r="M19" i="2" s="1"/>
  <c r="D19" i="5" s="1"/>
  <c r="D19" i="6" s="1"/>
  <c r="O18" i="1"/>
  <c r="O18" i="2" s="1"/>
  <c r="F18" i="5" s="1"/>
  <c r="E18" i="6" s="1"/>
  <c r="N18" i="1"/>
  <c r="N18" i="2" s="1"/>
  <c r="E18" i="5" s="1"/>
  <c r="M18" i="1"/>
  <c r="M18" i="2" s="1"/>
  <c r="D18" i="5" s="1"/>
  <c r="D18" i="6" s="1"/>
  <c r="O17" i="1"/>
  <c r="O17" i="2" s="1"/>
  <c r="F17" i="5" s="1"/>
  <c r="E17" i="6" s="1"/>
  <c r="N17" i="1"/>
  <c r="N17" i="2" s="1"/>
  <c r="E17" i="5" s="1"/>
  <c r="M17" i="1"/>
  <c r="M17" i="2" s="1"/>
  <c r="D17" i="5" s="1"/>
  <c r="D17" i="6" s="1"/>
  <c r="O16" i="1"/>
  <c r="O16" i="2" s="1"/>
  <c r="F16" i="5" s="1"/>
  <c r="E16" i="6" s="1"/>
  <c r="N16" i="1"/>
  <c r="N16" i="2" s="1"/>
  <c r="E16" i="5" s="1"/>
  <c r="M16" i="1"/>
  <c r="M16" i="2" s="1"/>
  <c r="D16" i="5" s="1"/>
  <c r="D16" i="6" s="1"/>
  <c r="O15" i="1"/>
  <c r="O15" i="2" s="1"/>
  <c r="F15" i="5" s="1"/>
  <c r="E15" i="6" s="1"/>
  <c r="N15" i="1"/>
  <c r="N15" i="2" s="1"/>
  <c r="E15" i="5" s="1"/>
  <c r="M15" i="1"/>
  <c r="M15" i="2" s="1"/>
  <c r="D15" i="5" s="1"/>
  <c r="D15" i="6" s="1"/>
  <c r="O14" i="1"/>
  <c r="O14" i="2" s="1"/>
  <c r="F14" i="5" s="1"/>
  <c r="E14" i="6" s="1"/>
  <c r="N14" i="1"/>
  <c r="N14" i="2" s="1"/>
  <c r="E14" i="5" s="1"/>
  <c r="M14" i="1"/>
  <c r="M11" i="1" s="1"/>
  <c r="M10" i="1" s="1"/>
  <c r="O13" i="1"/>
  <c r="O13" i="2" s="1"/>
  <c r="N13" i="1"/>
  <c r="N11" i="1" s="1"/>
  <c r="N10" i="1" s="1"/>
  <c r="M13" i="1"/>
  <c r="M13" i="2" s="1"/>
  <c r="O11" i="1"/>
  <c r="L11" i="1"/>
  <c r="K11" i="1"/>
  <c r="J11" i="1"/>
  <c r="I11" i="1"/>
  <c r="H11" i="1"/>
  <c r="G11" i="1"/>
  <c r="F11" i="1"/>
  <c r="E11" i="1"/>
  <c r="D11" i="1"/>
  <c r="O10" i="1"/>
  <c r="L10" i="1"/>
  <c r="K10" i="1"/>
  <c r="J10" i="1"/>
  <c r="I10" i="1"/>
  <c r="H10" i="1"/>
  <c r="G10" i="1"/>
  <c r="F10" i="1"/>
  <c r="E10" i="1"/>
  <c r="D10" i="1"/>
  <c r="D13" i="5" l="1"/>
  <c r="F13" i="5"/>
  <c r="O11" i="2"/>
  <c r="O10" i="2" s="1"/>
  <c r="N11" i="4"/>
  <c r="N10" i="4" s="1"/>
  <c r="O11" i="4"/>
  <c r="O10" i="4" s="1"/>
  <c r="M14" i="2"/>
  <c r="D14" i="5" s="1"/>
  <c r="D14" i="6" s="1"/>
  <c r="N13" i="2"/>
  <c r="M11" i="3"/>
  <c r="M10" i="3" s="1"/>
  <c r="N11" i="3"/>
  <c r="N10" i="3" s="1"/>
  <c r="N13" i="8"/>
  <c r="T11" i="5"/>
  <c r="T10" i="5" s="1"/>
  <c r="O11" i="7"/>
  <c r="O10" i="7" s="1"/>
  <c r="M16" i="8"/>
  <c r="D16" i="9" s="1"/>
  <c r="L16" i="9" s="1"/>
  <c r="L11" i="9" s="1"/>
  <c r="L10" i="9" s="1"/>
  <c r="U11" i="5"/>
  <c r="U10" i="5" s="1"/>
  <c r="M11" i="8"/>
  <c r="M10" i="8" s="1"/>
  <c r="D11" i="9"/>
  <c r="D10" i="9" s="1"/>
  <c r="O13" i="8"/>
  <c r="E13" i="5" l="1"/>
  <c r="E11" i="5" s="1"/>
  <c r="E10" i="5" s="1"/>
  <c r="N11" i="2"/>
  <c r="N10" i="2" s="1"/>
  <c r="E13" i="9"/>
  <c r="E11" i="9" s="1"/>
  <c r="E10" i="9" s="1"/>
  <c r="N11" i="8"/>
  <c r="N10" i="8" s="1"/>
  <c r="F11" i="5"/>
  <c r="F10" i="5" s="1"/>
  <c r="E13" i="6"/>
  <c r="E11" i="6" s="1"/>
  <c r="E10" i="6" s="1"/>
  <c r="F13" i="9"/>
  <c r="O11" i="8"/>
  <c r="O10" i="8" s="1"/>
  <c r="M11" i="2"/>
  <c r="M10" i="2" s="1"/>
  <c r="D13" i="6"/>
  <c r="D11" i="6" s="1"/>
  <c r="D10" i="6" s="1"/>
  <c r="D11" i="5"/>
  <c r="D10" i="5" s="1"/>
  <c r="F11" i="9" l="1"/>
  <c r="F10" i="9" s="1"/>
  <c r="M13" i="9"/>
  <c r="M11" i="9" s="1"/>
  <c r="M10" i="9" s="1"/>
</calcChain>
</file>

<file path=xl/sharedStrings.xml><?xml version="1.0" encoding="utf-8"?>
<sst xmlns="http://schemas.openxmlformats.org/spreadsheetml/2006/main" count="1277" uniqueCount="157">
  <si>
    <t>第１３表　保険給付状況（その１）－Ｆ表</t>
  </si>
  <si>
    <t>退職分全体</t>
    <rPh sb="3" eb="5">
      <t>ゼンタイ</t>
    </rPh>
    <phoneticPr fontId="5"/>
  </si>
  <si>
    <t>療　　養　　の　　給　　付　　等　（　退　職　本　人　分　）</t>
  </si>
  <si>
    <t>療　　　養　　　の　　　給　　　付　　等　（　退　職　本　人　分　）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</si>
  <si>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5"/>
  </si>
  <si>
    <t>診　　　　　　　　　　　　療　　　　　　　　　　　　費</t>
  </si>
  <si>
    <t>保険者番号</t>
  </si>
  <si>
    <t>保険者名</t>
  </si>
  <si>
    <t>入　　　　　　　院　</t>
  </si>
  <si>
    <t>入　　　 　院　 　　　外　</t>
  </si>
  <si>
    <t>歯　　　    　　　科　</t>
  </si>
  <si>
    <t>小　　　    　　　　計　</t>
  </si>
  <si>
    <t>件　数</t>
  </si>
  <si>
    <t>日　数</t>
  </si>
  <si>
    <t>費　用　額</t>
  </si>
  <si>
    <t>（件）</t>
  </si>
  <si>
    <t>（日）</t>
  </si>
  <si>
    <t>（円）</t>
  </si>
  <si>
    <t>令和元年度</t>
    <rPh sb="0" eb="2">
      <t>レイワ</t>
    </rPh>
    <rPh sb="2" eb="3">
      <t>ガン</t>
    </rPh>
    <phoneticPr fontId="5"/>
  </si>
  <si>
    <t>県   計</t>
  </si>
  <si>
    <t>令和２年度</t>
    <rPh sb="0" eb="2">
      <t>レイワ</t>
    </rPh>
    <phoneticPr fontId="5"/>
  </si>
  <si>
    <t>令和３年度</t>
    <rPh sb="0" eb="2">
      <t>レイワ</t>
    </rPh>
    <phoneticPr fontId="5"/>
  </si>
  <si>
    <t xml:space="preserve">  市　　町 </t>
  </si>
  <si>
    <t>計</t>
  </si>
  <si>
    <t>国保組合</t>
  </si>
  <si>
    <t>－</t>
  </si>
  <si>
    <t>佐 賀 市</t>
  </si>
  <si>
    <t>佐</t>
    <rPh sb="0" eb="1">
      <t>タスク</t>
    </rPh>
    <phoneticPr fontId="9"/>
  </si>
  <si>
    <t>唐 津 市</t>
  </si>
  <si>
    <t>唐</t>
    <rPh sb="0" eb="1">
      <t>カラ</t>
    </rPh>
    <phoneticPr fontId="9"/>
  </si>
  <si>
    <t>鳥 栖 市</t>
  </si>
  <si>
    <t>鳥</t>
    <rPh sb="0" eb="1">
      <t>トリ</t>
    </rPh>
    <phoneticPr fontId="9"/>
  </si>
  <si>
    <t>多 久 市</t>
  </si>
  <si>
    <t>多</t>
    <rPh sb="0" eb="1">
      <t>タ</t>
    </rPh>
    <phoneticPr fontId="9"/>
  </si>
  <si>
    <t>伊万里市</t>
  </si>
  <si>
    <t>伊</t>
    <rPh sb="0" eb="1">
      <t>イ</t>
    </rPh>
    <phoneticPr fontId="9"/>
  </si>
  <si>
    <t>武 雄 市</t>
  </si>
  <si>
    <t>武</t>
    <rPh sb="0" eb="1">
      <t>タケ</t>
    </rPh>
    <phoneticPr fontId="9"/>
  </si>
  <si>
    <t>鹿 島 市</t>
  </si>
  <si>
    <t>鹿</t>
    <rPh sb="0" eb="1">
      <t>シカ</t>
    </rPh>
    <phoneticPr fontId="9"/>
  </si>
  <si>
    <t>小 城 市</t>
    <rPh sb="4" eb="5">
      <t>シ</t>
    </rPh>
    <phoneticPr fontId="9"/>
  </si>
  <si>
    <t>小</t>
    <rPh sb="0" eb="1">
      <t>コ</t>
    </rPh>
    <phoneticPr fontId="9"/>
  </si>
  <si>
    <t>嬉 野 市</t>
    <rPh sb="0" eb="1">
      <t>ウレシ</t>
    </rPh>
    <rPh sb="2" eb="3">
      <t>ノ</t>
    </rPh>
    <rPh sb="4" eb="5">
      <t>シ</t>
    </rPh>
    <phoneticPr fontId="9"/>
  </si>
  <si>
    <t>嬉</t>
    <rPh sb="0" eb="1">
      <t>ウレ</t>
    </rPh>
    <phoneticPr fontId="9"/>
  </si>
  <si>
    <t>神 埼 市</t>
    <rPh sb="0" eb="1">
      <t>カミ</t>
    </rPh>
    <rPh sb="2" eb="3">
      <t>サキ</t>
    </rPh>
    <rPh sb="4" eb="5">
      <t>シ</t>
    </rPh>
    <phoneticPr fontId="9"/>
  </si>
  <si>
    <t>神</t>
    <rPh sb="0" eb="1">
      <t>カミ</t>
    </rPh>
    <phoneticPr fontId="9"/>
  </si>
  <si>
    <t>吉野ヶ里町</t>
    <rPh sb="0" eb="4">
      <t>ヨシノガリ</t>
    </rPh>
    <rPh sb="4" eb="5">
      <t>マチ</t>
    </rPh>
    <phoneticPr fontId="9"/>
  </si>
  <si>
    <t>吉</t>
    <rPh sb="0" eb="1">
      <t>ヨシ</t>
    </rPh>
    <phoneticPr fontId="9"/>
  </si>
  <si>
    <t>基 山 町</t>
  </si>
  <si>
    <t>基</t>
    <rPh sb="0" eb="1">
      <t>キ</t>
    </rPh>
    <phoneticPr fontId="9"/>
  </si>
  <si>
    <t>上 峰 町</t>
  </si>
  <si>
    <t>上</t>
    <rPh sb="0" eb="1">
      <t>ウエ</t>
    </rPh>
    <phoneticPr fontId="9"/>
  </si>
  <si>
    <t>みやき町</t>
  </si>
  <si>
    <t>み</t>
  </si>
  <si>
    <t>玄 海 町</t>
  </si>
  <si>
    <t>玄</t>
    <rPh sb="0" eb="1">
      <t>ゲン</t>
    </rPh>
    <phoneticPr fontId="9"/>
  </si>
  <si>
    <t>有 田 町</t>
  </si>
  <si>
    <t>有</t>
    <rPh sb="0" eb="1">
      <t>アリ</t>
    </rPh>
    <phoneticPr fontId="9"/>
  </si>
  <si>
    <t>大 町 町</t>
  </si>
  <si>
    <t>大</t>
    <rPh sb="0" eb="1">
      <t>オオ</t>
    </rPh>
    <phoneticPr fontId="9"/>
  </si>
  <si>
    <t>江 北 町</t>
  </si>
  <si>
    <t>江</t>
    <rPh sb="0" eb="1">
      <t>エ</t>
    </rPh>
    <phoneticPr fontId="9"/>
  </si>
  <si>
    <t>白 石 町</t>
  </si>
  <si>
    <t>白</t>
    <rPh sb="0" eb="1">
      <t>シロ</t>
    </rPh>
    <phoneticPr fontId="9"/>
  </si>
  <si>
    <t>太 良 町</t>
  </si>
  <si>
    <t>太</t>
    <rPh sb="0" eb="1">
      <t>フト</t>
    </rPh>
    <phoneticPr fontId="9"/>
  </si>
  <si>
    <t>医師国保</t>
  </si>
  <si>
    <t>医</t>
    <rPh sb="0" eb="1">
      <t>イ</t>
    </rPh>
    <phoneticPr fontId="9"/>
  </si>
  <si>
    <t>歯科医師</t>
  </si>
  <si>
    <t>歯</t>
    <rPh sb="0" eb="1">
      <t>ハ</t>
    </rPh>
    <phoneticPr fontId="9"/>
  </si>
  <si>
    <t>建設国保</t>
  </si>
  <si>
    <t>建</t>
    <rPh sb="0" eb="1">
      <t>ケン</t>
    </rPh>
    <phoneticPr fontId="9"/>
  </si>
  <si>
    <t>第１３表　保険給付状況（その２）－Ｆ表</t>
  </si>
  <si>
    <t>退職分全体</t>
    <rPh sb="3" eb="5">
      <t>ゼンタイ</t>
    </rPh>
    <phoneticPr fontId="4"/>
  </si>
  <si>
    <t>療　　　養　　　の　　　給　　　付　　　等　（　退　職　本　人　分　）</t>
  </si>
  <si>
    <t>調　　　　　　　　剤</t>
  </si>
  <si>
    <t xml:space="preserve">食 　　事 　　療 　　養 </t>
    <phoneticPr fontId="4"/>
  </si>
  <si>
    <t>訪　　　問　　　看　　　護</t>
  </si>
  <si>
    <t>計   　</t>
    <phoneticPr fontId="4"/>
  </si>
  <si>
    <t>枚　数</t>
  </si>
  <si>
    <t>回　数</t>
    <rPh sb="0" eb="1">
      <t>カイ</t>
    </rPh>
    <phoneticPr fontId="4"/>
  </si>
  <si>
    <t>件　数（件）</t>
  </si>
  <si>
    <t>日　数（日）</t>
  </si>
  <si>
    <t>（枚）</t>
  </si>
  <si>
    <t>（回）</t>
    <rPh sb="1" eb="2">
      <t>カイ</t>
    </rPh>
    <phoneticPr fontId="4"/>
  </si>
  <si>
    <t>(食事を除く)</t>
  </si>
  <si>
    <t>(調剤・食事を除く)</t>
  </si>
  <si>
    <t>令和元年度</t>
    <rPh sb="0" eb="2">
      <t>レイワ</t>
    </rPh>
    <rPh sb="2" eb="3">
      <t>ガン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</si>
  <si>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</si>
  <si>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</si>
  <si>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第１３表　保険給付状況（その３）－Ｆ表</t>
  </si>
  <si>
    <t>療　　　養　　　の　　　給　　　付　　　等　　（　被　扶　養　者　分　）</t>
  </si>
  <si>
    <t>療　　　養　　　の　　　給　　　付　　　等　（　被　扶　養　者　分　）</t>
  </si>
  <si>
    <t>入　　　　　　  　院　</t>
  </si>
  <si>
    <t>入　　　　院　　　　外　</t>
  </si>
  <si>
    <t>歯　　　　　　　　　　　科　</t>
  </si>
  <si>
    <t>小　　　　　　　　計　</t>
  </si>
  <si>
    <t>第１３表　保険給付状況（その４）－Ｆ表</t>
  </si>
  <si>
    <t>療　　養　　の　　給　　付　　等　　（　被　扶　養　者　分　）</t>
  </si>
  <si>
    <t>食 　　事 　　療 　　養</t>
    <phoneticPr fontId="4"/>
  </si>
  <si>
    <t xml:space="preserve">計    </t>
    <phoneticPr fontId="4"/>
  </si>
  <si>
    <t>件数（件）</t>
  </si>
  <si>
    <t>　日　 数（日）</t>
  </si>
  <si>
    <t>（食事を除く）</t>
  </si>
  <si>
    <t>令和元年度</t>
    <rPh sb="0" eb="2">
      <t>レイワ</t>
    </rPh>
    <rPh sb="2" eb="3">
      <t>ガン</t>
    </rPh>
    <phoneticPr fontId="4"/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</si>
  <si>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</si>
  <si>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</si>
  <si>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t>第１３表　保険給付状況（その５）－Ｆ表</t>
  </si>
  <si>
    <t>退職分全体</t>
    <rPh sb="3" eb="5">
      <t>ゼンタイ</t>
    </rPh>
    <phoneticPr fontId="2"/>
  </si>
  <si>
    <t>療　　養　　の　　給　　付　　等</t>
  </si>
  <si>
    <t>療　　　養　　　費　　　等</t>
    <phoneticPr fontId="2"/>
  </si>
  <si>
    <t>食事療養</t>
  </si>
  <si>
    <t>療　　養　　費</t>
    <phoneticPr fontId="2"/>
  </si>
  <si>
    <t>療　　　養　　　費</t>
    <phoneticPr fontId="2"/>
  </si>
  <si>
    <t>移送費</t>
    <rPh sb="0" eb="3">
      <t>イソウヒ</t>
    </rPh>
    <phoneticPr fontId="9"/>
  </si>
  <si>
    <t>合計（本人＋被扶養者）　　</t>
    <rPh sb="3" eb="5">
      <t>ホンニン</t>
    </rPh>
    <rPh sb="6" eb="10">
      <t>ヒフヨウシャ</t>
    </rPh>
    <phoneticPr fontId="2"/>
  </si>
  <si>
    <t>（差額）</t>
  </si>
  <si>
    <t>診　　療　　費</t>
  </si>
  <si>
    <t>補　　装　　具</t>
    <rPh sb="0" eb="1">
      <t>タスク</t>
    </rPh>
    <rPh sb="3" eb="4">
      <t>ソウ</t>
    </rPh>
    <rPh sb="6" eb="7">
      <t>グ</t>
    </rPh>
    <phoneticPr fontId="2"/>
  </si>
  <si>
    <t>柔道整復師</t>
    <rPh sb="0" eb="2">
      <t>ジュウドウ</t>
    </rPh>
    <rPh sb="2" eb="4">
      <t>セイフク</t>
    </rPh>
    <rPh sb="4" eb="5">
      <t>シ</t>
    </rPh>
    <phoneticPr fontId="2"/>
  </si>
  <si>
    <t>アンマ・マッサージ</t>
    <phoneticPr fontId="2"/>
  </si>
  <si>
    <t>ハリ・キュウ</t>
    <phoneticPr fontId="2"/>
  </si>
  <si>
    <t>そ　　の　　他</t>
  </si>
  <si>
    <t>小      　　　計</t>
  </si>
  <si>
    <t>件　数</t>
    <phoneticPr fontId="2"/>
  </si>
  <si>
    <t>件数</t>
    <phoneticPr fontId="2"/>
  </si>
  <si>
    <t>費用額</t>
    <phoneticPr fontId="2"/>
  </si>
  <si>
    <t>件数</t>
    <rPh sb="0" eb="1">
      <t>ケン</t>
    </rPh>
    <phoneticPr fontId="2"/>
  </si>
  <si>
    <t>費用額</t>
    <phoneticPr fontId="9"/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</si>
  <si>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</si>
  <si>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</si>
  <si>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</si>
  <si>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－</t>
    <phoneticPr fontId="2"/>
  </si>
  <si>
    <t>第１３表　保険給付状況（その６）－Ｆ表</t>
    <phoneticPr fontId="2"/>
  </si>
  <si>
    <t>療　　　養　　　諸　　　費　　　合　　　計</t>
    <phoneticPr fontId="2"/>
  </si>
  <si>
    <t>件数</t>
    <rPh sb="0" eb="2">
      <t>ケンスウ</t>
    </rPh>
    <phoneticPr fontId="2"/>
  </si>
  <si>
    <t>保険者負担分</t>
    <rPh sb="0" eb="3">
      <t>ホケンシャ</t>
    </rPh>
    <rPh sb="3" eb="6">
      <t>フタンブン</t>
    </rPh>
    <phoneticPr fontId="2"/>
  </si>
  <si>
    <t>他法負担分</t>
    <rPh sb="0" eb="1">
      <t>ホカ</t>
    </rPh>
    <rPh sb="1" eb="2">
      <t>ホウ</t>
    </rPh>
    <rPh sb="2" eb="5">
      <t>フタンブン</t>
    </rPh>
    <phoneticPr fontId="2"/>
  </si>
  <si>
    <t>一部負担金</t>
    <phoneticPr fontId="2"/>
  </si>
  <si>
    <t>市　　町</t>
    <phoneticPr fontId="2"/>
  </si>
  <si>
    <t>第１３表　保険給付状況（その７）－Ｆ表</t>
    <phoneticPr fontId="2"/>
  </si>
  <si>
    <t>未就学児分再掲</t>
    <rPh sb="0" eb="4">
      <t>ミシュウガクジ</t>
    </rPh>
    <rPh sb="4" eb="5">
      <t>ブン</t>
    </rPh>
    <rPh sb="5" eb="7">
      <t>サイケイ</t>
    </rPh>
    <phoneticPr fontId="5"/>
  </si>
  <si>
    <t>療　　養　　の　　給　　付　　等</t>
    <phoneticPr fontId="2"/>
  </si>
  <si>
    <t>療　　　養　　　の　　　給　　　付　　 等</t>
    <phoneticPr fontId="2"/>
  </si>
  <si>
    <t>第１３表　保険給付状況（その８）－Ｆ表</t>
    <phoneticPr fontId="2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</si>
  <si>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5"/>
  </si>
  <si>
    <t>療　　　養　　　の　　　給　　　付　　　等　</t>
    <phoneticPr fontId="2"/>
  </si>
  <si>
    <t>食 　事 　療 　養</t>
    <phoneticPr fontId="4"/>
  </si>
  <si>
    <t>計   　</t>
    <phoneticPr fontId="2"/>
  </si>
  <si>
    <t>回　数</t>
    <rPh sb="0" eb="1">
      <t>カイ</t>
    </rPh>
    <phoneticPr fontId="2"/>
  </si>
  <si>
    <t>（回）</t>
    <rPh sb="1" eb="2">
      <t>カイ</t>
    </rPh>
    <phoneticPr fontId="2"/>
  </si>
  <si>
    <t>第１３表　保険給付状況（その９）－Ｆ表</t>
    <phoneticPr fontId="2"/>
  </si>
  <si>
    <t>療 養 の 給 付 等</t>
    <phoneticPr fontId="2"/>
  </si>
  <si>
    <t>療　　　　　養　　　　　費　　　　　等</t>
    <phoneticPr fontId="2"/>
  </si>
  <si>
    <t>療  養  費</t>
    <phoneticPr fontId="9"/>
  </si>
  <si>
    <t>合　　　計</t>
    <phoneticPr fontId="2"/>
  </si>
  <si>
    <t>費用額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</si>
</sst>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2" x14ac:knownFonts="1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6" fillId="0" borderId="0" xfId="0" applyFo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6" fontId="8" fillId="0" borderId="25" xfId="0" applyNumberFormat="1" applyFont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7" fontId="3" fillId="0" borderId="26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6" fontId="8" fillId="0" borderId="10" xfId="0" applyNumberFormat="1" applyFont="1" applyBorder="1" applyAlignment="1" applyProtection="1">
      <alignment vertical="center"/>
      <protection locked="0"/>
    </xf>
    <xf numFmtId="177" fontId="3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176" fontId="8" fillId="0" borderId="30" xfId="0" applyNumberFormat="1" applyFont="1" applyBorder="1" applyAlignment="1" applyProtection="1">
      <alignment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7" fontId="3" fillId="0" borderId="0" xfId="0" applyNumberFormat="1" applyFont="1"/>
    <xf numFmtId="0" fontId="3" fillId="0" borderId="1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176" fontId="8" fillId="0" borderId="22" xfId="0" applyNumberFormat="1" applyFont="1" applyBorder="1" applyAlignment="1" applyProtection="1">
      <alignment vertical="center"/>
      <protection locked="0"/>
    </xf>
    <xf numFmtId="0" fontId="3" fillId="0" borderId="27" xfId="0" applyFont="1" applyBorder="1" applyAlignment="1">
      <alignment vertical="center"/>
    </xf>
    <xf numFmtId="176" fontId="8" fillId="0" borderId="26" xfId="0" applyNumberFormat="1" applyFont="1" applyBorder="1" applyAlignment="1" applyProtection="1">
      <alignment vertical="center"/>
      <protection locked="0"/>
    </xf>
    <xf numFmtId="0" fontId="3" fillId="0" borderId="33" xfId="0" applyFont="1" applyBorder="1" applyAlignment="1">
      <alignment vertical="center"/>
    </xf>
    <xf numFmtId="37" fontId="3" fillId="0" borderId="34" xfId="0" applyNumberFormat="1" applyFont="1" applyBorder="1" applyAlignment="1">
      <alignment horizontal="right" vertical="center"/>
    </xf>
    <xf numFmtId="37" fontId="3" fillId="0" borderId="10" xfId="0" applyNumberFormat="1" applyFont="1" applyBorder="1" applyAlignment="1">
      <alignment horizontal="right" vertical="center"/>
    </xf>
    <xf numFmtId="37" fontId="3" fillId="0" borderId="35" xfId="0" applyNumberFormat="1" applyFont="1" applyBorder="1" applyAlignment="1">
      <alignment horizontal="right" vertical="center"/>
    </xf>
    <xf numFmtId="37" fontId="3" fillId="0" borderId="9" xfId="0" applyNumberFormat="1" applyFont="1" applyBorder="1" applyAlignment="1">
      <alignment horizontal="right" vertical="center"/>
    </xf>
    <xf numFmtId="37" fontId="3" fillId="0" borderId="26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37" fontId="3" fillId="0" borderId="15" xfId="0" applyNumberFormat="1" applyFont="1" applyBorder="1" applyAlignment="1">
      <alignment horizontal="right" vertical="center"/>
    </xf>
    <xf numFmtId="37" fontId="3" fillId="0" borderId="27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vertical="center"/>
    </xf>
    <xf numFmtId="37" fontId="3" fillId="0" borderId="39" xfId="0" applyNumberFormat="1" applyFont="1" applyBorder="1" applyAlignment="1">
      <alignment horizontal="right" vertical="center"/>
    </xf>
    <xf numFmtId="37" fontId="3" fillId="0" borderId="38" xfId="0" applyNumberFormat="1" applyFont="1" applyBorder="1" applyAlignment="1">
      <alignment horizontal="right" vertical="center"/>
    </xf>
    <xf numFmtId="37" fontId="3" fillId="0" borderId="40" xfId="0" applyNumberFormat="1" applyFont="1" applyBorder="1" applyAlignment="1">
      <alignment horizontal="right" vertical="center"/>
    </xf>
    <xf numFmtId="37" fontId="3" fillId="0" borderId="4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7" fontId="10" fillId="0" borderId="22" xfId="0" applyNumberFormat="1" applyFont="1" applyBorder="1" applyAlignment="1">
      <alignment vertical="center"/>
    </xf>
    <xf numFmtId="177" fontId="10" fillId="0" borderId="23" xfId="0" applyNumberFormat="1" applyFont="1" applyBorder="1" applyAlignment="1">
      <alignment vertical="center"/>
    </xf>
    <xf numFmtId="177" fontId="10" fillId="0" borderId="24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26" xfId="0" applyNumberFormat="1" applyFont="1" applyBorder="1" applyAlignment="1">
      <alignment vertical="center"/>
    </xf>
    <xf numFmtId="177" fontId="10" fillId="0" borderId="15" xfId="0" applyNumberFormat="1" applyFont="1" applyBorder="1" applyAlignment="1">
      <alignment vertical="center"/>
    </xf>
    <xf numFmtId="177" fontId="10" fillId="0" borderId="27" xfId="0" applyNumberFormat="1" applyFont="1" applyBorder="1" applyAlignment="1">
      <alignment vertical="center"/>
    </xf>
    <xf numFmtId="177" fontId="10" fillId="0" borderId="28" xfId="0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177" fontId="10" fillId="0" borderId="31" xfId="0" applyNumberFormat="1" applyFont="1" applyBorder="1" applyAlignment="1">
      <alignment vertical="center"/>
    </xf>
    <xf numFmtId="177" fontId="10" fillId="0" borderId="32" xfId="0" applyNumberFormat="1" applyFont="1" applyBorder="1" applyAlignment="1">
      <alignment vertical="center"/>
    </xf>
    <xf numFmtId="177" fontId="10" fillId="0" borderId="33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7" fontId="3" fillId="0" borderId="36" xfId="0" applyNumberFormat="1" applyFont="1" applyBorder="1" applyAlignment="1">
      <alignment horizontal="right" vertical="center"/>
    </xf>
    <xf numFmtId="0" fontId="3" fillId="2" borderId="0" xfId="0" applyFont="1" applyFill="1"/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37" fontId="3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37" fontId="3" fillId="0" borderId="10" xfId="0" applyNumberFormat="1" applyFont="1" applyBorder="1" applyAlignment="1">
      <alignment vertical="center"/>
    </xf>
    <xf numFmtId="37" fontId="3" fillId="0" borderId="15" xfId="0" applyNumberFormat="1" applyFont="1" applyBorder="1" applyAlignment="1">
      <alignment vertical="center"/>
    </xf>
    <xf numFmtId="37" fontId="3" fillId="0" borderId="9" xfId="0" applyNumberFormat="1" applyFont="1" applyBorder="1" applyAlignment="1">
      <alignment vertical="center"/>
    </xf>
    <xf numFmtId="37" fontId="3" fillId="0" borderId="26" xfId="0" applyNumberFormat="1" applyFont="1" applyBorder="1" applyAlignment="1">
      <alignment vertical="center"/>
    </xf>
    <xf numFmtId="37" fontId="8" fillId="0" borderId="10" xfId="0" applyNumberFormat="1" applyFont="1" applyBorder="1" applyAlignment="1">
      <alignment vertical="center"/>
    </xf>
    <xf numFmtId="37" fontId="8" fillId="0" borderId="15" xfId="0" applyNumberFormat="1" applyFont="1" applyBorder="1" applyAlignment="1">
      <alignment vertical="center"/>
    </xf>
    <xf numFmtId="37" fontId="8" fillId="0" borderId="9" xfId="0" applyNumberFormat="1" applyFont="1" applyBorder="1" applyAlignment="1">
      <alignment vertical="center"/>
    </xf>
    <xf numFmtId="37" fontId="8" fillId="0" borderId="26" xfId="0" applyNumberFormat="1" applyFont="1" applyBorder="1" applyAlignment="1">
      <alignment vertical="center"/>
    </xf>
    <xf numFmtId="37" fontId="8" fillId="0" borderId="10" xfId="0" applyNumberFormat="1" applyFont="1" applyBorder="1" applyAlignment="1">
      <alignment horizontal="right" vertical="center"/>
    </xf>
    <xf numFmtId="37" fontId="8" fillId="0" borderId="11" xfId="0" applyNumberFormat="1" applyFont="1" applyBorder="1" applyAlignment="1">
      <alignment horizontal="right" vertical="center"/>
    </xf>
    <xf numFmtId="37" fontId="8" fillId="0" borderId="20" xfId="0" applyNumberFormat="1" applyFont="1" applyBorder="1" applyAlignment="1">
      <alignment horizontal="right" vertical="center"/>
    </xf>
    <xf numFmtId="37" fontId="8" fillId="0" borderId="14" xfId="0" applyNumberFormat="1" applyFont="1" applyBorder="1" applyAlignment="1">
      <alignment horizontal="right" vertical="center"/>
    </xf>
    <xf numFmtId="37" fontId="8" fillId="0" borderId="47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37" fontId="8" fillId="0" borderId="25" xfId="0" applyNumberFormat="1" applyFont="1" applyBorder="1" applyAlignment="1" applyProtection="1">
      <alignment vertical="center"/>
      <protection locked="0"/>
    </xf>
    <xf numFmtId="37" fontId="8" fillId="0" borderId="22" xfId="0" applyNumberFormat="1" applyFont="1" applyBorder="1" applyAlignment="1" applyProtection="1">
      <alignment vertical="center"/>
      <protection locked="0"/>
    </xf>
    <xf numFmtId="37" fontId="3" fillId="0" borderId="51" xfId="0" applyNumberFormat="1" applyFont="1" applyBorder="1" applyAlignment="1">
      <alignment vertical="center"/>
    </xf>
    <xf numFmtId="37" fontId="3" fillId="0" borderId="22" xfId="0" applyNumberFormat="1" applyFont="1" applyBorder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23" xfId="0" applyNumberFormat="1" applyFont="1" applyBorder="1" applyAlignment="1">
      <alignment vertical="center"/>
    </xf>
    <xf numFmtId="37" fontId="3" fillId="0" borderId="24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3" fillId="0" borderId="25" xfId="0" applyNumberFormat="1" applyFont="1" applyBorder="1" applyAlignment="1">
      <alignment horizontal="right" vertical="center"/>
    </xf>
    <xf numFmtId="37" fontId="3" fillId="0" borderId="22" xfId="0" applyNumberFormat="1" applyFont="1" applyBorder="1" applyAlignment="1">
      <alignment horizontal="right" vertical="center"/>
    </xf>
    <xf numFmtId="37" fontId="8" fillId="0" borderId="10" xfId="0" applyNumberFormat="1" applyFont="1" applyBorder="1" applyAlignment="1" applyProtection="1">
      <alignment vertical="center"/>
      <protection locked="0"/>
    </xf>
    <xf numFmtId="37" fontId="8" fillId="0" borderId="26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>
      <alignment vertical="center"/>
    </xf>
    <xf numFmtId="37" fontId="3" fillId="0" borderId="27" xfId="0" applyNumberFormat="1" applyFont="1" applyBorder="1" applyAlignment="1">
      <alignment vertical="center"/>
    </xf>
    <xf numFmtId="37" fontId="8" fillId="0" borderId="31" xfId="0" applyNumberFormat="1" applyFont="1" applyBorder="1" applyAlignment="1" applyProtection="1">
      <alignment vertical="center"/>
      <protection locked="0"/>
    </xf>
    <xf numFmtId="37" fontId="3" fillId="0" borderId="31" xfId="0" applyNumberFormat="1" applyFont="1" applyBorder="1" applyAlignment="1">
      <alignment vertical="center"/>
    </xf>
    <xf numFmtId="37" fontId="3" fillId="0" borderId="32" xfId="0" applyNumberFormat="1" applyFont="1" applyBorder="1" applyAlignment="1">
      <alignment vertical="center"/>
    </xf>
    <xf numFmtId="37" fontId="3" fillId="0" borderId="33" xfId="0" applyNumberFormat="1" applyFont="1" applyBorder="1" applyAlignment="1">
      <alignment vertical="center"/>
    </xf>
    <xf numFmtId="37" fontId="8" fillId="0" borderId="30" xfId="0" applyNumberFormat="1" applyFont="1" applyBorder="1" applyAlignment="1" applyProtection="1">
      <alignment vertical="center"/>
      <protection locked="0"/>
    </xf>
    <xf numFmtId="37" fontId="3" fillId="0" borderId="30" xfId="0" applyNumberFormat="1" applyFont="1" applyBorder="1" applyAlignment="1">
      <alignment horizontal="right" vertical="center"/>
    </xf>
    <xf numFmtId="37" fontId="3" fillId="0" borderId="31" xfId="0" applyNumberFormat="1" applyFont="1" applyBorder="1" applyAlignment="1">
      <alignment horizontal="right" vertical="center"/>
    </xf>
    <xf numFmtId="37" fontId="3" fillId="0" borderId="49" xfId="0" applyNumberFormat="1" applyFont="1" applyBorder="1" applyAlignment="1">
      <alignment horizontal="right" vertical="center"/>
    </xf>
    <xf numFmtId="37" fontId="3" fillId="0" borderId="37" xfId="0" applyNumberFormat="1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37" fontId="3" fillId="0" borderId="52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45" xfId="0" applyFont="1" applyBorder="1" applyAlignment="1">
      <alignment horizontal="centerContinuous" vertical="center"/>
    </xf>
    <xf numFmtId="176" fontId="3" fillId="0" borderId="48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vertical="center"/>
    </xf>
    <xf numFmtId="176" fontId="3" fillId="0" borderId="24" xfId="0" applyNumberFormat="1" applyFont="1" applyBorder="1" applyAlignment="1" applyProtection="1">
      <alignment vertical="center"/>
      <protection locked="0"/>
    </xf>
    <xf numFmtId="176" fontId="3" fillId="0" borderId="25" xfId="0" applyNumberFormat="1" applyFont="1" applyBorder="1" applyAlignment="1" applyProtection="1">
      <alignment vertical="center"/>
      <protection locked="0"/>
    </xf>
    <xf numFmtId="176" fontId="3" fillId="0" borderId="27" xfId="0" applyNumberFormat="1" applyFont="1" applyBorder="1" applyAlignment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>
      <alignment vertical="center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33" xfId="0" applyNumberFormat="1" applyFont="1" applyBorder="1" applyAlignment="1" applyProtection="1">
      <alignment vertical="center"/>
      <protection locked="0"/>
    </xf>
    <xf numFmtId="176" fontId="3" fillId="0" borderId="30" xfId="0" applyNumberFormat="1" applyFont="1" applyBorder="1" applyAlignment="1" applyProtection="1">
      <alignment vertical="center"/>
      <protection locked="0"/>
    </xf>
    <xf numFmtId="176" fontId="8" fillId="0" borderId="31" xfId="0" applyNumberFormat="1" applyFont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Continuous" vertical="center"/>
    </xf>
    <xf numFmtId="0" fontId="3" fillId="3" borderId="12" xfId="0" applyFont="1" applyFill="1" applyBorder="1" applyAlignment="1">
      <alignment horizontal="centerContinuous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Continuous"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37" fontId="8" fillId="0" borderId="48" xfId="0" applyNumberFormat="1" applyFont="1" applyBorder="1" applyAlignment="1">
      <alignment horizontal="right" vertical="center"/>
    </xf>
    <xf numFmtId="37" fontId="3" fillId="0" borderId="51" xfId="0" applyNumberFormat="1" applyFont="1" applyBorder="1" applyAlignment="1" applyProtection="1">
      <alignment vertical="center"/>
      <protection locked="0"/>
    </xf>
    <xf numFmtId="37" fontId="3" fillId="0" borderId="23" xfId="0" applyNumberFormat="1" applyFont="1" applyBorder="1" applyAlignment="1">
      <alignment horizontal="right" vertical="center"/>
    </xf>
    <xf numFmtId="37" fontId="11" fillId="0" borderId="24" xfId="0" applyNumberFormat="1" applyFont="1" applyBorder="1" applyAlignment="1" applyProtection="1">
      <alignment vertical="center"/>
      <protection locked="0"/>
    </xf>
    <xf numFmtId="37" fontId="11" fillId="0" borderId="51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horizontal="right" vertical="center"/>
      <protection locked="0"/>
    </xf>
    <xf numFmtId="37" fontId="11" fillId="0" borderId="27" xfId="0" applyNumberFormat="1" applyFont="1" applyBorder="1" applyAlignment="1" applyProtection="1">
      <alignment vertical="center"/>
      <protection locked="0"/>
    </xf>
    <xf numFmtId="37" fontId="11" fillId="0" borderId="28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vertical="center"/>
      <protection locked="0"/>
    </xf>
    <xf numFmtId="37" fontId="3" fillId="0" borderId="52" xfId="0" applyNumberFormat="1" applyFont="1" applyBorder="1" applyAlignment="1" applyProtection="1">
      <alignment horizontal="right" vertical="center"/>
      <protection locked="0"/>
    </xf>
    <xf numFmtId="37" fontId="3" fillId="0" borderId="32" xfId="0" applyNumberFormat="1" applyFont="1" applyBorder="1" applyAlignment="1">
      <alignment horizontal="right" vertical="center"/>
    </xf>
    <xf numFmtId="37" fontId="11" fillId="0" borderId="33" xfId="0" applyNumberFormat="1" applyFont="1" applyBorder="1" applyAlignment="1" applyProtection="1">
      <alignment vertical="center"/>
      <protection locked="0"/>
    </xf>
    <xf numFmtId="37" fontId="11" fillId="0" borderId="52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FD3EE-9D2D-43BC-A286-24790A2B18CD}">
  <sheetPr syncVertical="1" syncRef="D13" transitionEvaluation="1">
    <tabColor theme="4"/>
  </sheetPr>
  <dimension ref="B1:AH229"/>
  <sheetViews>
    <sheetView showGridLines="0" tabSelected="1" view="pageBreakPreview" zoomScale="75" zoomScaleNormal="75" zoomScaleSheetLayoutView="75" workbookViewId="0">
      <pane xSplit="3" ySplit="12" topLeftCell="D13" activePane="bottomRight" state="frozen"/>
      <selection activeCell="N51" sqref="N51"/>
      <selection pane="topRight" activeCell="N51" sqref="N51"/>
      <selection pane="bottomLeft" activeCell="N51" sqref="N51"/>
      <selection pane="bottomRight" activeCell="L38" sqref="A36:L38"/>
    </sheetView>
  </sheetViews>
  <sheetFormatPr defaultColWidth="10.75" defaultRowHeight="15.95" customHeight="1" x14ac:dyDescent="0.15"/>
  <cols>
    <col min="1" max="1" width="1.125" style="5" customWidth="1"/>
    <col min="2" max="2" width="12.625" style="5" customWidth="1"/>
    <col min="3" max="3" width="10.625" style="5" customWidth="1"/>
    <col min="4" max="5" width="10.875" style="5" customWidth="1"/>
    <col min="6" max="6" width="15.625" style="5" customWidth="1"/>
    <col min="7" max="8" width="11.625" style="5" customWidth="1"/>
    <col min="9" max="9" width="15.125" style="5" customWidth="1"/>
    <col min="10" max="10" width="13.25" style="5" customWidth="1"/>
    <col min="11" max="11" width="14" style="5" customWidth="1"/>
    <col min="12" max="12" width="17.875" style="5" customWidth="1"/>
    <col min="13" max="13" width="14.125" style="5" customWidth="1"/>
    <col min="14" max="14" width="13.625" style="5" customWidth="1"/>
    <col min="15" max="15" width="18.5" style="5" customWidth="1"/>
    <col min="16" max="16" width="5.625" style="71" customWidth="1"/>
    <col min="17" max="17" width="0.875" style="5" customWidth="1"/>
    <col min="18" max="241" width="10.75" style="5" customWidth="1"/>
    <col min="242" max="256" width="10.75" style="5"/>
    <col min="257" max="257" width="1.125" style="5" customWidth="1"/>
    <col min="258" max="258" width="12.625" style="5" customWidth="1"/>
    <col min="259" max="259" width="10.625" style="5" customWidth="1"/>
    <col min="260" max="261" width="10.875" style="5" customWidth="1"/>
    <col min="262" max="262" width="15.625" style="5" customWidth="1"/>
    <col min="263" max="264" width="11.625" style="5" customWidth="1"/>
    <col min="265" max="265" width="15.125" style="5" customWidth="1"/>
    <col min="266" max="266" width="13.25" style="5" customWidth="1"/>
    <col min="267" max="267" width="14" style="5" customWidth="1"/>
    <col min="268" max="268" width="17.875" style="5" customWidth="1"/>
    <col min="269" max="269" width="14.125" style="5" customWidth="1"/>
    <col min="270" max="270" width="13.625" style="5" customWidth="1"/>
    <col min="271" max="271" width="18.5" style="5" customWidth="1"/>
    <col min="272" max="272" width="5.625" style="5" customWidth="1"/>
    <col min="273" max="273" width="0.875" style="5" customWidth="1"/>
    <col min="274" max="512" width="10.75" style="5"/>
    <col min="513" max="513" width="1.125" style="5" customWidth="1"/>
    <col min="514" max="514" width="12.625" style="5" customWidth="1"/>
    <col min="515" max="515" width="10.625" style="5" customWidth="1"/>
    <col min="516" max="517" width="10.875" style="5" customWidth="1"/>
    <col min="518" max="518" width="15.625" style="5" customWidth="1"/>
    <col min="519" max="520" width="11.625" style="5" customWidth="1"/>
    <col min="521" max="521" width="15.125" style="5" customWidth="1"/>
    <col min="522" max="522" width="13.25" style="5" customWidth="1"/>
    <col min="523" max="523" width="14" style="5" customWidth="1"/>
    <col min="524" max="524" width="17.875" style="5" customWidth="1"/>
    <col min="525" max="525" width="14.125" style="5" customWidth="1"/>
    <col min="526" max="526" width="13.625" style="5" customWidth="1"/>
    <col min="527" max="527" width="18.5" style="5" customWidth="1"/>
    <col min="528" max="528" width="5.625" style="5" customWidth="1"/>
    <col min="529" max="529" width="0.875" style="5" customWidth="1"/>
    <col min="530" max="768" width="10.75" style="5"/>
    <col min="769" max="769" width="1.125" style="5" customWidth="1"/>
    <col min="770" max="770" width="12.625" style="5" customWidth="1"/>
    <col min="771" max="771" width="10.625" style="5" customWidth="1"/>
    <col min="772" max="773" width="10.875" style="5" customWidth="1"/>
    <col min="774" max="774" width="15.625" style="5" customWidth="1"/>
    <col min="775" max="776" width="11.625" style="5" customWidth="1"/>
    <col min="777" max="777" width="15.125" style="5" customWidth="1"/>
    <col min="778" max="778" width="13.25" style="5" customWidth="1"/>
    <col min="779" max="779" width="14" style="5" customWidth="1"/>
    <col min="780" max="780" width="17.875" style="5" customWidth="1"/>
    <col min="781" max="781" width="14.125" style="5" customWidth="1"/>
    <col min="782" max="782" width="13.625" style="5" customWidth="1"/>
    <col min="783" max="783" width="18.5" style="5" customWidth="1"/>
    <col min="784" max="784" width="5.625" style="5" customWidth="1"/>
    <col min="785" max="785" width="0.875" style="5" customWidth="1"/>
    <col min="786" max="1024" width="10.75" style="5"/>
    <col min="1025" max="1025" width="1.125" style="5" customWidth="1"/>
    <col min="1026" max="1026" width="12.625" style="5" customWidth="1"/>
    <col min="1027" max="1027" width="10.625" style="5" customWidth="1"/>
    <col min="1028" max="1029" width="10.875" style="5" customWidth="1"/>
    <col min="1030" max="1030" width="15.625" style="5" customWidth="1"/>
    <col min="1031" max="1032" width="11.625" style="5" customWidth="1"/>
    <col min="1033" max="1033" width="15.125" style="5" customWidth="1"/>
    <col min="1034" max="1034" width="13.25" style="5" customWidth="1"/>
    <col min="1035" max="1035" width="14" style="5" customWidth="1"/>
    <col min="1036" max="1036" width="17.875" style="5" customWidth="1"/>
    <col min="1037" max="1037" width="14.125" style="5" customWidth="1"/>
    <col min="1038" max="1038" width="13.625" style="5" customWidth="1"/>
    <col min="1039" max="1039" width="18.5" style="5" customWidth="1"/>
    <col min="1040" max="1040" width="5.625" style="5" customWidth="1"/>
    <col min="1041" max="1041" width="0.875" style="5" customWidth="1"/>
    <col min="1042" max="1280" width="10.75" style="5"/>
    <col min="1281" max="1281" width="1.125" style="5" customWidth="1"/>
    <col min="1282" max="1282" width="12.625" style="5" customWidth="1"/>
    <col min="1283" max="1283" width="10.625" style="5" customWidth="1"/>
    <col min="1284" max="1285" width="10.875" style="5" customWidth="1"/>
    <col min="1286" max="1286" width="15.625" style="5" customWidth="1"/>
    <col min="1287" max="1288" width="11.625" style="5" customWidth="1"/>
    <col min="1289" max="1289" width="15.125" style="5" customWidth="1"/>
    <col min="1290" max="1290" width="13.25" style="5" customWidth="1"/>
    <col min="1291" max="1291" width="14" style="5" customWidth="1"/>
    <col min="1292" max="1292" width="17.875" style="5" customWidth="1"/>
    <col min="1293" max="1293" width="14.125" style="5" customWidth="1"/>
    <col min="1294" max="1294" width="13.625" style="5" customWidth="1"/>
    <col min="1295" max="1295" width="18.5" style="5" customWidth="1"/>
    <col min="1296" max="1296" width="5.625" style="5" customWidth="1"/>
    <col min="1297" max="1297" width="0.875" style="5" customWidth="1"/>
    <col min="1298" max="1536" width="10.75" style="5"/>
    <col min="1537" max="1537" width="1.125" style="5" customWidth="1"/>
    <col min="1538" max="1538" width="12.625" style="5" customWidth="1"/>
    <col min="1539" max="1539" width="10.625" style="5" customWidth="1"/>
    <col min="1540" max="1541" width="10.875" style="5" customWidth="1"/>
    <col min="1542" max="1542" width="15.625" style="5" customWidth="1"/>
    <col min="1543" max="1544" width="11.625" style="5" customWidth="1"/>
    <col min="1545" max="1545" width="15.125" style="5" customWidth="1"/>
    <col min="1546" max="1546" width="13.25" style="5" customWidth="1"/>
    <col min="1547" max="1547" width="14" style="5" customWidth="1"/>
    <col min="1548" max="1548" width="17.875" style="5" customWidth="1"/>
    <col min="1549" max="1549" width="14.125" style="5" customWidth="1"/>
    <col min="1550" max="1550" width="13.625" style="5" customWidth="1"/>
    <col min="1551" max="1551" width="18.5" style="5" customWidth="1"/>
    <col min="1552" max="1552" width="5.625" style="5" customWidth="1"/>
    <col min="1553" max="1553" width="0.875" style="5" customWidth="1"/>
    <col min="1554" max="1792" width="10.75" style="5"/>
    <col min="1793" max="1793" width="1.125" style="5" customWidth="1"/>
    <col min="1794" max="1794" width="12.625" style="5" customWidth="1"/>
    <col min="1795" max="1795" width="10.625" style="5" customWidth="1"/>
    <col min="1796" max="1797" width="10.875" style="5" customWidth="1"/>
    <col min="1798" max="1798" width="15.625" style="5" customWidth="1"/>
    <col min="1799" max="1800" width="11.625" style="5" customWidth="1"/>
    <col min="1801" max="1801" width="15.125" style="5" customWidth="1"/>
    <col min="1802" max="1802" width="13.25" style="5" customWidth="1"/>
    <col min="1803" max="1803" width="14" style="5" customWidth="1"/>
    <col min="1804" max="1804" width="17.875" style="5" customWidth="1"/>
    <col min="1805" max="1805" width="14.125" style="5" customWidth="1"/>
    <col min="1806" max="1806" width="13.625" style="5" customWidth="1"/>
    <col min="1807" max="1807" width="18.5" style="5" customWidth="1"/>
    <col min="1808" max="1808" width="5.625" style="5" customWidth="1"/>
    <col min="1809" max="1809" width="0.875" style="5" customWidth="1"/>
    <col min="1810" max="2048" width="10.75" style="5"/>
    <col min="2049" max="2049" width="1.125" style="5" customWidth="1"/>
    <col min="2050" max="2050" width="12.625" style="5" customWidth="1"/>
    <col min="2051" max="2051" width="10.625" style="5" customWidth="1"/>
    <col min="2052" max="2053" width="10.875" style="5" customWidth="1"/>
    <col min="2054" max="2054" width="15.625" style="5" customWidth="1"/>
    <col min="2055" max="2056" width="11.625" style="5" customWidth="1"/>
    <col min="2057" max="2057" width="15.125" style="5" customWidth="1"/>
    <col min="2058" max="2058" width="13.25" style="5" customWidth="1"/>
    <col min="2059" max="2059" width="14" style="5" customWidth="1"/>
    <col min="2060" max="2060" width="17.875" style="5" customWidth="1"/>
    <col min="2061" max="2061" width="14.125" style="5" customWidth="1"/>
    <col min="2062" max="2062" width="13.625" style="5" customWidth="1"/>
    <col min="2063" max="2063" width="18.5" style="5" customWidth="1"/>
    <col min="2064" max="2064" width="5.625" style="5" customWidth="1"/>
    <col min="2065" max="2065" width="0.875" style="5" customWidth="1"/>
    <col min="2066" max="2304" width="10.75" style="5"/>
    <col min="2305" max="2305" width="1.125" style="5" customWidth="1"/>
    <col min="2306" max="2306" width="12.625" style="5" customWidth="1"/>
    <col min="2307" max="2307" width="10.625" style="5" customWidth="1"/>
    <col min="2308" max="2309" width="10.875" style="5" customWidth="1"/>
    <col min="2310" max="2310" width="15.625" style="5" customWidth="1"/>
    <col min="2311" max="2312" width="11.625" style="5" customWidth="1"/>
    <col min="2313" max="2313" width="15.125" style="5" customWidth="1"/>
    <col min="2314" max="2314" width="13.25" style="5" customWidth="1"/>
    <col min="2315" max="2315" width="14" style="5" customWidth="1"/>
    <col min="2316" max="2316" width="17.875" style="5" customWidth="1"/>
    <col min="2317" max="2317" width="14.125" style="5" customWidth="1"/>
    <col min="2318" max="2318" width="13.625" style="5" customWidth="1"/>
    <col min="2319" max="2319" width="18.5" style="5" customWidth="1"/>
    <col min="2320" max="2320" width="5.625" style="5" customWidth="1"/>
    <col min="2321" max="2321" width="0.875" style="5" customWidth="1"/>
    <col min="2322" max="2560" width="10.75" style="5"/>
    <col min="2561" max="2561" width="1.125" style="5" customWidth="1"/>
    <col min="2562" max="2562" width="12.625" style="5" customWidth="1"/>
    <col min="2563" max="2563" width="10.625" style="5" customWidth="1"/>
    <col min="2564" max="2565" width="10.875" style="5" customWidth="1"/>
    <col min="2566" max="2566" width="15.625" style="5" customWidth="1"/>
    <col min="2567" max="2568" width="11.625" style="5" customWidth="1"/>
    <col min="2569" max="2569" width="15.125" style="5" customWidth="1"/>
    <col min="2570" max="2570" width="13.25" style="5" customWidth="1"/>
    <col min="2571" max="2571" width="14" style="5" customWidth="1"/>
    <col min="2572" max="2572" width="17.875" style="5" customWidth="1"/>
    <col min="2573" max="2573" width="14.125" style="5" customWidth="1"/>
    <col min="2574" max="2574" width="13.625" style="5" customWidth="1"/>
    <col min="2575" max="2575" width="18.5" style="5" customWidth="1"/>
    <col min="2576" max="2576" width="5.625" style="5" customWidth="1"/>
    <col min="2577" max="2577" width="0.875" style="5" customWidth="1"/>
    <col min="2578" max="2816" width="10.75" style="5"/>
    <col min="2817" max="2817" width="1.125" style="5" customWidth="1"/>
    <col min="2818" max="2818" width="12.625" style="5" customWidth="1"/>
    <col min="2819" max="2819" width="10.625" style="5" customWidth="1"/>
    <col min="2820" max="2821" width="10.875" style="5" customWidth="1"/>
    <col min="2822" max="2822" width="15.625" style="5" customWidth="1"/>
    <col min="2823" max="2824" width="11.625" style="5" customWidth="1"/>
    <col min="2825" max="2825" width="15.125" style="5" customWidth="1"/>
    <col min="2826" max="2826" width="13.25" style="5" customWidth="1"/>
    <col min="2827" max="2827" width="14" style="5" customWidth="1"/>
    <col min="2828" max="2828" width="17.875" style="5" customWidth="1"/>
    <col min="2829" max="2829" width="14.125" style="5" customWidth="1"/>
    <col min="2830" max="2830" width="13.625" style="5" customWidth="1"/>
    <col min="2831" max="2831" width="18.5" style="5" customWidth="1"/>
    <col min="2832" max="2832" width="5.625" style="5" customWidth="1"/>
    <col min="2833" max="2833" width="0.875" style="5" customWidth="1"/>
    <col min="2834" max="3072" width="10.75" style="5"/>
    <col min="3073" max="3073" width="1.125" style="5" customWidth="1"/>
    <col min="3074" max="3074" width="12.625" style="5" customWidth="1"/>
    <col min="3075" max="3075" width="10.625" style="5" customWidth="1"/>
    <col min="3076" max="3077" width="10.875" style="5" customWidth="1"/>
    <col min="3078" max="3078" width="15.625" style="5" customWidth="1"/>
    <col min="3079" max="3080" width="11.625" style="5" customWidth="1"/>
    <col min="3081" max="3081" width="15.125" style="5" customWidth="1"/>
    <col min="3082" max="3082" width="13.25" style="5" customWidth="1"/>
    <col min="3083" max="3083" width="14" style="5" customWidth="1"/>
    <col min="3084" max="3084" width="17.875" style="5" customWidth="1"/>
    <col min="3085" max="3085" width="14.125" style="5" customWidth="1"/>
    <col min="3086" max="3086" width="13.625" style="5" customWidth="1"/>
    <col min="3087" max="3087" width="18.5" style="5" customWidth="1"/>
    <col min="3088" max="3088" width="5.625" style="5" customWidth="1"/>
    <col min="3089" max="3089" width="0.875" style="5" customWidth="1"/>
    <col min="3090" max="3328" width="10.75" style="5"/>
    <col min="3329" max="3329" width="1.125" style="5" customWidth="1"/>
    <col min="3330" max="3330" width="12.625" style="5" customWidth="1"/>
    <col min="3331" max="3331" width="10.625" style="5" customWidth="1"/>
    <col min="3332" max="3333" width="10.875" style="5" customWidth="1"/>
    <col min="3334" max="3334" width="15.625" style="5" customWidth="1"/>
    <col min="3335" max="3336" width="11.625" style="5" customWidth="1"/>
    <col min="3337" max="3337" width="15.125" style="5" customWidth="1"/>
    <col min="3338" max="3338" width="13.25" style="5" customWidth="1"/>
    <col min="3339" max="3339" width="14" style="5" customWidth="1"/>
    <col min="3340" max="3340" width="17.875" style="5" customWidth="1"/>
    <col min="3341" max="3341" width="14.125" style="5" customWidth="1"/>
    <col min="3342" max="3342" width="13.625" style="5" customWidth="1"/>
    <col min="3343" max="3343" width="18.5" style="5" customWidth="1"/>
    <col min="3344" max="3344" width="5.625" style="5" customWidth="1"/>
    <col min="3345" max="3345" width="0.875" style="5" customWidth="1"/>
    <col min="3346" max="3584" width="10.75" style="5"/>
    <col min="3585" max="3585" width="1.125" style="5" customWidth="1"/>
    <col min="3586" max="3586" width="12.625" style="5" customWidth="1"/>
    <col min="3587" max="3587" width="10.625" style="5" customWidth="1"/>
    <col min="3588" max="3589" width="10.875" style="5" customWidth="1"/>
    <col min="3590" max="3590" width="15.625" style="5" customWidth="1"/>
    <col min="3591" max="3592" width="11.625" style="5" customWidth="1"/>
    <col min="3593" max="3593" width="15.125" style="5" customWidth="1"/>
    <col min="3594" max="3594" width="13.25" style="5" customWidth="1"/>
    <col min="3595" max="3595" width="14" style="5" customWidth="1"/>
    <col min="3596" max="3596" width="17.875" style="5" customWidth="1"/>
    <col min="3597" max="3597" width="14.125" style="5" customWidth="1"/>
    <col min="3598" max="3598" width="13.625" style="5" customWidth="1"/>
    <col min="3599" max="3599" width="18.5" style="5" customWidth="1"/>
    <col min="3600" max="3600" width="5.625" style="5" customWidth="1"/>
    <col min="3601" max="3601" width="0.875" style="5" customWidth="1"/>
    <col min="3602" max="3840" width="10.75" style="5"/>
    <col min="3841" max="3841" width="1.125" style="5" customWidth="1"/>
    <col min="3842" max="3842" width="12.625" style="5" customWidth="1"/>
    <col min="3843" max="3843" width="10.625" style="5" customWidth="1"/>
    <col min="3844" max="3845" width="10.875" style="5" customWidth="1"/>
    <col min="3846" max="3846" width="15.625" style="5" customWidth="1"/>
    <col min="3847" max="3848" width="11.625" style="5" customWidth="1"/>
    <col min="3849" max="3849" width="15.125" style="5" customWidth="1"/>
    <col min="3850" max="3850" width="13.25" style="5" customWidth="1"/>
    <col min="3851" max="3851" width="14" style="5" customWidth="1"/>
    <col min="3852" max="3852" width="17.875" style="5" customWidth="1"/>
    <col min="3853" max="3853" width="14.125" style="5" customWidth="1"/>
    <col min="3854" max="3854" width="13.625" style="5" customWidth="1"/>
    <col min="3855" max="3855" width="18.5" style="5" customWidth="1"/>
    <col min="3856" max="3856" width="5.625" style="5" customWidth="1"/>
    <col min="3857" max="3857" width="0.875" style="5" customWidth="1"/>
    <col min="3858" max="4096" width="10.75" style="5"/>
    <col min="4097" max="4097" width="1.125" style="5" customWidth="1"/>
    <col min="4098" max="4098" width="12.625" style="5" customWidth="1"/>
    <col min="4099" max="4099" width="10.625" style="5" customWidth="1"/>
    <col min="4100" max="4101" width="10.875" style="5" customWidth="1"/>
    <col min="4102" max="4102" width="15.625" style="5" customWidth="1"/>
    <col min="4103" max="4104" width="11.625" style="5" customWidth="1"/>
    <col min="4105" max="4105" width="15.125" style="5" customWidth="1"/>
    <col min="4106" max="4106" width="13.25" style="5" customWidth="1"/>
    <col min="4107" max="4107" width="14" style="5" customWidth="1"/>
    <col min="4108" max="4108" width="17.875" style="5" customWidth="1"/>
    <col min="4109" max="4109" width="14.125" style="5" customWidth="1"/>
    <col min="4110" max="4110" width="13.625" style="5" customWidth="1"/>
    <col min="4111" max="4111" width="18.5" style="5" customWidth="1"/>
    <col min="4112" max="4112" width="5.625" style="5" customWidth="1"/>
    <col min="4113" max="4113" width="0.875" style="5" customWidth="1"/>
    <col min="4114" max="4352" width="10.75" style="5"/>
    <col min="4353" max="4353" width="1.125" style="5" customWidth="1"/>
    <col min="4354" max="4354" width="12.625" style="5" customWidth="1"/>
    <col min="4355" max="4355" width="10.625" style="5" customWidth="1"/>
    <col min="4356" max="4357" width="10.875" style="5" customWidth="1"/>
    <col min="4358" max="4358" width="15.625" style="5" customWidth="1"/>
    <col min="4359" max="4360" width="11.625" style="5" customWidth="1"/>
    <col min="4361" max="4361" width="15.125" style="5" customWidth="1"/>
    <col min="4362" max="4362" width="13.25" style="5" customWidth="1"/>
    <col min="4363" max="4363" width="14" style="5" customWidth="1"/>
    <col min="4364" max="4364" width="17.875" style="5" customWidth="1"/>
    <col min="4365" max="4365" width="14.125" style="5" customWidth="1"/>
    <col min="4366" max="4366" width="13.625" style="5" customWidth="1"/>
    <col min="4367" max="4367" width="18.5" style="5" customWidth="1"/>
    <col min="4368" max="4368" width="5.625" style="5" customWidth="1"/>
    <col min="4369" max="4369" width="0.875" style="5" customWidth="1"/>
    <col min="4370" max="4608" width="10.75" style="5"/>
    <col min="4609" max="4609" width="1.125" style="5" customWidth="1"/>
    <col min="4610" max="4610" width="12.625" style="5" customWidth="1"/>
    <col min="4611" max="4611" width="10.625" style="5" customWidth="1"/>
    <col min="4612" max="4613" width="10.875" style="5" customWidth="1"/>
    <col min="4614" max="4614" width="15.625" style="5" customWidth="1"/>
    <col min="4615" max="4616" width="11.625" style="5" customWidth="1"/>
    <col min="4617" max="4617" width="15.125" style="5" customWidth="1"/>
    <col min="4618" max="4618" width="13.25" style="5" customWidth="1"/>
    <col min="4619" max="4619" width="14" style="5" customWidth="1"/>
    <col min="4620" max="4620" width="17.875" style="5" customWidth="1"/>
    <col min="4621" max="4621" width="14.125" style="5" customWidth="1"/>
    <col min="4622" max="4622" width="13.625" style="5" customWidth="1"/>
    <col min="4623" max="4623" width="18.5" style="5" customWidth="1"/>
    <col min="4624" max="4624" width="5.625" style="5" customWidth="1"/>
    <col min="4625" max="4625" width="0.875" style="5" customWidth="1"/>
    <col min="4626" max="4864" width="10.75" style="5"/>
    <col min="4865" max="4865" width="1.125" style="5" customWidth="1"/>
    <col min="4866" max="4866" width="12.625" style="5" customWidth="1"/>
    <col min="4867" max="4867" width="10.625" style="5" customWidth="1"/>
    <col min="4868" max="4869" width="10.875" style="5" customWidth="1"/>
    <col min="4870" max="4870" width="15.625" style="5" customWidth="1"/>
    <col min="4871" max="4872" width="11.625" style="5" customWidth="1"/>
    <col min="4873" max="4873" width="15.125" style="5" customWidth="1"/>
    <col min="4874" max="4874" width="13.25" style="5" customWidth="1"/>
    <col min="4875" max="4875" width="14" style="5" customWidth="1"/>
    <col min="4876" max="4876" width="17.875" style="5" customWidth="1"/>
    <col min="4877" max="4877" width="14.125" style="5" customWidth="1"/>
    <col min="4878" max="4878" width="13.625" style="5" customWidth="1"/>
    <col min="4879" max="4879" width="18.5" style="5" customWidth="1"/>
    <col min="4880" max="4880" width="5.625" style="5" customWidth="1"/>
    <col min="4881" max="4881" width="0.875" style="5" customWidth="1"/>
    <col min="4882" max="5120" width="10.75" style="5"/>
    <col min="5121" max="5121" width="1.125" style="5" customWidth="1"/>
    <col min="5122" max="5122" width="12.625" style="5" customWidth="1"/>
    <col min="5123" max="5123" width="10.625" style="5" customWidth="1"/>
    <col min="5124" max="5125" width="10.875" style="5" customWidth="1"/>
    <col min="5126" max="5126" width="15.625" style="5" customWidth="1"/>
    <col min="5127" max="5128" width="11.625" style="5" customWidth="1"/>
    <col min="5129" max="5129" width="15.125" style="5" customWidth="1"/>
    <col min="5130" max="5130" width="13.25" style="5" customWidth="1"/>
    <col min="5131" max="5131" width="14" style="5" customWidth="1"/>
    <col min="5132" max="5132" width="17.875" style="5" customWidth="1"/>
    <col min="5133" max="5133" width="14.125" style="5" customWidth="1"/>
    <col min="5134" max="5134" width="13.625" style="5" customWidth="1"/>
    <col min="5135" max="5135" width="18.5" style="5" customWidth="1"/>
    <col min="5136" max="5136" width="5.625" style="5" customWidth="1"/>
    <col min="5137" max="5137" width="0.875" style="5" customWidth="1"/>
    <col min="5138" max="5376" width="10.75" style="5"/>
    <col min="5377" max="5377" width="1.125" style="5" customWidth="1"/>
    <col min="5378" max="5378" width="12.625" style="5" customWidth="1"/>
    <col min="5379" max="5379" width="10.625" style="5" customWidth="1"/>
    <col min="5380" max="5381" width="10.875" style="5" customWidth="1"/>
    <col min="5382" max="5382" width="15.625" style="5" customWidth="1"/>
    <col min="5383" max="5384" width="11.625" style="5" customWidth="1"/>
    <col min="5385" max="5385" width="15.125" style="5" customWidth="1"/>
    <col min="5386" max="5386" width="13.25" style="5" customWidth="1"/>
    <col min="5387" max="5387" width="14" style="5" customWidth="1"/>
    <col min="5388" max="5388" width="17.875" style="5" customWidth="1"/>
    <col min="5389" max="5389" width="14.125" style="5" customWidth="1"/>
    <col min="5390" max="5390" width="13.625" style="5" customWidth="1"/>
    <col min="5391" max="5391" width="18.5" style="5" customWidth="1"/>
    <col min="5392" max="5392" width="5.625" style="5" customWidth="1"/>
    <col min="5393" max="5393" width="0.875" style="5" customWidth="1"/>
    <col min="5394" max="5632" width="10.75" style="5"/>
    <col min="5633" max="5633" width="1.125" style="5" customWidth="1"/>
    <col min="5634" max="5634" width="12.625" style="5" customWidth="1"/>
    <col min="5635" max="5635" width="10.625" style="5" customWidth="1"/>
    <col min="5636" max="5637" width="10.875" style="5" customWidth="1"/>
    <col min="5638" max="5638" width="15.625" style="5" customWidth="1"/>
    <col min="5639" max="5640" width="11.625" style="5" customWidth="1"/>
    <col min="5641" max="5641" width="15.125" style="5" customWidth="1"/>
    <col min="5642" max="5642" width="13.25" style="5" customWidth="1"/>
    <col min="5643" max="5643" width="14" style="5" customWidth="1"/>
    <col min="5644" max="5644" width="17.875" style="5" customWidth="1"/>
    <col min="5645" max="5645" width="14.125" style="5" customWidth="1"/>
    <col min="5646" max="5646" width="13.625" style="5" customWidth="1"/>
    <col min="5647" max="5647" width="18.5" style="5" customWidth="1"/>
    <col min="5648" max="5648" width="5.625" style="5" customWidth="1"/>
    <col min="5649" max="5649" width="0.875" style="5" customWidth="1"/>
    <col min="5650" max="5888" width="10.75" style="5"/>
    <col min="5889" max="5889" width="1.125" style="5" customWidth="1"/>
    <col min="5890" max="5890" width="12.625" style="5" customWidth="1"/>
    <col min="5891" max="5891" width="10.625" style="5" customWidth="1"/>
    <col min="5892" max="5893" width="10.875" style="5" customWidth="1"/>
    <col min="5894" max="5894" width="15.625" style="5" customWidth="1"/>
    <col min="5895" max="5896" width="11.625" style="5" customWidth="1"/>
    <col min="5897" max="5897" width="15.125" style="5" customWidth="1"/>
    <col min="5898" max="5898" width="13.25" style="5" customWidth="1"/>
    <col min="5899" max="5899" width="14" style="5" customWidth="1"/>
    <col min="5900" max="5900" width="17.875" style="5" customWidth="1"/>
    <col min="5901" max="5901" width="14.125" style="5" customWidth="1"/>
    <col min="5902" max="5902" width="13.625" style="5" customWidth="1"/>
    <col min="5903" max="5903" width="18.5" style="5" customWidth="1"/>
    <col min="5904" max="5904" width="5.625" style="5" customWidth="1"/>
    <col min="5905" max="5905" width="0.875" style="5" customWidth="1"/>
    <col min="5906" max="6144" width="10.75" style="5"/>
    <col min="6145" max="6145" width="1.125" style="5" customWidth="1"/>
    <col min="6146" max="6146" width="12.625" style="5" customWidth="1"/>
    <col min="6147" max="6147" width="10.625" style="5" customWidth="1"/>
    <col min="6148" max="6149" width="10.875" style="5" customWidth="1"/>
    <col min="6150" max="6150" width="15.625" style="5" customWidth="1"/>
    <col min="6151" max="6152" width="11.625" style="5" customWidth="1"/>
    <col min="6153" max="6153" width="15.125" style="5" customWidth="1"/>
    <col min="6154" max="6154" width="13.25" style="5" customWidth="1"/>
    <col min="6155" max="6155" width="14" style="5" customWidth="1"/>
    <col min="6156" max="6156" width="17.875" style="5" customWidth="1"/>
    <col min="6157" max="6157" width="14.125" style="5" customWidth="1"/>
    <col min="6158" max="6158" width="13.625" style="5" customWidth="1"/>
    <col min="6159" max="6159" width="18.5" style="5" customWidth="1"/>
    <col min="6160" max="6160" width="5.625" style="5" customWidth="1"/>
    <col min="6161" max="6161" width="0.875" style="5" customWidth="1"/>
    <col min="6162" max="6400" width="10.75" style="5"/>
    <col min="6401" max="6401" width="1.125" style="5" customWidth="1"/>
    <col min="6402" max="6402" width="12.625" style="5" customWidth="1"/>
    <col min="6403" max="6403" width="10.625" style="5" customWidth="1"/>
    <col min="6404" max="6405" width="10.875" style="5" customWidth="1"/>
    <col min="6406" max="6406" width="15.625" style="5" customWidth="1"/>
    <col min="6407" max="6408" width="11.625" style="5" customWidth="1"/>
    <col min="6409" max="6409" width="15.125" style="5" customWidth="1"/>
    <col min="6410" max="6410" width="13.25" style="5" customWidth="1"/>
    <col min="6411" max="6411" width="14" style="5" customWidth="1"/>
    <col min="6412" max="6412" width="17.875" style="5" customWidth="1"/>
    <col min="6413" max="6413" width="14.125" style="5" customWidth="1"/>
    <col min="6414" max="6414" width="13.625" style="5" customWidth="1"/>
    <col min="6415" max="6415" width="18.5" style="5" customWidth="1"/>
    <col min="6416" max="6416" width="5.625" style="5" customWidth="1"/>
    <col min="6417" max="6417" width="0.875" style="5" customWidth="1"/>
    <col min="6418" max="6656" width="10.75" style="5"/>
    <col min="6657" max="6657" width="1.125" style="5" customWidth="1"/>
    <col min="6658" max="6658" width="12.625" style="5" customWidth="1"/>
    <col min="6659" max="6659" width="10.625" style="5" customWidth="1"/>
    <col min="6660" max="6661" width="10.875" style="5" customWidth="1"/>
    <col min="6662" max="6662" width="15.625" style="5" customWidth="1"/>
    <col min="6663" max="6664" width="11.625" style="5" customWidth="1"/>
    <col min="6665" max="6665" width="15.125" style="5" customWidth="1"/>
    <col min="6666" max="6666" width="13.25" style="5" customWidth="1"/>
    <col min="6667" max="6667" width="14" style="5" customWidth="1"/>
    <col min="6668" max="6668" width="17.875" style="5" customWidth="1"/>
    <col min="6669" max="6669" width="14.125" style="5" customWidth="1"/>
    <col min="6670" max="6670" width="13.625" style="5" customWidth="1"/>
    <col min="6671" max="6671" width="18.5" style="5" customWidth="1"/>
    <col min="6672" max="6672" width="5.625" style="5" customWidth="1"/>
    <col min="6673" max="6673" width="0.875" style="5" customWidth="1"/>
    <col min="6674" max="6912" width="10.75" style="5"/>
    <col min="6913" max="6913" width="1.125" style="5" customWidth="1"/>
    <col min="6914" max="6914" width="12.625" style="5" customWidth="1"/>
    <col min="6915" max="6915" width="10.625" style="5" customWidth="1"/>
    <col min="6916" max="6917" width="10.875" style="5" customWidth="1"/>
    <col min="6918" max="6918" width="15.625" style="5" customWidth="1"/>
    <col min="6919" max="6920" width="11.625" style="5" customWidth="1"/>
    <col min="6921" max="6921" width="15.125" style="5" customWidth="1"/>
    <col min="6922" max="6922" width="13.25" style="5" customWidth="1"/>
    <col min="6923" max="6923" width="14" style="5" customWidth="1"/>
    <col min="6924" max="6924" width="17.875" style="5" customWidth="1"/>
    <col min="6925" max="6925" width="14.125" style="5" customWidth="1"/>
    <col min="6926" max="6926" width="13.625" style="5" customWidth="1"/>
    <col min="6927" max="6927" width="18.5" style="5" customWidth="1"/>
    <col min="6928" max="6928" width="5.625" style="5" customWidth="1"/>
    <col min="6929" max="6929" width="0.875" style="5" customWidth="1"/>
    <col min="6930" max="7168" width="10.75" style="5"/>
    <col min="7169" max="7169" width="1.125" style="5" customWidth="1"/>
    <col min="7170" max="7170" width="12.625" style="5" customWidth="1"/>
    <col min="7171" max="7171" width="10.625" style="5" customWidth="1"/>
    <col min="7172" max="7173" width="10.875" style="5" customWidth="1"/>
    <col min="7174" max="7174" width="15.625" style="5" customWidth="1"/>
    <col min="7175" max="7176" width="11.625" style="5" customWidth="1"/>
    <col min="7177" max="7177" width="15.125" style="5" customWidth="1"/>
    <col min="7178" max="7178" width="13.25" style="5" customWidth="1"/>
    <col min="7179" max="7179" width="14" style="5" customWidth="1"/>
    <col min="7180" max="7180" width="17.875" style="5" customWidth="1"/>
    <col min="7181" max="7181" width="14.125" style="5" customWidth="1"/>
    <col min="7182" max="7182" width="13.625" style="5" customWidth="1"/>
    <col min="7183" max="7183" width="18.5" style="5" customWidth="1"/>
    <col min="7184" max="7184" width="5.625" style="5" customWidth="1"/>
    <col min="7185" max="7185" width="0.875" style="5" customWidth="1"/>
    <col min="7186" max="7424" width="10.75" style="5"/>
    <col min="7425" max="7425" width="1.125" style="5" customWidth="1"/>
    <col min="7426" max="7426" width="12.625" style="5" customWidth="1"/>
    <col min="7427" max="7427" width="10.625" style="5" customWidth="1"/>
    <col min="7428" max="7429" width="10.875" style="5" customWidth="1"/>
    <col min="7430" max="7430" width="15.625" style="5" customWidth="1"/>
    <col min="7431" max="7432" width="11.625" style="5" customWidth="1"/>
    <col min="7433" max="7433" width="15.125" style="5" customWidth="1"/>
    <col min="7434" max="7434" width="13.25" style="5" customWidth="1"/>
    <col min="7435" max="7435" width="14" style="5" customWidth="1"/>
    <col min="7436" max="7436" width="17.875" style="5" customWidth="1"/>
    <col min="7437" max="7437" width="14.125" style="5" customWidth="1"/>
    <col min="7438" max="7438" width="13.625" style="5" customWidth="1"/>
    <col min="7439" max="7439" width="18.5" style="5" customWidth="1"/>
    <col min="7440" max="7440" width="5.625" style="5" customWidth="1"/>
    <col min="7441" max="7441" width="0.875" style="5" customWidth="1"/>
    <col min="7442" max="7680" width="10.75" style="5"/>
    <col min="7681" max="7681" width="1.125" style="5" customWidth="1"/>
    <col min="7682" max="7682" width="12.625" style="5" customWidth="1"/>
    <col min="7683" max="7683" width="10.625" style="5" customWidth="1"/>
    <col min="7684" max="7685" width="10.875" style="5" customWidth="1"/>
    <col min="7686" max="7686" width="15.625" style="5" customWidth="1"/>
    <col min="7687" max="7688" width="11.625" style="5" customWidth="1"/>
    <col min="7689" max="7689" width="15.125" style="5" customWidth="1"/>
    <col min="7690" max="7690" width="13.25" style="5" customWidth="1"/>
    <col min="7691" max="7691" width="14" style="5" customWidth="1"/>
    <col min="7692" max="7692" width="17.875" style="5" customWidth="1"/>
    <col min="7693" max="7693" width="14.125" style="5" customWidth="1"/>
    <col min="7694" max="7694" width="13.625" style="5" customWidth="1"/>
    <col min="7695" max="7695" width="18.5" style="5" customWidth="1"/>
    <col min="7696" max="7696" width="5.625" style="5" customWidth="1"/>
    <col min="7697" max="7697" width="0.875" style="5" customWidth="1"/>
    <col min="7698" max="7936" width="10.75" style="5"/>
    <col min="7937" max="7937" width="1.125" style="5" customWidth="1"/>
    <col min="7938" max="7938" width="12.625" style="5" customWidth="1"/>
    <col min="7939" max="7939" width="10.625" style="5" customWidth="1"/>
    <col min="7940" max="7941" width="10.875" style="5" customWidth="1"/>
    <col min="7942" max="7942" width="15.625" style="5" customWidth="1"/>
    <col min="7943" max="7944" width="11.625" style="5" customWidth="1"/>
    <col min="7945" max="7945" width="15.125" style="5" customWidth="1"/>
    <col min="7946" max="7946" width="13.25" style="5" customWidth="1"/>
    <col min="7947" max="7947" width="14" style="5" customWidth="1"/>
    <col min="7948" max="7948" width="17.875" style="5" customWidth="1"/>
    <col min="7949" max="7949" width="14.125" style="5" customWidth="1"/>
    <col min="7950" max="7950" width="13.625" style="5" customWidth="1"/>
    <col min="7951" max="7951" width="18.5" style="5" customWidth="1"/>
    <col min="7952" max="7952" width="5.625" style="5" customWidth="1"/>
    <col min="7953" max="7953" width="0.875" style="5" customWidth="1"/>
    <col min="7954" max="8192" width="10.75" style="5"/>
    <col min="8193" max="8193" width="1.125" style="5" customWidth="1"/>
    <col min="8194" max="8194" width="12.625" style="5" customWidth="1"/>
    <col min="8195" max="8195" width="10.625" style="5" customWidth="1"/>
    <col min="8196" max="8197" width="10.875" style="5" customWidth="1"/>
    <col min="8198" max="8198" width="15.625" style="5" customWidth="1"/>
    <col min="8199" max="8200" width="11.625" style="5" customWidth="1"/>
    <col min="8201" max="8201" width="15.125" style="5" customWidth="1"/>
    <col min="8202" max="8202" width="13.25" style="5" customWidth="1"/>
    <col min="8203" max="8203" width="14" style="5" customWidth="1"/>
    <col min="8204" max="8204" width="17.875" style="5" customWidth="1"/>
    <col min="8205" max="8205" width="14.125" style="5" customWidth="1"/>
    <col min="8206" max="8206" width="13.625" style="5" customWidth="1"/>
    <col min="8207" max="8207" width="18.5" style="5" customWidth="1"/>
    <col min="8208" max="8208" width="5.625" style="5" customWidth="1"/>
    <col min="8209" max="8209" width="0.875" style="5" customWidth="1"/>
    <col min="8210" max="8448" width="10.75" style="5"/>
    <col min="8449" max="8449" width="1.125" style="5" customWidth="1"/>
    <col min="8450" max="8450" width="12.625" style="5" customWidth="1"/>
    <col min="8451" max="8451" width="10.625" style="5" customWidth="1"/>
    <col min="8452" max="8453" width="10.875" style="5" customWidth="1"/>
    <col min="8454" max="8454" width="15.625" style="5" customWidth="1"/>
    <col min="8455" max="8456" width="11.625" style="5" customWidth="1"/>
    <col min="8457" max="8457" width="15.125" style="5" customWidth="1"/>
    <col min="8458" max="8458" width="13.25" style="5" customWidth="1"/>
    <col min="8459" max="8459" width="14" style="5" customWidth="1"/>
    <col min="8460" max="8460" width="17.875" style="5" customWidth="1"/>
    <col min="8461" max="8461" width="14.125" style="5" customWidth="1"/>
    <col min="8462" max="8462" width="13.625" style="5" customWidth="1"/>
    <col min="8463" max="8463" width="18.5" style="5" customWidth="1"/>
    <col min="8464" max="8464" width="5.625" style="5" customWidth="1"/>
    <col min="8465" max="8465" width="0.875" style="5" customWidth="1"/>
    <col min="8466" max="8704" width="10.75" style="5"/>
    <col min="8705" max="8705" width="1.125" style="5" customWidth="1"/>
    <col min="8706" max="8706" width="12.625" style="5" customWidth="1"/>
    <col min="8707" max="8707" width="10.625" style="5" customWidth="1"/>
    <col min="8708" max="8709" width="10.875" style="5" customWidth="1"/>
    <col min="8710" max="8710" width="15.625" style="5" customWidth="1"/>
    <col min="8711" max="8712" width="11.625" style="5" customWidth="1"/>
    <col min="8713" max="8713" width="15.125" style="5" customWidth="1"/>
    <col min="8714" max="8714" width="13.25" style="5" customWidth="1"/>
    <col min="8715" max="8715" width="14" style="5" customWidth="1"/>
    <col min="8716" max="8716" width="17.875" style="5" customWidth="1"/>
    <col min="8717" max="8717" width="14.125" style="5" customWidth="1"/>
    <col min="8718" max="8718" width="13.625" style="5" customWidth="1"/>
    <col min="8719" max="8719" width="18.5" style="5" customWidth="1"/>
    <col min="8720" max="8720" width="5.625" style="5" customWidth="1"/>
    <col min="8721" max="8721" width="0.875" style="5" customWidth="1"/>
    <col min="8722" max="8960" width="10.75" style="5"/>
    <col min="8961" max="8961" width="1.125" style="5" customWidth="1"/>
    <col min="8962" max="8962" width="12.625" style="5" customWidth="1"/>
    <col min="8963" max="8963" width="10.625" style="5" customWidth="1"/>
    <col min="8964" max="8965" width="10.875" style="5" customWidth="1"/>
    <col min="8966" max="8966" width="15.625" style="5" customWidth="1"/>
    <col min="8967" max="8968" width="11.625" style="5" customWidth="1"/>
    <col min="8969" max="8969" width="15.125" style="5" customWidth="1"/>
    <col min="8970" max="8970" width="13.25" style="5" customWidth="1"/>
    <col min="8971" max="8971" width="14" style="5" customWidth="1"/>
    <col min="8972" max="8972" width="17.875" style="5" customWidth="1"/>
    <col min="8973" max="8973" width="14.125" style="5" customWidth="1"/>
    <col min="8974" max="8974" width="13.625" style="5" customWidth="1"/>
    <col min="8975" max="8975" width="18.5" style="5" customWidth="1"/>
    <col min="8976" max="8976" width="5.625" style="5" customWidth="1"/>
    <col min="8977" max="8977" width="0.875" style="5" customWidth="1"/>
    <col min="8978" max="9216" width="10.75" style="5"/>
    <col min="9217" max="9217" width="1.125" style="5" customWidth="1"/>
    <col min="9218" max="9218" width="12.625" style="5" customWidth="1"/>
    <col min="9219" max="9219" width="10.625" style="5" customWidth="1"/>
    <col min="9220" max="9221" width="10.875" style="5" customWidth="1"/>
    <col min="9222" max="9222" width="15.625" style="5" customWidth="1"/>
    <col min="9223" max="9224" width="11.625" style="5" customWidth="1"/>
    <col min="9225" max="9225" width="15.125" style="5" customWidth="1"/>
    <col min="9226" max="9226" width="13.25" style="5" customWidth="1"/>
    <col min="9227" max="9227" width="14" style="5" customWidth="1"/>
    <col min="9228" max="9228" width="17.875" style="5" customWidth="1"/>
    <col min="9229" max="9229" width="14.125" style="5" customWidth="1"/>
    <col min="9230" max="9230" width="13.625" style="5" customWidth="1"/>
    <col min="9231" max="9231" width="18.5" style="5" customWidth="1"/>
    <col min="9232" max="9232" width="5.625" style="5" customWidth="1"/>
    <col min="9233" max="9233" width="0.875" style="5" customWidth="1"/>
    <col min="9234" max="9472" width="10.75" style="5"/>
    <col min="9473" max="9473" width="1.125" style="5" customWidth="1"/>
    <col min="9474" max="9474" width="12.625" style="5" customWidth="1"/>
    <col min="9475" max="9475" width="10.625" style="5" customWidth="1"/>
    <col min="9476" max="9477" width="10.875" style="5" customWidth="1"/>
    <col min="9478" max="9478" width="15.625" style="5" customWidth="1"/>
    <col min="9479" max="9480" width="11.625" style="5" customWidth="1"/>
    <col min="9481" max="9481" width="15.125" style="5" customWidth="1"/>
    <col min="9482" max="9482" width="13.25" style="5" customWidth="1"/>
    <col min="9483" max="9483" width="14" style="5" customWidth="1"/>
    <col min="9484" max="9484" width="17.875" style="5" customWidth="1"/>
    <col min="9485" max="9485" width="14.125" style="5" customWidth="1"/>
    <col min="9486" max="9486" width="13.625" style="5" customWidth="1"/>
    <col min="9487" max="9487" width="18.5" style="5" customWidth="1"/>
    <col min="9488" max="9488" width="5.625" style="5" customWidth="1"/>
    <col min="9489" max="9489" width="0.875" style="5" customWidth="1"/>
    <col min="9490" max="9728" width="10.75" style="5"/>
    <col min="9729" max="9729" width="1.125" style="5" customWidth="1"/>
    <col min="9730" max="9730" width="12.625" style="5" customWidth="1"/>
    <col min="9731" max="9731" width="10.625" style="5" customWidth="1"/>
    <col min="9732" max="9733" width="10.875" style="5" customWidth="1"/>
    <col min="9734" max="9734" width="15.625" style="5" customWidth="1"/>
    <col min="9735" max="9736" width="11.625" style="5" customWidth="1"/>
    <col min="9737" max="9737" width="15.125" style="5" customWidth="1"/>
    <col min="9738" max="9738" width="13.25" style="5" customWidth="1"/>
    <col min="9739" max="9739" width="14" style="5" customWidth="1"/>
    <col min="9740" max="9740" width="17.875" style="5" customWidth="1"/>
    <col min="9741" max="9741" width="14.125" style="5" customWidth="1"/>
    <col min="9742" max="9742" width="13.625" style="5" customWidth="1"/>
    <col min="9743" max="9743" width="18.5" style="5" customWidth="1"/>
    <col min="9744" max="9744" width="5.625" style="5" customWidth="1"/>
    <col min="9745" max="9745" width="0.875" style="5" customWidth="1"/>
    <col min="9746" max="9984" width="10.75" style="5"/>
    <col min="9985" max="9985" width="1.125" style="5" customWidth="1"/>
    <col min="9986" max="9986" width="12.625" style="5" customWidth="1"/>
    <col min="9987" max="9987" width="10.625" style="5" customWidth="1"/>
    <col min="9988" max="9989" width="10.875" style="5" customWidth="1"/>
    <col min="9990" max="9990" width="15.625" style="5" customWidth="1"/>
    <col min="9991" max="9992" width="11.625" style="5" customWidth="1"/>
    <col min="9993" max="9993" width="15.125" style="5" customWidth="1"/>
    <col min="9994" max="9994" width="13.25" style="5" customWidth="1"/>
    <col min="9995" max="9995" width="14" style="5" customWidth="1"/>
    <col min="9996" max="9996" width="17.875" style="5" customWidth="1"/>
    <col min="9997" max="9997" width="14.125" style="5" customWidth="1"/>
    <col min="9998" max="9998" width="13.625" style="5" customWidth="1"/>
    <col min="9999" max="9999" width="18.5" style="5" customWidth="1"/>
    <col min="10000" max="10000" width="5.625" style="5" customWidth="1"/>
    <col min="10001" max="10001" width="0.875" style="5" customWidth="1"/>
    <col min="10002" max="10240" width="10.75" style="5"/>
    <col min="10241" max="10241" width="1.125" style="5" customWidth="1"/>
    <col min="10242" max="10242" width="12.625" style="5" customWidth="1"/>
    <col min="10243" max="10243" width="10.625" style="5" customWidth="1"/>
    <col min="10244" max="10245" width="10.875" style="5" customWidth="1"/>
    <col min="10246" max="10246" width="15.625" style="5" customWidth="1"/>
    <col min="10247" max="10248" width="11.625" style="5" customWidth="1"/>
    <col min="10249" max="10249" width="15.125" style="5" customWidth="1"/>
    <col min="10250" max="10250" width="13.25" style="5" customWidth="1"/>
    <col min="10251" max="10251" width="14" style="5" customWidth="1"/>
    <col min="10252" max="10252" width="17.875" style="5" customWidth="1"/>
    <col min="10253" max="10253" width="14.125" style="5" customWidth="1"/>
    <col min="10254" max="10254" width="13.625" style="5" customWidth="1"/>
    <col min="10255" max="10255" width="18.5" style="5" customWidth="1"/>
    <col min="10256" max="10256" width="5.625" style="5" customWidth="1"/>
    <col min="10257" max="10257" width="0.875" style="5" customWidth="1"/>
    <col min="10258" max="10496" width="10.75" style="5"/>
    <col min="10497" max="10497" width="1.125" style="5" customWidth="1"/>
    <col min="10498" max="10498" width="12.625" style="5" customWidth="1"/>
    <col min="10499" max="10499" width="10.625" style="5" customWidth="1"/>
    <col min="10500" max="10501" width="10.875" style="5" customWidth="1"/>
    <col min="10502" max="10502" width="15.625" style="5" customWidth="1"/>
    <col min="10503" max="10504" width="11.625" style="5" customWidth="1"/>
    <col min="10505" max="10505" width="15.125" style="5" customWidth="1"/>
    <col min="10506" max="10506" width="13.25" style="5" customWidth="1"/>
    <col min="10507" max="10507" width="14" style="5" customWidth="1"/>
    <col min="10508" max="10508" width="17.875" style="5" customWidth="1"/>
    <col min="10509" max="10509" width="14.125" style="5" customWidth="1"/>
    <col min="10510" max="10510" width="13.625" style="5" customWidth="1"/>
    <col min="10511" max="10511" width="18.5" style="5" customWidth="1"/>
    <col min="10512" max="10512" width="5.625" style="5" customWidth="1"/>
    <col min="10513" max="10513" width="0.875" style="5" customWidth="1"/>
    <col min="10514" max="10752" width="10.75" style="5"/>
    <col min="10753" max="10753" width="1.125" style="5" customWidth="1"/>
    <col min="10754" max="10754" width="12.625" style="5" customWidth="1"/>
    <col min="10755" max="10755" width="10.625" style="5" customWidth="1"/>
    <col min="10756" max="10757" width="10.875" style="5" customWidth="1"/>
    <col min="10758" max="10758" width="15.625" style="5" customWidth="1"/>
    <col min="10759" max="10760" width="11.625" style="5" customWidth="1"/>
    <col min="10761" max="10761" width="15.125" style="5" customWidth="1"/>
    <col min="10762" max="10762" width="13.25" style="5" customWidth="1"/>
    <col min="10763" max="10763" width="14" style="5" customWidth="1"/>
    <col min="10764" max="10764" width="17.875" style="5" customWidth="1"/>
    <col min="10765" max="10765" width="14.125" style="5" customWidth="1"/>
    <col min="10766" max="10766" width="13.625" style="5" customWidth="1"/>
    <col min="10767" max="10767" width="18.5" style="5" customWidth="1"/>
    <col min="10768" max="10768" width="5.625" style="5" customWidth="1"/>
    <col min="10769" max="10769" width="0.875" style="5" customWidth="1"/>
    <col min="10770" max="11008" width="10.75" style="5"/>
    <col min="11009" max="11009" width="1.125" style="5" customWidth="1"/>
    <col min="11010" max="11010" width="12.625" style="5" customWidth="1"/>
    <col min="11011" max="11011" width="10.625" style="5" customWidth="1"/>
    <col min="11012" max="11013" width="10.875" style="5" customWidth="1"/>
    <col min="11014" max="11014" width="15.625" style="5" customWidth="1"/>
    <col min="11015" max="11016" width="11.625" style="5" customWidth="1"/>
    <col min="11017" max="11017" width="15.125" style="5" customWidth="1"/>
    <col min="11018" max="11018" width="13.25" style="5" customWidth="1"/>
    <col min="11019" max="11019" width="14" style="5" customWidth="1"/>
    <col min="11020" max="11020" width="17.875" style="5" customWidth="1"/>
    <col min="11021" max="11021" width="14.125" style="5" customWidth="1"/>
    <col min="11022" max="11022" width="13.625" style="5" customWidth="1"/>
    <col min="11023" max="11023" width="18.5" style="5" customWidth="1"/>
    <col min="11024" max="11024" width="5.625" style="5" customWidth="1"/>
    <col min="11025" max="11025" width="0.875" style="5" customWidth="1"/>
    <col min="11026" max="11264" width="10.75" style="5"/>
    <col min="11265" max="11265" width="1.125" style="5" customWidth="1"/>
    <col min="11266" max="11266" width="12.625" style="5" customWidth="1"/>
    <col min="11267" max="11267" width="10.625" style="5" customWidth="1"/>
    <col min="11268" max="11269" width="10.875" style="5" customWidth="1"/>
    <col min="11270" max="11270" width="15.625" style="5" customWidth="1"/>
    <col min="11271" max="11272" width="11.625" style="5" customWidth="1"/>
    <col min="11273" max="11273" width="15.125" style="5" customWidth="1"/>
    <col min="11274" max="11274" width="13.25" style="5" customWidth="1"/>
    <col min="11275" max="11275" width="14" style="5" customWidth="1"/>
    <col min="11276" max="11276" width="17.875" style="5" customWidth="1"/>
    <col min="11277" max="11277" width="14.125" style="5" customWidth="1"/>
    <col min="11278" max="11278" width="13.625" style="5" customWidth="1"/>
    <col min="11279" max="11279" width="18.5" style="5" customWidth="1"/>
    <col min="11280" max="11280" width="5.625" style="5" customWidth="1"/>
    <col min="11281" max="11281" width="0.875" style="5" customWidth="1"/>
    <col min="11282" max="11520" width="10.75" style="5"/>
    <col min="11521" max="11521" width="1.125" style="5" customWidth="1"/>
    <col min="11522" max="11522" width="12.625" style="5" customWidth="1"/>
    <col min="11523" max="11523" width="10.625" style="5" customWidth="1"/>
    <col min="11524" max="11525" width="10.875" style="5" customWidth="1"/>
    <col min="11526" max="11526" width="15.625" style="5" customWidth="1"/>
    <col min="11527" max="11528" width="11.625" style="5" customWidth="1"/>
    <col min="11529" max="11529" width="15.125" style="5" customWidth="1"/>
    <col min="11530" max="11530" width="13.25" style="5" customWidth="1"/>
    <col min="11531" max="11531" width="14" style="5" customWidth="1"/>
    <col min="11532" max="11532" width="17.875" style="5" customWidth="1"/>
    <col min="11533" max="11533" width="14.125" style="5" customWidth="1"/>
    <col min="11534" max="11534" width="13.625" style="5" customWidth="1"/>
    <col min="11535" max="11535" width="18.5" style="5" customWidth="1"/>
    <col min="11536" max="11536" width="5.625" style="5" customWidth="1"/>
    <col min="11537" max="11537" width="0.875" style="5" customWidth="1"/>
    <col min="11538" max="11776" width="10.75" style="5"/>
    <col min="11777" max="11777" width="1.125" style="5" customWidth="1"/>
    <col min="11778" max="11778" width="12.625" style="5" customWidth="1"/>
    <col min="11779" max="11779" width="10.625" style="5" customWidth="1"/>
    <col min="11780" max="11781" width="10.875" style="5" customWidth="1"/>
    <col min="11782" max="11782" width="15.625" style="5" customWidth="1"/>
    <col min="11783" max="11784" width="11.625" style="5" customWidth="1"/>
    <col min="11785" max="11785" width="15.125" style="5" customWidth="1"/>
    <col min="11786" max="11786" width="13.25" style="5" customWidth="1"/>
    <col min="11787" max="11787" width="14" style="5" customWidth="1"/>
    <col min="11788" max="11788" width="17.875" style="5" customWidth="1"/>
    <col min="11789" max="11789" width="14.125" style="5" customWidth="1"/>
    <col min="11790" max="11790" width="13.625" style="5" customWidth="1"/>
    <col min="11791" max="11791" width="18.5" style="5" customWidth="1"/>
    <col min="11792" max="11792" width="5.625" style="5" customWidth="1"/>
    <col min="11793" max="11793" width="0.875" style="5" customWidth="1"/>
    <col min="11794" max="12032" width="10.75" style="5"/>
    <col min="12033" max="12033" width="1.125" style="5" customWidth="1"/>
    <col min="12034" max="12034" width="12.625" style="5" customWidth="1"/>
    <col min="12035" max="12035" width="10.625" style="5" customWidth="1"/>
    <col min="12036" max="12037" width="10.875" style="5" customWidth="1"/>
    <col min="12038" max="12038" width="15.625" style="5" customWidth="1"/>
    <col min="12039" max="12040" width="11.625" style="5" customWidth="1"/>
    <col min="12041" max="12041" width="15.125" style="5" customWidth="1"/>
    <col min="12042" max="12042" width="13.25" style="5" customWidth="1"/>
    <col min="12043" max="12043" width="14" style="5" customWidth="1"/>
    <col min="12044" max="12044" width="17.875" style="5" customWidth="1"/>
    <col min="12045" max="12045" width="14.125" style="5" customWidth="1"/>
    <col min="12046" max="12046" width="13.625" style="5" customWidth="1"/>
    <col min="12047" max="12047" width="18.5" style="5" customWidth="1"/>
    <col min="12048" max="12048" width="5.625" style="5" customWidth="1"/>
    <col min="12049" max="12049" width="0.875" style="5" customWidth="1"/>
    <col min="12050" max="12288" width="10.75" style="5"/>
    <col min="12289" max="12289" width="1.125" style="5" customWidth="1"/>
    <col min="12290" max="12290" width="12.625" style="5" customWidth="1"/>
    <col min="12291" max="12291" width="10.625" style="5" customWidth="1"/>
    <col min="12292" max="12293" width="10.875" style="5" customWidth="1"/>
    <col min="12294" max="12294" width="15.625" style="5" customWidth="1"/>
    <col min="12295" max="12296" width="11.625" style="5" customWidth="1"/>
    <col min="12297" max="12297" width="15.125" style="5" customWidth="1"/>
    <col min="12298" max="12298" width="13.25" style="5" customWidth="1"/>
    <col min="12299" max="12299" width="14" style="5" customWidth="1"/>
    <col min="12300" max="12300" width="17.875" style="5" customWidth="1"/>
    <col min="12301" max="12301" width="14.125" style="5" customWidth="1"/>
    <col min="12302" max="12302" width="13.625" style="5" customWidth="1"/>
    <col min="12303" max="12303" width="18.5" style="5" customWidth="1"/>
    <col min="12304" max="12304" width="5.625" style="5" customWidth="1"/>
    <col min="12305" max="12305" width="0.875" style="5" customWidth="1"/>
    <col min="12306" max="12544" width="10.75" style="5"/>
    <col min="12545" max="12545" width="1.125" style="5" customWidth="1"/>
    <col min="12546" max="12546" width="12.625" style="5" customWidth="1"/>
    <col min="12547" max="12547" width="10.625" style="5" customWidth="1"/>
    <col min="12548" max="12549" width="10.875" style="5" customWidth="1"/>
    <col min="12550" max="12550" width="15.625" style="5" customWidth="1"/>
    <col min="12551" max="12552" width="11.625" style="5" customWidth="1"/>
    <col min="12553" max="12553" width="15.125" style="5" customWidth="1"/>
    <col min="12554" max="12554" width="13.25" style="5" customWidth="1"/>
    <col min="12555" max="12555" width="14" style="5" customWidth="1"/>
    <col min="12556" max="12556" width="17.875" style="5" customWidth="1"/>
    <col min="12557" max="12557" width="14.125" style="5" customWidth="1"/>
    <col min="12558" max="12558" width="13.625" style="5" customWidth="1"/>
    <col min="12559" max="12559" width="18.5" style="5" customWidth="1"/>
    <col min="12560" max="12560" width="5.625" style="5" customWidth="1"/>
    <col min="12561" max="12561" width="0.875" style="5" customWidth="1"/>
    <col min="12562" max="12800" width="10.75" style="5"/>
    <col min="12801" max="12801" width="1.125" style="5" customWidth="1"/>
    <col min="12802" max="12802" width="12.625" style="5" customWidth="1"/>
    <col min="12803" max="12803" width="10.625" style="5" customWidth="1"/>
    <col min="12804" max="12805" width="10.875" style="5" customWidth="1"/>
    <col min="12806" max="12806" width="15.625" style="5" customWidth="1"/>
    <col min="12807" max="12808" width="11.625" style="5" customWidth="1"/>
    <col min="12809" max="12809" width="15.125" style="5" customWidth="1"/>
    <col min="12810" max="12810" width="13.25" style="5" customWidth="1"/>
    <col min="12811" max="12811" width="14" style="5" customWidth="1"/>
    <col min="12812" max="12812" width="17.875" style="5" customWidth="1"/>
    <col min="12813" max="12813" width="14.125" style="5" customWidth="1"/>
    <col min="12814" max="12814" width="13.625" style="5" customWidth="1"/>
    <col min="12815" max="12815" width="18.5" style="5" customWidth="1"/>
    <col min="12816" max="12816" width="5.625" style="5" customWidth="1"/>
    <col min="12817" max="12817" width="0.875" style="5" customWidth="1"/>
    <col min="12818" max="13056" width="10.75" style="5"/>
    <col min="13057" max="13057" width="1.125" style="5" customWidth="1"/>
    <col min="13058" max="13058" width="12.625" style="5" customWidth="1"/>
    <col min="13059" max="13059" width="10.625" style="5" customWidth="1"/>
    <col min="13060" max="13061" width="10.875" style="5" customWidth="1"/>
    <col min="13062" max="13062" width="15.625" style="5" customWidth="1"/>
    <col min="13063" max="13064" width="11.625" style="5" customWidth="1"/>
    <col min="13065" max="13065" width="15.125" style="5" customWidth="1"/>
    <col min="13066" max="13066" width="13.25" style="5" customWidth="1"/>
    <col min="13067" max="13067" width="14" style="5" customWidth="1"/>
    <col min="13068" max="13068" width="17.875" style="5" customWidth="1"/>
    <col min="13069" max="13069" width="14.125" style="5" customWidth="1"/>
    <col min="13070" max="13070" width="13.625" style="5" customWidth="1"/>
    <col min="13071" max="13071" width="18.5" style="5" customWidth="1"/>
    <col min="13072" max="13072" width="5.625" style="5" customWidth="1"/>
    <col min="13073" max="13073" width="0.875" style="5" customWidth="1"/>
    <col min="13074" max="13312" width="10.75" style="5"/>
    <col min="13313" max="13313" width="1.125" style="5" customWidth="1"/>
    <col min="13314" max="13314" width="12.625" style="5" customWidth="1"/>
    <col min="13315" max="13315" width="10.625" style="5" customWidth="1"/>
    <col min="13316" max="13317" width="10.875" style="5" customWidth="1"/>
    <col min="13318" max="13318" width="15.625" style="5" customWidth="1"/>
    <col min="13319" max="13320" width="11.625" style="5" customWidth="1"/>
    <col min="13321" max="13321" width="15.125" style="5" customWidth="1"/>
    <col min="13322" max="13322" width="13.25" style="5" customWidth="1"/>
    <col min="13323" max="13323" width="14" style="5" customWidth="1"/>
    <col min="13324" max="13324" width="17.875" style="5" customWidth="1"/>
    <col min="13325" max="13325" width="14.125" style="5" customWidth="1"/>
    <col min="13326" max="13326" width="13.625" style="5" customWidth="1"/>
    <col min="13327" max="13327" width="18.5" style="5" customWidth="1"/>
    <col min="13328" max="13328" width="5.625" style="5" customWidth="1"/>
    <col min="13329" max="13329" width="0.875" style="5" customWidth="1"/>
    <col min="13330" max="13568" width="10.75" style="5"/>
    <col min="13569" max="13569" width="1.125" style="5" customWidth="1"/>
    <col min="13570" max="13570" width="12.625" style="5" customWidth="1"/>
    <col min="13571" max="13571" width="10.625" style="5" customWidth="1"/>
    <col min="13572" max="13573" width="10.875" style="5" customWidth="1"/>
    <col min="13574" max="13574" width="15.625" style="5" customWidth="1"/>
    <col min="13575" max="13576" width="11.625" style="5" customWidth="1"/>
    <col min="13577" max="13577" width="15.125" style="5" customWidth="1"/>
    <col min="13578" max="13578" width="13.25" style="5" customWidth="1"/>
    <col min="13579" max="13579" width="14" style="5" customWidth="1"/>
    <col min="13580" max="13580" width="17.875" style="5" customWidth="1"/>
    <col min="13581" max="13581" width="14.125" style="5" customWidth="1"/>
    <col min="13582" max="13582" width="13.625" style="5" customWidth="1"/>
    <col min="13583" max="13583" width="18.5" style="5" customWidth="1"/>
    <col min="13584" max="13584" width="5.625" style="5" customWidth="1"/>
    <col min="13585" max="13585" width="0.875" style="5" customWidth="1"/>
    <col min="13586" max="13824" width="10.75" style="5"/>
    <col min="13825" max="13825" width="1.125" style="5" customWidth="1"/>
    <col min="13826" max="13826" width="12.625" style="5" customWidth="1"/>
    <col min="13827" max="13827" width="10.625" style="5" customWidth="1"/>
    <col min="13828" max="13829" width="10.875" style="5" customWidth="1"/>
    <col min="13830" max="13830" width="15.625" style="5" customWidth="1"/>
    <col min="13831" max="13832" width="11.625" style="5" customWidth="1"/>
    <col min="13833" max="13833" width="15.125" style="5" customWidth="1"/>
    <col min="13834" max="13834" width="13.25" style="5" customWidth="1"/>
    <col min="13835" max="13835" width="14" style="5" customWidth="1"/>
    <col min="13836" max="13836" width="17.875" style="5" customWidth="1"/>
    <col min="13837" max="13837" width="14.125" style="5" customWidth="1"/>
    <col min="13838" max="13838" width="13.625" style="5" customWidth="1"/>
    <col min="13839" max="13839" width="18.5" style="5" customWidth="1"/>
    <col min="13840" max="13840" width="5.625" style="5" customWidth="1"/>
    <col min="13841" max="13841" width="0.875" style="5" customWidth="1"/>
    <col min="13842" max="14080" width="10.75" style="5"/>
    <col min="14081" max="14081" width="1.125" style="5" customWidth="1"/>
    <col min="14082" max="14082" width="12.625" style="5" customWidth="1"/>
    <col min="14083" max="14083" width="10.625" style="5" customWidth="1"/>
    <col min="14084" max="14085" width="10.875" style="5" customWidth="1"/>
    <col min="14086" max="14086" width="15.625" style="5" customWidth="1"/>
    <col min="14087" max="14088" width="11.625" style="5" customWidth="1"/>
    <col min="14089" max="14089" width="15.125" style="5" customWidth="1"/>
    <col min="14090" max="14090" width="13.25" style="5" customWidth="1"/>
    <col min="14091" max="14091" width="14" style="5" customWidth="1"/>
    <col min="14092" max="14092" width="17.875" style="5" customWidth="1"/>
    <col min="14093" max="14093" width="14.125" style="5" customWidth="1"/>
    <col min="14094" max="14094" width="13.625" style="5" customWidth="1"/>
    <col min="14095" max="14095" width="18.5" style="5" customWidth="1"/>
    <col min="14096" max="14096" width="5.625" style="5" customWidth="1"/>
    <col min="14097" max="14097" width="0.875" style="5" customWidth="1"/>
    <col min="14098" max="14336" width="10.75" style="5"/>
    <col min="14337" max="14337" width="1.125" style="5" customWidth="1"/>
    <col min="14338" max="14338" width="12.625" style="5" customWidth="1"/>
    <col min="14339" max="14339" width="10.625" style="5" customWidth="1"/>
    <col min="14340" max="14341" width="10.875" style="5" customWidth="1"/>
    <col min="14342" max="14342" width="15.625" style="5" customWidth="1"/>
    <col min="14343" max="14344" width="11.625" style="5" customWidth="1"/>
    <col min="14345" max="14345" width="15.125" style="5" customWidth="1"/>
    <col min="14346" max="14346" width="13.25" style="5" customWidth="1"/>
    <col min="14347" max="14347" width="14" style="5" customWidth="1"/>
    <col min="14348" max="14348" width="17.875" style="5" customWidth="1"/>
    <col min="14349" max="14349" width="14.125" style="5" customWidth="1"/>
    <col min="14350" max="14350" width="13.625" style="5" customWidth="1"/>
    <col min="14351" max="14351" width="18.5" style="5" customWidth="1"/>
    <col min="14352" max="14352" width="5.625" style="5" customWidth="1"/>
    <col min="14353" max="14353" width="0.875" style="5" customWidth="1"/>
    <col min="14354" max="14592" width="10.75" style="5"/>
    <col min="14593" max="14593" width="1.125" style="5" customWidth="1"/>
    <col min="14594" max="14594" width="12.625" style="5" customWidth="1"/>
    <col min="14595" max="14595" width="10.625" style="5" customWidth="1"/>
    <col min="14596" max="14597" width="10.875" style="5" customWidth="1"/>
    <col min="14598" max="14598" width="15.625" style="5" customWidth="1"/>
    <col min="14599" max="14600" width="11.625" style="5" customWidth="1"/>
    <col min="14601" max="14601" width="15.125" style="5" customWidth="1"/>
    <col min="14602" max="14602" width="13.25" style="5" customWidth="1"/>
    <col min="14603" max="14603" width="14" style="5" customWidth="1"/>
    <col min="14604" max="14604" width="17.875" style="5" customWidth="1"/>
    <col min="14605" max="14605" width="14.125" style="5" customWidth="1"/>
    <col min="14606" max="14606" width="13.625" style="5" customWidth="1"/>
    <col min="14607" max="14607" width="18.5" style="5" customWidth="1"/>
    <col min="14608" max="14608" width="5.625" style="5" customWidth="1"/>
    <col min="14609" max="14609" width="0.875" style="5" customWidth="1"/>
    <col min="14610" max="14848" width="10.75" style="5"/>
    <col min="14849" max="14849" width="1.125" style="5" customWidth="1"/>
    <col min="14850" max="14850" width="12.625" style="5" customWidth="1"/>
    <col min="14851" max="14851" width="10.625" style="5" customWidth="1"/>
    <col min="14852" max="14853" width="10.875" style="5" customWidth="1"/>
    <col min="14854" max="14854" width="15.625" style="5" customWidth="1"/>
    <col min="14855" max="14856" width="11.625" style="5" customWidth="1"/>
    <col min="14857" max="14857" width="15.125" style="5" customWidth="1"/>
    <col min="14858" max="14858" width="13.25" style="5" customWidth="1"/>
    <col min="14859" max="14859" width="14" style="5" customWidth="1"/>
    <col min="14860" max="14860" width="17.875" style="5" customWidth="1"/>
    <col min="14861" max="14861" width="14.125" style="5" customWidth="1"/>
    <col min="14862" max="14862" width="13.625" style="5" customWidth="1"/>
    <col min="14863" max="14863" width="18.5" style="5" customWidth="1"/>
    <col min="14864" max="14864" width="5.625" style="5" customWidth="1"/>
    <col min="14865" max="14865" width="0.875" style="5" customWidth="1"/>
    <col min="14866" max="15104" width="10.75" style="5"/>
    <col min="15105" max="15105" width="1.125" style="5" customWidth="1"/>
    <col min="15106" max="15106" width="12.625" style="5" customWidth="1"/>
    <col min="15107" max="15107" width="10.625" style="5" customWidth="1"/>
    <col min="15108" max="15109" width="10.875" style="5" customWidth="1"/>
    <col min="15110" max="15110" width="15.625" style="5" customWidth="1"/>
    <col min="15111" max="15112" width="11.625" style="5" customWidth="1"/>
    <col min="15113" max="15113" width="15.125" style="5" customWidth="1"/>
    <col min="15114" max="15114" width="13.25" style="5" customWidth="1"/>
    <col min="15115" max="15115" width="14" style="5" customWidth="1"/>
    <col min="15116" max="15116" width="17.875" style="5" customWidth="1"/>
    <col min="15117" max="15117" width="14.125" style="5" customWidth="1"/>
    <col min="15118" max="15118" width="13.625" style="5" customWidth="1"/>
    <col min="15119" max="15119" width="18.5" style="5" customWidth="1"/>
    <col min="15120" max="15120" width="5.625" style="5" customWidth="1"/>
    <col min="15121" max="15121" width="0.875" style="5" customWidth="1"/>
    <col min="15122" max="15360" width="10.75" style="5"/>
    <col min="15361" max="15361" width="1.125" style="5" customWidth="1"/>
    <col min="15362" max="15362" width="12.625" style="5" customWidth="1"/>
    <col min="15363" max="15363" width="10.625" style="5" customWidth="1"/>
    <col min="15364" max="15365" width="10.875" style="5" customWidth="1"/>
    <col min="15366" max="15366" width="15.625" style="5" customWidth="1"/>
    <col min="15367" max="15368" width="11.625" style="5" customWidth="1"/>
    <col min="15369" max="15369" width="15.125" style="5" customWidth="1"/>
    <col min="15370" max="15370" width="13.25" style="5" customWidth="1"/>
    <col min="15371" max="15371" width="14" style="5" customWidth="1"/>
    <col min="15372" max="15372" width="17.875" style="5" customWidth="1"/>
    <col min="15373" max="15373" width="14.125" style="5" customWidth="1"/>
    <col min="15374" max="15374" width="13.625" style="5" customWidth="1"/>
    <col min="15375" max="15375" width="18.5" style="5" customWidth="1"/>
    <col min="15376" max="15376" width="5.625" style="5" customWidth="1"/>
    <col min="15377" max="15377" width="0.875" style="5" customWidth="1"/>
    <col min="15378" max="15616" width="10.75" style="5"/>
    <col min="15617" max="15617" width="1.125" style="5" customWidth="1"/>
    <col min="15618" max="15618" width="12.625" style="5" customWidth="1"/>
    <col min="15619" max="15619" width="10.625" style="5" customWidth="1"/>
    <col min="15620" max="15621" width="10.875" style="5" customWidth="1"/>
    <col min="15622" max="15622" width="15.625" style="5" customWidth="1"/>
    <col min="15623" max="15624" width="11.625" style="5" customWidth="1"/>
    <col min="15625" max="15625" width="15.125" style="5" customWidth="1"/>
    <col min="15626" max="15626" width="13.25" style="5" customWidth="1"/>
    <col min="15627" max="15627" width="14" style="5" customWidth="1"/>
    <col min="15628" max="15628" width="17.875" style="5" customWidth="1"/>
    <col min="15629" max="15629" width="14.125" style="5" customWidth="1"/>
    <col min="15630" max="15630" width="13.625" style="5" customWidth="1"/>
    <col min="15631" max="15631" width="18.5" style="5" customWidth="1"/>
    <col min="15632" max="15632" width="5.625" style="5" customWidth="1"/>
    <col min="15633" max="15633" width="0.875" style="5" customWidth="1"/>
    <col min="15634" max="15872" width="10.75" style="5"/>
    <col min="15873" max="15873" width="1.125" style="5" customWidth="1"/>
    <col min="15874" max="15874" width="12.625" style="5" customWidth="1"/>
    <col min="15875" max="15875" width="10.625" style="5" customWidth="1"/>
    <col min="15876" max="15877" width="10.875" style="5" customWidth="1"/>
    <col min="15878" max="15878" width="15.625" style="5" customWidth="1"/>
    <col min="15879" max="15880" width="11.625" style="5" customWidth="1"/>
    <col min="15881" max="15881" width="15.125" style="5" customWidth="1"/>
    <col min="15882" max="15882" width="13.25" style="5" customWidth="1"/>
    <col min="15883" max="15883" width="14" style="5" customWidth="1"/>
    <col min="15884" max="15884" width="17.875" style="5" customWidth="1"/>
    <col min="15885" max="15885" width="14.125" style="5" customWidth="1"/>
    <col min="15886" max="15886" width="13.625" style="5" customWidth="1"/>
    <col min="15887" max="15887" width="18.5" style="5" customWidth="1"/>
    <col min="15888" max="15888" width="5.625" style="5" customWidth="1"/>
    <col min="15889" max="15889" width="0.875" style="5" customWidth="1"/>
    <col min="15890" max="16128" width="10.75" style="5"/>
    <col min="16129" max="16129" width="1.125" style="5" customWidth="1"/>
    <col min="16130" max="16130" width="12.625" style="5" customWidth="1"/>
    <col min="16131" max="16131" width="10.625" style="5" customWidth="1"/>
    <col min="16132" max="16133" width="10.875" style="5" customWidth="1"/>
    <col min="16134" max="16134" width="15.625" style="5" customWidth="1"/>
    <col min="16135" max="16136" width="11.625" style="5" customWidth="1"/>
    <col min="16137" max="16137" width="15.125" style="5" customWidth="1"/>
    <col min="16138" max="16138" width="13.25" style="5" customWidth="1"/>
    <col min="16139" max="16139" width="14" style="5" customWidth="1"/>
    <col min="16140" max="16140" width="17.875" style="5" customWidth="1"/>
    <col min="16141" max="16141" width="14.125" style="5" customWidth="1"/>
    <col min="16142" max="16142" width="13.625" style="5" customWidth="1"/>
    <col min="16143" max="16143" width="18.5" style="5" customWidth="1"/>
    <col min="16144" max="16144" width="5.625" style="5" customWidth="1"/>
    <col min="16145" max="16145" width="0.875" style="5" customWidth="1"/>
    <col min="16146" max="16384" width="10.75" style="5"/>
  </cols>
  <sheetData>
    <row r="1" spans="2:18" ht="24" customHeight="1" thickBo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</row>
    <row r="2" spans="2:18" s="12" customFormat="1" ht="20.100000000000001" customHeight="1" x14ac:dyDescent="0.15">
      <c r="B2" s="6"/>
      <c r="C2" s="7"/>
      <c r="D2" s="8" t="s">
        <v>2</v>
      </c>
      <c r="E2" s="9"/>
      <c r="F2" s="9"/>
      <c r="G2" s="9"/>
      <c r="H2" s="9"/>
      <c r="I2" s="10"/>
      <c r="J2" s="11" t="s">
        <v>3</v>
      </c>
      <c r="K2" s="9"/>
      <c r="L2" s="9"/>
      <c r="M2" s="9"/>
      <c r="N2" s="9"/>
      <c r="O2" s="9"/>
      <c r="P2" s="224" t="s">
        <v>4</v>
      </c>
      <c r="Q2" s="5"/>
      <c r="R2" s="5"/>
    </row>
    <row r="3" spans="2:18" s="12" customFormat="1" ht="20.100000000000001" customHeight="1" x14ac:dyDescent="0.15">
      <c r="B3" s="13"/>
      <c r="C3" s="14"/>
      <c r="D3" s="15" t="s">
        <v>5</v>
      </c>
      <c r="E3" s="16"/>
      <c r="F3" s="16"/>
      <c r="G3" s="16"/>
      <c r="H3" s="16"/>
      <c r="I3" s="17"/>
      <c r="J3" s="18" t="s">
        <v>5</v>
      </c>
      <c r="K3" s="16"/>
      <c r="L3" s="16"/>
      <c r="M3" s="16"/>
      <c r="N3" s="16"/>
      <c r="O3" s="16"/>
      <c r="P3" s="225"/>
      <c r="Q3" s="5"/>
      <c r="R3" s="5"/>
    </row>
    <row r="4" spans="2:18" s="12" customFormat="1" ht="20.100000000000001" customHeight="1" x14ac:dyDescent="0.15">
      <c r="B4" s="19" t="s">
        <v>6</v>
      </c>
      <c r="C4" s="14" t="s">
        <v>7</v>
      </c>
      <c r="D4" s="15" t="s">
        <v>8</v>
      </c>
      <c r="E4" s="16"/>
      <c r="F4" s="16"/>
      <c r="G4" s="15" t="s">
        <v>9</v>
      </c>
      <c r="H4" s="16"/>
      <c r="I4" s="17"/>
      <c r="J4" s="227" t="s">
        <v>10</v>
      </c>
      <c r="K4" s="228"/>
      <c r="L4" s="229"/>
      <c r="M4" s="230" t="s">
        <v>11</v>
      </c>
      <c r="N4" s="228"/>
      <c r="O4" s="229"/>
      <c r="P4" s="225"/>
      <c r="Q4" s="5"/>
      <c r="R4" s="5"/>
    </row>
    <row r="5" spans="2:18" s="12" customFormat="1" ht="20.100000000000001" customHeight="1" x14ac:dyDescent="0.15">
      <c r="B5" s="13"/>
      <c r="C5" s="14"/>
      <c r="D5" s="14" t="s">
        <v>12</v>
      </c>
      <c r="E5" s="14" t="s">
        <v>13</v>
      </c>
      <c r="F5" s="14" t="s">
        <v>14</v>
      </c>
      <c r="G5" s="14" t="s">
        <v>12</v>
      </c>
      <c r="H5" s="14" t="s">
        <v>13</v>
      </c>
      <c r="I5" s="20" t="s">
        <v>14</v>
      </c>
      <c r="J5" s="19" t="s">
        <v>12</v>
      </c>
      <c r="K5" s="14" t="s">
        <v>13</v>
      </c>
      <c r="L5" s="14" t="s">
        <v>14</v>
      </c>
      <c r="M5" s="14" t="s">
        <v>12</v>
      </c>
      <c r="N5" s="14" t="s">
        <v>13</v>
      </c>
      <c r="O5" s="14" t="s">
        <v>14</v>
      </c>
      <c r="P5" s="225"/>
      <c r="Q5" s="5"/>
      <c r="R5" s="5"/>
    </row>
    <row r="6" spans="2:18" s="12" customFormat="1" ht="19.5" customHeight="1" x14ac:dyDescent="0.15">
      <c r="B6" s="21"/>
      <c r="C6" s="22"/>
      <c r="D6" s="22" t="s">
        <v>15</v>
      </c>
      <c r="E6" s="22" t="s">
        <v>16</v>
      </c>
      <c r="F6" s="22" t="s">
        <v>17</v>
      </c>
      <c r="G6" s="22" t="s">
        <v>15</v>
      </c>
      <c r="H6" s="22" t="s">
        <v>16</v>
      </c>
      <c r="I6" s="23" t="s">
        <v>17</v>
      </c>
      <c r="J6" s="24" t="s">
        <v>15</v>
      </c>
      <c r="K6" s="22" t="s">
        <v>16</v>
      </c>
      <c r="L6" s="22" t="s">
        <v>17</v>
      </c>
      <c r="M6" s="22" t="s">
        <v>15</v>
      </c>
      <c r="N6" s="22" t="s">
        <v>16</v>
      </c>
      <c r="O6" s="22" t="s">
        <v>17</v>
      </c>
      <c r="P6" s="225"/>
      <c r="Q6" s="5"/>
      <c r="R6" s="5"/>
    </row>
    <row r="7" spans="2:18" s="12" customFormat="1" ht="15.95" customHeight="1" x14ac:dyDescent="0.15">
      <c r="B7" s="13"/>
      <c r="C7" s="14"/>
      <c r="D7" s="25"/>
      <c r="E7" s="25"/>
      <c r="F7" s="25"/>
      <c r="G7" s="25"/>
      <c r="H7" s="25"/>
      <c r="I7" s="26"/>
      <c r="J7" s="13"/>
      <c r="K7" s="25"/>
      <c r="L7" s="25"/>
      <c r="M7" s="25"/>
      <c r="N7" s="25"/>
      <c r="O7" s="25"/>
      <c r="P7" s="225"/>
      <c r="Q7" s="5"/>
      <c r="R7" s="5"/>
    </row>
    <row r="8" spans="2:18" s="12" customFormat="1" ht="30" customHeight="1" x14ac:dyDescent="0.15">
      <c r="B8" s="19" t="s">
        <v>18</v>
      </c>
      <c r="C8" s="14" t="s">
        <v>19</v>
      </c>
      <c r="D8" s="27">
        <v>64</v>
      </c>
      <c r="E8" s="27">
        <v>935</v>
      </c>
      <c r="F8" s="27">
        <v>40802756</v>
      </c>
      <c r="G8" s="27">
        <v>3358</v>
      </c>
      <c r="H8" s="27">
        <v>6168</v>
      </c>
      <c r="I8" s="28">
        <v>45871643</v>
      </c>
      <c r="J8" s="29">
        <v>708</v>
      </c>
      <c r="K8" s="27">
        <v>1459</v>
      </c>
      <c r="L8" s="27">
        <v>9364350</v>
      </c>
      <c r="M8" s="27">
        <v>4130</v>
      </c>
      <c r="N8" s="27">
        <v>8562</v>
      </c>
      <c r="O8" s="27">
        <v>96038749</v>
      </c>
      <c r="P8" s="225"/>
      <c r="Q8" s="5"/>
      <c r="R8" s="5"/>
    </row>
    <row r="9" spans="2:18" s="12" customFormat="1" ht="30" customHeight="1" x14ac:dyDescent="0.15">
      <c r="B9" s="19" t="s">
        <v>20</v>
      </c>
      <c r="C9" s="14" t="s">
        <v>19</v>
      </c>
      <c r="D9" s="27">
        <v>1</v>
      </c>
      <c r="E9" s="27">
        <v>10</v>
      </c>
      <c r="F9" s="27">
        <v>919250</v>
      </c>
      <c r="G9" s="27">
        <v>30</v>
      </c>
      <c r="H9" s="27">
        <v>52</v>
      </c>
      <c r="I9" s="28">
        <v>377640</v>
      </c>
      <c r="J9" s="29">
        <v>11</v>
      </c>
      <c r="K9" s="27">
        <v>22</v>
      </c>
      <c r="L9" s="27">
        <v>132610</v>
      </c>
      <c r="M9" s="27">
        <v>42</v>
      </c>
      <c r="N9" s="27">
        <v>84</v>
      </c>
      <c r="O9" s="27">
        <v>1429500</v>
      </c>
      <c r="P9" s="225"/>
      <c r="Q9" s="5"/>
      <c r="R9" s="5"/>
    </row>
    <row r="10" spans="2:18" s="12" customFormat="1" ht="30" customHeight="1" x14ac:dyDescent="0.15">
      <c r="B10" s="19" t="s">
        <v>21</v>
      </c>
      <c r="C10" s="14" t="s">
        <v>19</v>
      </c>
      <c r="D10" s="30">
        <f>SUM(D11:D12)</f>
        <v>2</v>
      </c>
      <c r="E10" s="30">
        <f t="shared" ref="E10:O10" si="0">SUM(E11:E12)</f>
        <v>38</v>
      </c>
      <c r="F10" s="30">
        <f t="shared" si="0"/>
        <v>1729320</v>
      </c>
      <c r="G10" s="30">
        <f t="shared" si="0"/>
        <v>80</v>
      </c>
      <c r="H10" s="30">
        <f t="shared" si="0"/>
        <v>119</v>
      </c>
      <c r="I10" s="31">
        <f t="shared" si="0"/>
        <v>1119120</v>
      </c>
      <c r="J10" s="32">
        <f t="shared" si="0"/>
        <v>5</v>
      </c>
      <c r="K10" s="30">
        <f t="shared" si="0"/>
        <v>9</v>
      </c>
      <c r="L10" s="30">
        <f t="shared" si="0"/>
        <v>54780</v>
      </c>
      <c r="M10" s="30">
        <f t="shared" si="0"/>
        <v>87</v>
      </c>
      <c r="N10" s="30">
        <f t="shared" si="0"/>
        <v>166</v>
      </c>
      <c r="O10" s="30">
        <f t="shared" si="0"/>
        <v>2903220</v>
      </c>
      <c r="P10" s="225"/>
      <c r="Q10" s="5"/>
      <c r="R10" s="5"/>
    </row>
    <row r="11" spans="2:18" s="12" customFormat="1" ht="30" customHeight="1" x14ac:dyDescent="0.15">
      <c r="B11" s="19" t="s">
        <v>22</v>
      </c>
      <c r="C11" s="14" t="s">
        <v>23</v>
      </c>
      <c r="D11" s="30">
        <f t="shared" ref="D11:O11" si="1">SUM(D13:D32)</f>
        <v>2</v>
      </c>
      <c r="E11" s="30">
        <f t="shared" si="1"/>
        <v>38</v>
      </c>
      <c r="F11" s="30">
        <f t="shared" si="1"/>
        <v>1729320</v>
      </c>
      <c r="G11" s="30">
        <f t="shared" si="1"/>
        <v>80</v>
      </c>
      <c r="H11" s="30">
        <f t="shared" si="1"/>
        <v>119</v>
      </c>
      <c r="I11" s="31">
        <f t="shared" si="1"/>
        <v>1119120</v>
      </c>
      <c r="J11" s="32">
        <f t="shared" si="1"/>
        <v>5</v>
      </c>
      <c r="K11" s="30">
        <f t="shared" si="1"/>
        <v>9</v>
      </c>
      <c r="L11" s="30">
        <f t="shared" si="1"/>
        <v>54780</v>
      </c>
      <c r="M11" s="30">
        <f t="shared" si="1"/>
        <v>87</v>
      </c>
      <c r="N11" s="30">
        <f t="shared" si="1"/>
        <v>166</v>
      </c>
      <c r="O11" s="30">
        <f t="shared" si="1"/>
        <v>2903220</v>
      </c>
      <c r="P11" s="225"/>
      <c r="Q11" s="5"/>
      <c r="R11" s="5"/>
    </row>
    <row r="12" spans="2:18" s="12" customFormat="1" ht="30" customHeight="1" x14ac:dyDescent="0.15">
      <c r="B12" s="24" t="s">
        <v>24</v>
      </c>
      <c r="C12" s="22" t="s">
        <v>23</v>
      </c>
      <c r="D12" s="33" t="s">
        <v>25</v>
      </c>
      <c r="E12" s="33" t="s">
        <v>25</v>
      </c>
      <c r="F12" s="33" t="s">
        <v>25</v>
      </c>
      <c r="G12" s="33" t="s">
        <v>25</v>
      </c>
      <c r="H12" s="33" t="s">
        <v>25</v>
      </c>
      <c r="I12" s="34" t="s">
        <v>25</v>
      </c>
      <c r="J12" s="35" t="s">
        <v>25</v>
      </c>
      <c r="K12" s="33" t="s">
        <v>25</v>
      </c>
      <c r="L12" s="33" t="s">
        <v>25</v>
      </c>
      <c r="M12" s="33" t="s">
        <v>25</v>
      </c>
      <c r="N12" s="33" t="s">
        <v>25</v>
      </c>
      <c r="O12" s="33" t="s">
        <v>25</v>
      </c>
      <c r="P12" s="226"/>
      <c r="Q12" s="5"/>
      <c r="R12" s="5"/>
    </row>
    <row r="13" spans="2:18" s="12" customFormat="1" ht="30" customHeight="1" x14ac:dyDescent="0.15">
      <c r="B13" s="36">
        <v>41001</v>
      </c>
      <c r="C13" s="37" t="s">
        <v>26</v>
      </c>
      <c r="D13" s="38">
        <v>0</v>
      </c>
      <c r="E13" s="38">
        <v>0</v>
      </c>
      <c r="F13" s="38">
        <v>-8360</v>
      </c>
      <c r="G13" s="38">
        <v>0</v>
      </c>
      <c r="H13" s="38">
        <v>0</v>
      </c>
      <c r="I13" s="39">
        <v>0</v>
      </c>
      <c r="J13" s="40">
        <v>0</v>
      </c>
      <c r="K13" s="38">
        <v>0</v>
      </c>
      <c r="L13" s="41">
        <v>0</v>
      </c>
      <c r="M13" s="42">
        <f>D13+G13+J13</f>
        <v>0</v>
      </c>
      <c r="N13" s="42">
        <f>E13+H13+K13</f>
        <v>0</v>
      </c>
      <c r="O13" s="42">
        <f>F13+I13+L13</f>
        <v>-8360</v>
      </c>
      <c r="P13" s="43" t="s">
        <v>27</v>
      </c>
      <c r="Q13" s="5"/>
      <c r="R13" s="5"/>
    </row>
    <row r="14" spans="2:18" s="12" customFormat="1" ht="30" customHeight="1" x14ac:dyDescent="0.15">
      <c r="B14" s="13">
        <v>41002</v>
      </c>
      <c r="C14" s="44" t="s">
        <v>28</v>
      </c>
      <c r="D14" s="45">
        <v>2</v>
      </c>
      <c r="E14" s="45">
        <v>38</v>
      </c>
      <c r="F14" s="45">
        <v>1846520</v>
      </c>
      <c r="G14" s="45">
        <v>81</v>
      </c>
      <c r="H14" s="45">
        <v>120</v>
      </c>
      <c r="I14" s="46">
        <v>1147150</v>
      </c>
      <c r="J14" s="47">
        <v>5</v>
      </c>
      <c r="K14" s="45">
        <v>9</v>
      </c>
      <c r="L14" s="41">
        <v>54780</v>
      </c>
      <c r="M14" s="48">
        <f>D14+G14+J14</f>
        <v>88</v>
      </c>
      <c r="N14" s="48">
        <f>E14+H14+K14</f>
        <v>167</v>
      </c>
      <c r="O14" s="48">
        <f t="shared" ref="O14:O32" si="2">F14+I14+L14</f>
        <v>3048450</v>
      </c>
      <c r="P14" s="20" t="s">
        <v>29</v>
      </c>
      <c r="Q14" s="5"/>
      <c r="R14" s="5"/>
    </row>
    <row r="15" spans="2:18" s="12" customFormat="1" ht="30" customHeight="1" x14ac:dyDescent="0.15">
      <c r="B15" s="13">
        <v>41003</v>
      </c>
      <c r="C15" s="44" t="s">
        <v>30</v>
      </c>
      <c r="D15" s="45">
        <v>0</v>
      </c>
      <c r="E15" s="45">
        <v>0</v>
      </c>
      <c r="F15" s="45">
        <v>-27050</v>
      </c>
      <c r="G15" s="45">
        <v>0</v>
      </c>
      <c r="H15" s="45">
        <v>0</v>
      </c>
      <c r="I15" s="46">
        <v>-18050</v>
      </c>
      <c r="J15" s="47">
        <v>0</v>
      </c>
      <c r="K15" s="45">
        <v>0</v>
      </c>
      <c r="L15" s="41">
        <v>0</v>
      </c>
      <c r="M15" s="48">
        <f>D15+G15+J15</f>
        <v>0</v>
      </c>
      <c r="N15" s="48">
        <f t="shared" ref="N15:N32" si="3">E15+H15+K15</f>
        <v>0</v>
      </c>
      <c r="O15" s="48">
        <f t="shared" si="2"/>
        <v>-45100</v>
      </c>
      <c r="P15" s="20" t="s">
        <v>31</v>
      </c>
      <c r="Q15" s="5"/>
      <c r="R15" s="5"/>
    </row>
    <row r="16" spans="2:18" s="12" customFormat="1" ht="30" customHeight="1" x14ac:dyDescent="0.15">
      <c r="B16" s="13">
        <v>41004</v>
      </c>
      <c r="C16" s="44" t="s">
        <v>32</v>
      </c>
      <c r="D16" s="45">
        <v>0</v>
      </c>
      <c r="E16" s="45">
        <v>0</v>
      </c>
      <c r="F16" s="45">
        <v>-220</v>
      </c>
      <c r="G16" s="45">
        <v>0</v>
      </c>
      <c r="H16" s="45">
        <v>0</v>
      </c>
      <c r="I16" s="46">
        <v>0</v>
      </c>
      <c r="J16" s="47">
        <v>0</v>
      </c>
      <c r="K16" s="45">
        <v>0</v>
      </c>
      <c r="L16" s="41">
        <v>0</v>
      </c>
      <c r="M16" s="48">
        <f>D16+G16+J16</f>
        <v>0</v>
      </c>
      <c r="N16" s="48">
        <f t="shared" si="3"/>
        <v>0</v>
      </c>
      <c r="O16" s="48">
        <f t="shared" si="2"/>
        <v>-220</v>
      </c>
      <c r="P16" s="20" t="s">
        <v>33</v>
      </c>
      <c r="Q16" s="5"/>
      <c r="R16" s="5"/>
    </row>
    <row r="17" spans="2:18" s="12" customFormat="1" ht="30" customHeight="1" x14ac:dyDescent="0.15">
      <c r="B17" s="13">
        <v>41005</v>
      </c>
      <c r="C17" s="44" t="s">
        <v>34</v>
      </c>
      <c r="D17" s="45">
        <v>0</v>
      </c>
      <c r="E17" s="45">
        <v>0</v>
      </c>
      <c r="F17" s="45">
        <v>-110</v>
      </c>
      <c r="G17" s="45">
        <v>0</v>
      </c>
      <c r="H17" s="45">
        <v>0</v>
      </c>
      <c r="I17" s="46">
        <v>0</v>
      </c>
      <c r="J17" s="47">
        <v>0</v>
      </c>
      <c r="K17" s="45">
        <v>0</v>
      </c>
      <c r="L17" s="41">
        <v>0</v>
      </c>
      <c r="M17" s="48">
        <f>D17+G17+J17</f>
        <v>0</v>
      </c>
      <c r="N17" s="48">
        <f>E17+H17+K17</f>
        <v>0</v>
      </c>
      <c r="O17" s="48">
        <f t="shared" si="2"/>
        <v>-110</v>
      </c>
      <c r="P17" s="20" t="s">
        <v>35</v>
      </c>
      <c r="Q17" s="5"/>
      <c r="R17" s="5"/>
    </row>
    <row r="18" spans="2:18" s="12" customFormat="1" ht="30" customHeight="1" x14ac:dyDescent="0.15">
      <c r="B18" s="13">
        <v>41006</v>
      </c>
      <c r="C18" s="44" t="s">
        <v>36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  <c r="J18" s="47">
        <v>0</v>
      </c>
      <c r="K18" s="45">
        <v>0</v>
      </c>
      <c r="L18" s="41">
        <v>0</v>
      </c>
      <c r="M18" s="48">
        <f t="shared" ref="M18:M32" si="4">D18+G18+J18</f>
        <v>0</v>
      </c>
      <c r="N18" s="48">
        <f>E18+H18+K18</f>
        <v>0</v>
      </c>
      <c r="O18" s="48">
        <f t="shared" si="2"/>
        <v>0</v>
      </c>
      <c r="P18" s="20" t="s">
        <v>37</v>
      </c>
      <c r="Q18" s="5"/>
      <c r="R18" s="5"/>
    </row>
    <row r="19" spans="2:18" s="12" customFormat="1" ht="30" customHeight="1" x14ac:dyDescent="0.15">
      <c r="B19" s="13">
        <v>41007</v>
      </c>
      <c r="C19" s="14" t="s">
        <v>38</v>
      </c>
      <c r="D19" s="45">
        <v>0</v>
      </c>
      <c r="E19" s="45">
        <v>0</v>
      </c>
      <c r="F19" s="49">
        <v>0</v>
      </c>
      <c r="G19" s="45">
        <v>0</v>
      </c>
      <c r="H19" s="45">
        <v>0</v>
      </c>
      <c r="I19" s="46">
        <v>0</v>
      </c>
      <c r="J19" s="47">
        <v>0</v>
      </c>
      <c r="K19" s="45">
        <v>0</v>
      </c>
      <c r="L19" s="41">
        <v>0</v>
      </c>
      <c r="M19" s="48">
        <f t="shared" si="4"/>
        <v>0</v>
      </c>
      <c r="N19" s="48">
        <f t="shared" si="3"/>
        <v>0</v>
      </c>
      <c r="O19" s="48">
        <f t="shared" si="2"/>
        <v>0</v>
      </c>
      <c r="P19" s="20" t="s">
        <v>39</v>
      </c>
      <c r="Q19" s="5"/>
      <c r="R19" s="5"/>
    </row>
    <row r="20" spans="2:18" s="12" customFormat="1" ht="30" customHeight="1" x14ac:dyDescent="0.15">
      <c r="B20" s="13">
        <v>41025</v>
      </c>
      <c r="C20" s="44" t="s">
        <v>40</v>
      </c>
      <c r="D20" s="49">
        <v>0</v>
      </c>
      <c r="E20" s="45">
        <v>0</v>
      </c>
      <c r="F20" s="49">
        <v>0</v>
      </c>
      <c r="G20" s="45">
        <v>0</v>
      </c>
      <c r="H20" s="45">
        <v>0</v>
      </c>
      <c r="I20" s="46">
        <v>0</v>
      </c>
      <c r="J20" s="47">
        <v>0</v>
      </c>
      <c r="K20" s="45">
        <v>0</v>
      </c>
      <c r="L20" s="41">
        <v>0</v>
      </c>
      <c r="M20" s="48">
        <f t="shared" si="4"/>
        <v>0</v>
      </c>
      <c r="N20" s="48">
        <f t="shared" si="3"/>
        <v>0</v>
      </c>
      <c r="O20" s="48">
        <f t="shared" si="2"/>
        <v>0</v>
      </c>
      <c r="P20" s="20" t="s">
        <v>41</v>
      </c>
      <c r="Q20" s="5"/>
      <c r="R20" s="5"/>
    </row>
    <row r="21" spans="2:18" s="12" customFormat="1" ht="30" customHeight="1" x14ac:dyDescent="0.15">
      <c r="B21" s="13">
        <v>41048</v>
      </c>
      <c r="C21" s="44" t="s">
        <v>42</v>
      </c>
      <c r="D21" s="45">
        <v>0</v>
      </c>
      <c r="E21" s="45">
        <v>0</v>
      </c>
      <c r="F21" s="49">
        <v>0</v>
      </c>
      <c r="G21" s="45">
        <v>0</v>
      </c>
      <c r="H21" s="45">
        <v>0</v>
      </c>
      <c r="I21" s="46">
        <v>0</v>
      </c>
      <c r="J21" s="47">
        <v>0</v>
      </c>
      <c r="K21" s="45">
        <v>0</v>
      </c>
      <c r="L21" s="41">
        <v>0</v>
      </c>
      <c r="M21" s="48">
        <f t="shared" si="4"/>
        <v>0</v>
      </c>
      <c r="N21" s="48">
        <f t="shared" si="3"/>
        <v>0</v>
      </c>
      <c r="O21" s="48">
        <f t="shared" si="2"/>
        <v>0</v>
      </c>
      <c r="P21" s="20" t="s">
        <v>43</v>
      </c>
      <c r="Q21" s="5"/>
      <c r="R21" s="5"/>
    </row>
    <row r="22" spans="2:18" s="12" customFormat="1" ht="30" customHeight="1" x14ac:dyDescent="0.15">
      <c r="B22" s="13">
        <v>41014</v>
      </c>
      <c r="C22" s="44" t="s">
        <v>44</v>
      </c>
      <c r="D22" s="45">
        <v>0</v>
      </c>
      <c r="E22" s="49">
        <v>0</v>
      </c>
      <c r="F22" s="49">
        <v>-75950</v>
      </c>
      <c r="G22" s="49">
        <v>0</v>
      </c>
      <c r="H22" s="49">
        <v>0</v>
      </c>
      <c r="I22" s="46">
        <v>-2000</v>
      </c>
      <c r="J22" s="47">
        <v>0</v>
      </c>
      <c r="K22" s="49">
        <v>0</v>
      </c>
      <c r="L22" s="41">
        <v>0</v>
      </c>
      <c r="M22" s="48">
        <f>D22+G22+J22</f>
        <v>0</v>
      </c>
      <c r="N22" s="48">
        <f>E22+H22+K22</f>
        <v>0</v>
      </c>
      <c r="O22" s="48">
        <f t="shared" si="2"/>
        <v>-77950</v>
      </c>
      <c r="P22" s="20" t="s">
        <v>45</v>
      </c>
      <c r="Q22" s="5"/>
      <c r="R22" s="5"/>
    </row>
    <row r="23" spans="2:18" s="12" customFormat="1" ht="30" customHeight="1" x14ac:dyDescent="0.15">
      <c r="B23" s="13">
        <v>41016</v>
      </c>
      <c r="C23" s="44" t="s">
        <v>46</v>
      </c>
      <c r="D23" s="45">
        <v>0</v>
      </c>
      <c r="E23" s="49">
        <v>0</v>
      </c>
      <c r="F23" s="49">
        <v>0</v>
      </c>
      <c r="G23" s="49">
        <v>0</v>
      </c>
      <c r="H23" s="49">
        <v>0</v>
      </c>
      <c r="I23" s="46">
        <v>0</v>
      </c>
      <c r="J23" s="47">
        <v>0</v>
      </c>
      <c r="K23" s="45">
        <v>0</v>
      </c>
      <c r="L23" s="41">
        <v>0</v>
      </c>
      <c r="M23" s="48">
        <f t="shared" si="4"/>
        <v>0</v>
      </c>
      <c r="N23" s="48">
        <f t="shared" si="3"/>
        <v>0</v>
      </c>
      <c r="O23" s="48">
        <f t="shared" si="2"/>
        <v>0</v>
      </c>
      <c r="P23" s="20" t="s">
        <v>47</v>
      </c>
      <c r="Q23" s="5"/>
      <c r="R23" s="5"/>
    </row>
    <row r="24" spans="2:18" s="12" customFormat="1" ht="30" customHeight="1" x14ac:dyDescent="0.15">
      <c r="B24" s="13">
        <v>41020</v>
      </c>
      <c r="C24" s="44" t="s">
        <v>48</v>
      </c>
      <c r="D24" s="45">
        <v>0</v>
      </c>
      <c r="E24" s="49">
        <v>0</v>
      </c>
      <c r="F24" s="49">
        <v>0</v>
      </c>
      <c r="G24" s="49">
        <v>0</v>
      </c>
      <c r="H24" s="49">
        <v>0</v>
      </c>
      <c r="I24" s="46">
        <v>0</v>
      </c>
      <c r="J24" s="47">
        <v>0</v>
      </c>
      <c r="K24" s="45">
        <v>0</v>
      </c>
      <c r="L24" s="41">
        <v>0</v>
      </c>
      <c r="M24" s="48">
        <f t="shared" si="4"/>
        <v>0</v>
      </c>
      <c r="N24" s="48">
        <f t="shared" si="3"/>
        <v>0</v>
      </c>
      <c r="O24" s="48">
        <f t="shared" si="2"/>
        <v>0</v>
      </c>
      <c r="P24" s="20" t="s">
        <v>49</v>
      </c>
      <c r="Q24" s="5"/>
      <c r="R24" s="5"/>
    </row>
    <row r="25" spans="2:18" s="12" customFormat="1" ht="30" customHeight="1" x14ac:dyDescent="0.15">
      <c r="B25" s="13">
        <v>41024</v>
      </c>
      <c r="C25" s="44" t="s">
        <v>50</v>
      </c>
      <c r="D25" s="45">
        <v>0</v>
      </c>
      <c r="E25" s="49">
        <v>0</v>
      </c>
      <c r="F25" s="49">
        <v>0</v>
      </c>
      <c r="G25" s="49">
        <v>0</v>
      </c>
      <c r="H25" s="49">
        <v>0</v>
      </c>
      <c r="I25" s="46">
        <v>0</v>
      </c>
      <c r="J25" s="47">
        <v>0</v>
      </c>
      <c r="K25" s="45">
        <v>0</v>
      </c>
      <c r="L25" s="41">
        <v>0</v>
      </c>
      <c r="M25" s="48">
        <f t="shared" si="4"/>
        <v>0</v>
      </c>
      <c r="N25" s="48">
        <f t="shared" si="3"/>
        <v>0</v>
      </c>
      <c r="O25" s="48">
        <f t="shared" si="2"/>
        <v>0</v>
      </c>
      <c r="P25" s="20" t="s">
        <v>51</v>
      </c>
      <c r="Q25" s="5"/>
      <c r="R25" s="5"/>
    </row>
    <row r="26" spans="2:18" s="12" customFormat="1" ht="30" customHeight="1" x14ac:dyDescent="0.15">
      <c r="B26" s="13">
        <v>41021</v>
      </c>
      <c r="C26" s="44" t="s">
        <v>52</v>
      </c>
      <c r="D26" s="45">
        <v>0</v>
      </c>
      <c r="E26" s="49">
        <v>0</v>
      </c>
      <c r="F26" s="49">
        <v>0</v>
      </c>
      <c r="G26" s="49">
        <v>0</v>
      </c>
      <c r="H26" s="49">
        <v>0</v>
      </c>
      <c r="I26" s="46">
        <v>0</v>
      </c>
      <c r="J26" s="47">
        <v>0</v>
      </c>
      <c r="K26" s="45">
        <v>0</v>
      </c>
      <c r="L26" s="41">
        <v>0</v>
      </c>
      <c r="M26" s="48">
        <f t="shared" si="4"/>
        <v>0</v>
      </c>
      <c r="N26" s="48">
        <f t="shared" si="3"/>
        <v>0</v>
      </c>
      <c r="O26" s="48">
        <f t="shared" si="2"/>
        <v>0</v>
      </c>
      <c r="P26" s="20" t="s">
        <v>53</v>
      </c>
      <c r="Q26" s="5"/>
      <c r="R26" s="5"/>
    </row>
    <row r="27" spans="2:18" s="12" customFormat="1" ht="30" customHeight="1" x14ac:dyDescent="0.15">
      <c r="B27" s="13">
        <v>41035</v>
      </c>
      <c r="C27" s="44" t="s">
        <v>54</v>
      </c>
      <c r="D27" s="45">
        <v>0</v>
      </c>
      <c r="E27" s="49">
        <v>0</v>
      </c>
      <c r="F27" s="49">
        <v>-5510</v>
      </c>
      <c r="G27" s="49">
        <v>0</v>
      </c>
      <c r="H27" s="49">
        <v>0</v>
      </c>
      <c r="I27" s="46">
        <v>0</v>
      </c>
      <c r="J27" s="47">
        <v>0</v>
      </c>
      <c r="K27" s="49">
        <v>0</v>
      </c>
      <c r="L27" s="41">
        <v>0</v>
      </c>
      <c r="M27" s="48">
        <f t="shared" si="4"/>
        <v>0</v>
      </c>
      <c r="N27" s="48">
        <f t="shared" si="3"/>
        <v>0</v>
      </c>
      <c r="O27" s="48">
        <f t="shared" si="2"/>
        <v>-5510</v>
      </c>
      <c r="P27" s="20" t="s">
        <v>55</v>
      </c>
      <c r="Q27" s="5"/>
      <c r="R27" s="5"/>
    </row>
    <row r="28" spans="2:18" s="12" customFormat="1" ht="30" customHeight="1" x14ac:dyDescent="0.15">
      <c r="B28" s="13">
        <v>41038</v>
      </c>
      <c r="C28" s="44" t="s">
        <v>56</v>
      </c>
      <c r="D28" s="45">
        <v>0</v>
      </c>
      <c r="E28" s="49">
        <v>0</v>
      </c>
      <c r="F28" s="49">
        <v>0</v>
      </c>
      <c r="G28" s="49">
        <v>0</v>
      </c>
      <c r="H28" s="49">
        <v>0</v>
      </c>
      <c r="I28" s="46">
        <v>0</v>
      </c>
      <c r="J28" s="47">
        <v>0</v>
      </c>
      <c r="K28" s="49">
        <v>0</v>
      </c>
      <c r="L28" s="41">
        <v>0</v>
      </c>
      <c r="M28" s="48">
        <f t="shared" si="4"/>
        <v>0</v>
      </c>
      <c r="N28" s="48">
        <f t="shared" si="3"/>
        <v>0</v>
      </c>
      <c r="O28" s="48">
        <f t="shared" si="2"/>
        <v>0</v>
      </c>
      <c r="P28" s="20" t="s">
        <v>57</v>
      </c>
      <c r="Q28" s="5"/>
      <c r="R28" s="5"/>
    </row>
    <row r="29" spans="2:18" s="12" customFormat="1" ht="30" customHeight="1" x14ac:dyDescent="0.15">
      <c r="B29" s="13">
        <v>41042</v>
      </c>
      <c r="C29" s="44" t="s">
        <v>58</v>
      </c>
      <c r="D29" s="45">
        <v>0</v>
      </c>
      <c r="E29" s="49">
        <v>0</v>
      </c>
      <c r="F29" s="49">
        <v>0</v>
      </c>
      <c r="G29" s="49">
        <v>-1</v>
      </c>
      <c r="H29" s="49">
        <v>-1</v>
      </c>
      <c r="I29" s="46">
        <v>-7980</v>
      </c>
      <c r="J29" s="47">
        <v>0</v>
      </c>
      <c r="K29" s="49">
        <v>0</v>
      </c>
      <c r="L29" s="41">
        <v>0</v>
      </c>
      <c r="M29" s="48">
        <f t="shared" si="4"/>
        <v>-1</v>
      </c>
      <c r="N29" s="48">
        <f t="shared" si="3"/>
        <v>-1</v>
      </c>
      <c r="O29" s="48">
        <f t="shared" si="2"/>
        <v>-7980</v>
      </c>
      <c r="P29" s="20" t="s">
        <v>59</v>
      </c>
      <c r="Q29" s="5"/>
      <c r="R29" s="5"/>
    </row>
    <row r="30" spans="2:18" s="12" customFormat="1" ht="30" customHeight="1" x14ac:dyDescent="0.15">
      <c r="B30" s="13">
        <v>41043</v>
      </c>
      <c r="C30" s="44" t="s">
        <v>60</v>
      </c>
      <c r="D30" s="45">
        <v>0</v>
      </c>
      <c r="E30" s="49">
        <v>0</v>
      </c>
      <c r="F30" s="49">
        <v>0</v>
      </c>
      <c r="G30" s="49">
        <v>0</v>
      </c>
      <c r="H30" s="49">
        <v>0</v>
      </c>
      <c r="I30" s="46">
        <v>0</v>
      </c>
      <c r="J30" s="47">
        <v>0</v>
      </c>
      <c r="K30" s="49">
        <v>0</v>
      </c>
      <c r="L30" s="41">
        <v>0</v>
      </c>
      <c r="M30" s="48">
        <f t="shared" si="4"/>
        <v>0</v>
      </c>
      <c r="N30" s="48">
        <f t="shared" si="3"/>
        <v>0</v>
      </c>
      <c r="O30" s="48">
        <f t="shared" si="2"/>
        <v>0</v>
      </c>
      <c r="P30" s="20" t="s">
        <v>61</v>
      </c>
      <c r="Q30" s="5"/>
      <c r="R30" s="5"/>
    </row>
    <row r="31" spans="2:18" s="12" customFormat="1" ht="30" customHeight="1" x14ac:dyDescent="0.15">
      <c r="B31" s="13">
        <v>41044</v>
      </c>
      <c r="C31" s="44" t="s">
        <v>62</v>
      </c>
      <c r="D31" s="45">
        <v>0</v>
      </c>
      <c r="E31" s="49">
        <v>0</v>
      </c>
      <c r="F31" s="49">
        <v>0</v>
      </c>
      <c r="G31" s="49">
        <v>0</v>
      </c>
      <c r="H31" s="49">
        <v>0</v>
      </c>
      <c r="I31" s="46">
        <v>0</v>
      </c>
      <c r="J31" s="47">
        <v>0</v>
      </c>
      <c r="K31" s="49">
        <v>0</v>
      </c>
      <c r="L31" s="41">
        <v>0</v>
      </c>
      <c r="M31" s="48">
        <f t="shared" si="4"/>
        <v>0</v>
      </c>
      <c r="N31" s="48">
        <f t="shared" si="3"/>
        <v>0</v>
      </c>
      <c r="O31" s="48">
        <f t="shared" si="2"/>
        <v>0</v>
      </c>
      <c r="P31" s="20" t="s">
        <v>63</v>
      </c>
      <c r="Q31" s="5"/>
      <c r="R31" s="5"/>
    </row>
    <row r="32" spans="2:18" s="12" customFormat="1" ht="30" customHeight="1" x14ac:dyDescent="0.15">
      <c r="B32" s="50">
        <v>41047</v>
      </c>
      <c r="C32" s="51" t="s">
        <v>64</v>
      </c>
      <c r="D32" s="52">
        <v>0</v>
      </c>
      <c r="E32" s="49">
        <v>0</v>
      </c>
      <c r="F32" s="49">
        <v>0</v>
      </c>
      <c r="G32" s="52">
        <v>0</v>
      </c>
      <c r="H32" s="49">
        <v>0</v>
      </c>
      <c r="I32" s="53">
        <v>0</v>
      </c>
      <c r="J32" s="54">
        <v>0</v>
      </c>
      <c r="K32" s="52">
        <v>0</v>
      </c>
      <c r="L32" s="52">
        <v>0</v>
      </c>
      <c r="M32" s="55">
        <f t="shared" si="4"/>
        <v>0</v>
      </c>
      <c r="N32" s="55">
        <f t="shared" si="3"/>
        <v>0</v>
      </c>
      <c r="O32" s="55">
        <f t="shared" si="2"/>
        <v>0</v>
      </c>
      <c r="P32" s="56" t="s">
        <v>65</v>
      </c>
      <c r="Q32" s="5"/>
      <c r="R32" s="5"/>
    </row>
    <row r="33" spans="2:18" s="12" customFormat="1" ht="30" customHeight="1" x14ac:dyDescent="0.15">
      <c r="B33" s="13">
        <v>41301</v>
      </c>
      <c r="C33" s="57" t="s">
        <v>66</v>
      </c>
      <c r="D33" s="58" t="s">
        <v>25</v>
      </c>
      <c r="E33" s="59" t="s">
        <v>25</v>
      </c>
      <c r="F33" s="59" t="s">
        <v>25</v>
      </c>
      <c r="G33" s="58" t="s">
        <v>25</v>
      </c>
      <c r="H33" s="59" t="s">
        <v>25</v>
      </c>
      <c r="I33" s="60" t="s">
        <v>25</v>
      </c>
      <c r="J33" s="61" t="s">
        <v>25</v>
      </c>
      <c r="K33" s="58" t="s">
        <v>25</v>
      </c>
      <c r="L33" s="58" t="s">
        <v>25</v>
      </c>
      <c r="M33" s="58" t="s">
        <v>25</v>
      </c>
      <c r="N33" s="58" t="s">
        <v>25</v>
      </c>
      <c r="O33" s="58" t="s">
        <v>25</v>
      </c>
      <c r="P33" s="20" t="s">
        <v>67</v>
      </c>
      <c r="Q33" s="5"/>
      <c r="R33" s="5"/>
    </row>
    <row r="34" spans="2:18" s="12" customFormat="1" ht="30" customHeight="1" x14ac:dyDescent="0.15">
      <c r="B34" s="13">
        <v>41302</v>
      </c>
      <c r="C34" s="44" t="s">
        <v>68</v>
      </c>
      <c r="D34" s="58" t="s">
        <v>25</v>
      </c>
      <c r="E34" s="58" t="s">
        <v>25</v>
      </c>
      <c r="F34" s="58" t="s">
        <v>25</v>
      </c>
      <c r="G34" s="58" t="s">
        <v>25</v>
      </c>
      <c r="H34" s="58" t="s">
        <v>25</v>
      </c>
      <c r="I34" s="62" t="s">
        <v>25</v>
      </c>
      <c r="J34" s="63" t="s">
        <v>25</v>
      </c>
      <c r="K34" s="58" t="s">
        <v>25</v>
      </c>
      <c r="L34" s="58" t="s">
        <v>25</v>
      </c>
      <c r="M34" s="58" t="s">
        <v>25</v>
      </c>
      <c r="N34" s="58" t="s">
        <v>25</v>
      </c>
      <c r="O34" s="58" t="s">
        <v>25</v>
      </c>
      <c r="P34" s="20" t="s">
        <v>69</v>
      </c>
      <c r="Q34" s="5"/>
      <c r="R34" s="5"/>
    </row>
    <row r="35" spans="2:18" s="12" customFormat="1" ht="30" customHeight="1" thickBot="1" x14ac:dyDescent="0.2">
      <c r="B35" s="64">
        <v>41303</v>
      </c>
      <c r="C35" s="65" t="s">
        <v>70</v>
      </c>
      <c r="D35" s="66" t="s">
        <v>25</v>
      </c>
      <c r="E35" s="67" t="s">
        <v>25</v>
      </c>
      <c r="F35" s="67" t="s">
        <v>25</v>
      </c>
      <c r="G35" s="67" t="s">
        <v>25</v>
      </c>
      <c r="H35" s="67" t="s">
        <v>25</v>
      </c>
      <c r="I35" s="68" t="s">
        <v>25</v>
      </c>
      <c r="J35" s="69" t="s">
        <v>25</v>
      </c>
      <c r="K35" s="67" t="s">
        <v>25</v>
      </c>
      <c r="L35" s="67" t="s">
        <v>25</v>
      </c>
      <c r="M35" s="67" t="s">
        <v>25</v>
      </c>
      <c r="N35" s="67" t="s">
        <v>25</v>
      </c>
      <c r="O35" s="67" t="s">
        <v>25</v>
      </c>
      <c r="P35" s="70" t="s">
        <v>71</v>
      </c>
      <c r="Q35" s="5"/>
      <c r="R35" s="5"/>
    </row>
    <row r="229" spans="22:34" ht="15.95" customHeight="1" x14ac:dyDescent="0.15"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</row>
  </sheetData>
  <mergeCells count="3">
    <mergeCell ref="P2:P12"/>
    <mergeCell ref="J4:L4"/>
    <mergeCell ref="M4:O4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EB3E2-9425-4B25-99C6-E5EE86A3FA7D}">
  <sheetPr syncVertical="1" syncRef="D7" transitionEvaluation="1">
    <tabColor theme="4"/>
  </sheetPr>
  <dimension ref="B1:R57"/>
  <sheetViews>
    <sheetView showGridLines="0" view="pageBreakPreview" zoomScale="75" zoomScaleNormal="75" zoomScaleSheetLayoutView="75" workbookViewId="0">
      <pane xSplit="3" ySplit="6" topLeftCell="D7" activePane="bottomRight" state="frozen"/>
      <selection activeCell="N51" sqref="N51"/>
      <selection pane="topRight" activeCell="N51" sqref="N51"/>
      <selection pane="bottomLeft" activeCell="N51" sqref="N51"/>
      <selection pane="bottomRight" activeCell="L37" sqref="A37:L37"/>
    </sheetView>
  </sheetViews>
  <sheetFormatPr defaultColWidth="10.75" defaultRowHeight="15.95" customHeight="1" x14ac:dyDescent="0.15"/>
  <cols>
    <col min="1" max="1" width="1.25" style="5" customWidth="1"/>
    <col min="2" max="2" width="12.625" style="5" customWidth="1"/>
    <col min="3" max="3" width="10.625" style="5" customWidth="1"/>
    <col min="4" max="4" width="11.25" style="5" customWidth="1"/>
    <col min="5" max="5" width="11.125" style="5" customWidth="1"/>
    <col min="6" max="6" width="16.25" style="5" customWidth="1"/>
    <col min="7" max="7" width="11.5" style="5" customWidth="1"/>
    <col min="8" max="8" width="11" style="5" customWidth="1"/>
    <col min="9" max="9" width="16.25" style="5" customWidth="1"/>
    <col min="10" max="10" width="13.625" style="5" customWidth="1"/>
    <col min="11" max="11" width="14.25" style="5" customWidth="1"/>
    <col min="12" max="12" width="18.875" style="5" customWidth="1"/>
    <col min="13" max="14" width="14.125" style="5" customWidth="1"/>
    <col min="15" max="15" width="18.875" style="5" customWidth="1"/>
    <col min="16" max="16" width="5.625" style="71" customWidth="1"/>
    <col min="17" max="17" width="2.75" style="5" customWidth="1"/>
    <col min="18" max="256" width="10.75" style="5"/>
    <col min="257" max="257" width="1.25" style="5" customWidth="1"/>
    <col min="258" max="258" width="12.625" style="5" customWidth="1"/>
    <col min="259" max="259" width="10.625" style="5" customWidth="1"/>
    <col min="260" max="260" width="11.25" style="5" customWidth="1"/>
    <col min="261" max="261" width="11.125" style="5" customWidth="1"/>
    <col min="262" max="262" width="16.25" style="5" customWidth="1"/>
    <col min="263" max="263" width="11.5" style="5" customWidth="1"/>
    <col min="264" max="264" width="11" style="5" customWidth="1"/>
    <col min="265" max="265" width="16.25" style="5" customWidth="1"/>
    <col min="266" max="266" width="13.625" style="5" customWidth="1"/>
    <col min="267" max="267" width="14.25" style="5" customWidth="1"/>
    <col min="268" max="268" width="18.875" style="5" customWidth="1"/>
    <col min="269" max="270" width="14.125" style="5" customWidth="1"/>
    <col min="271" max="271" width="18.875" style="5" customWidth="1"/>
    <col min="272" max="272" width="5.625" style="5" customWidth="1"/>
    <col min="273" max="273" width="2.75" style="5" customWidth="1"/>
    <col min="274" max="512" width="10.75" style="5"/>
    <col min="513" max="513" width="1.25" style="5" customWidth="1"/>
    <col min="514" max="514" width="12.625" style="5" customWidth="1"/>
    <col min="515" max="515" width="10.625" style="5" customWidth="1"/>
    <col min="516" max="516" width="11.25" style="5" customWidth="1"/>
    <col min="517" max="517" width="11.125" style="5" customWidth="1"/>
    <col min="518" max="518" width="16.25" style="5" customWidth="1"/>
    <col min="519" max="519" width="11.5" style="5" customWidth="1"/>
    <col min="520" max="520" width="11" style="5" customWidth="1"/>
    <col min="521" max="521" width="16.25" style="5" customWidth="1"/>
    <col min="522" max="522" width="13.625" style="5" customWidth="1"/>
    <col min="523" max="523" width="14.25" style="5" customWidth="1"/>
    <col min="524" max="524" width="18.875" style="5" customWidth="1"/>
    <col min="525" max="526" width="14.125" style="5" customWidth="1"/>
    <col min="527" max="527" width="18.875" style="5" customWidth="1"/>
    <col min="528" max="528" width="5.625" style="5" customWidth="1"/>
    <col min="529" max="529" width="2.75" style="5" customWidth="1"/>
    <col min="530" max="768" width="10.75" style="5"/>
    <col min="769" max="769" width="1.25" style="5" customWidth="1"/>
    <col min="770" max="770" width="12.625" style="5" customWidth="1"/>
    <col min="771" max="771" width="10.625" style="5" customWidth="1"/>
    <col min="772" max="772" width="11.25" style="5" customWidth="1"/>
    <col min="773" max="773" width="11.125" style="5" customWidth="1"/>
    <col min="774" max="774" width="16.25" style="5" customWidth="1"/>
    <col min="775" max="775" width="11.5" style="5" customWidth="1"/>
    <col min="776" max="776" width="11" style="5" customWidth="1"/>
    <col min="777" max="777" width="16.25" style="5" customWidth="1"/>
    <col min="778" max="778" width="13.625" style="5" customWidth="1"/>
    <col min="779" max="779" width="14.25" style="5" customWidth="1"/>
    <col min="780" max="780" width="18.875" style="5" customWidth="1"/>
    <col min="781" max="782" width="14.125" style="5" customWidth="1"/>
    <col min="783" max="783" width="18.875" style="5" customWidth="1"/>
    <col min="784" max="784" width="5.625" style="5" customWidth="1"/>
    <col min="785" max="785" width="2.75" style="5" customWidth="1"/>
    <col min="786" max="1024" width="10.75" style="5"/>
    <col min="1025" max="1025" width="1.25" style="5" customWidth="1"/>
    <col min="1026" max="1026" width="12.625" style="5" customWidth="1"/>
    <col min="1027" max="1027" width="10.625" style="5" customWidth="1"/>
    <col min="1028" max="1028" width="11.25" style="5" customWidth="1"/>
    <col min="1029" max="1029" width="11.125" style="5" customWidth="1"/>
    <col min="1030" max="1030" width="16.25" style="5" customWidth="1"/>
    <col min="1031" max="1031" width="11.5" style="5" customWidth="1"/>
    <col min="1032" max="1032" width="11" style="5" customWidth="1"/>
    <col min="1033" max="1033" width="16.25" style="5" customWidth="1"/>
    <col min="1034" max="1034" width="13.625" style="5" customWidth="1"/>
    <col min="1035" max="1035" width="14.25" style="5" customWidth="1"/>
    <col min="1036" max="1036" width="18.875" style="5" customWidth="1"/>
    <col min="1037" max="1038" width="14.125" style="5" customWidth="1"/>
    <col min="1039" max="1039" width="18.875" style="5" customWidth="1"/>
    <col min="1040" max="1040" width="5.625" style="5" customWidth="1"/>
    <col min="1041" max="1041" width="2.75" style="5" customWidth="1"/>
    <col min="1042" max="1280" width="10.75" style="5"/>
    <col min="1281" max="1281" width="1.25" style="5" customWidth="1"/>
    <col min="1282" max="1282" width="12.625" style="5" customWidth="1"/>
    <col min="1283" max="1283" width="10.625" style="5" customWidth="1"/>
    <col min="1284" max="1284" width="11.25" style="5" customWidth="1"/>
    <col min="1285" max="1285" width="11.125" style="5" customWidth="1"/>
    <col min="1286" max="1286" width="16.25" style="5" customWidth="1"/>
    <col min="1287" max="1287" width="11.5" style="5" customWidth="1"/>
    <col min="1288" max="1288" width="11" style="5" customWidth="1"/>
    <col min="1289" max="1289" width="16.25" style="5" customWidth="1"/>
    <col min="1290" max="1290" width="13.625" style="5" customWidth="1"/>
    <col min="1291" max="1291" width="14.25" style="5" customWidth="1"/>
    <col min="1292" max="1292" width="18.875" style="5" customWidth="1"/>
    <col min="1293" max="1294" width="14.125" style="5" customWidth="1"/>
    <col min="1295" max="1295" width="18.875" style="5" customWidth="1"/>
    <col min="1296" max="1296" width="5.625" style="5" customWidth="1"/>
    <col min="1297" max="1297" width="2.75" style="5" customWidth="1"/>
    <col min="1298" max="1536" width="10.75" style="5"/>
    <col min="1537" max="1537" width="1.25" style="5" customWidth="1"/>
    <col min="1538" max="1538" width="12.625" style="5" customWidth="1"/>
    <col min="1539" max="1539" width="10.625" style="5" customWidth="1"/>
    <col min="1540" max="1540" width="11.25" style="5" customWidth="1"/>
    <col min="1541" max="1541" width="11.125" style="5" customWidth="1"/>
    <col min="1542" max="1542" width="16.25" style="5" customWidth="1"/>
    <col min="1543" max="1543" width="11.5" style="5" customWidth="1"/>
    <col min="1544" max="1544" width="11" style="5" customWidth="1"/>
    <col min="1545" max="1545" width="16.25" style="5" customWidth="1"/>
    <col min="1546" max="1546" width="13.625" style="5" customWidth="1"/>
    <col min="1547" max="1547" width="14.25" style="5" customWidth="1"/>
    <col min="1548" max="1548" width="18.875" style="5" customWidth="1"/>
    <col min="1549" max="1550" width="14.125" style="5" customWidth="1"/>
    <col min="1551" max="1551" width="18.875" style="5" customWidth="1"/>
    <col min="1552" max="1552" width="5.625" style="5" customWidth="1"/>
    <col min="1553" max="1553" width="2.75" style="5" customWidth="1"/>
    <col min="1554" max="1792" width="10.75" style="5"/>
    <col min="1793" max="1793" width="1.25" style="5" customWidth="1"/>
    <col min="1794" max="1794" width="12.625" style="5" customWidth="1"/>
    <col min="1795" max="1795" width="10.625" style="5" customWidth="1"/>
    <col min="1796" max="1796" width="11.25" style="5" customWidth="1"/>
    <col min="1797" max="1797" width="11.125" style="5" customWidth="1"/>
    <col min="1798" max="1798" width="16.25" style="5" customWidth="1"/>
    <col min="1799" max="1799" width="11.5" style="5" customWidth="1"/>
    <col min="1800" max="1800" width="11" style="5" customWidth="1"/>
    <col min="1801" max="1801" width="16.25" style="5" customWidth="1"/>
    <col min="1802" max="1802" width="13.625" style="5" customWidth="1"/>
    <col min="1803" max="1803" width="14.25" style="5" customWidth="1"/>
    <col min="1804" max="1804" width="18.875" style="5" customWidth="1"/>
    <col min="1805" max="1806" width="14.125" style="5" customWidth="1"/>
    <col min="1807" max="1807" width="18.875" style="5" customWidth="1"/>
    <col min="1808" max="1808" width="5.625" style="5" customWidth="1"/>
    <col min="1809" max="1809" width="2.75" style="5" customWidth="1"/>
    <col min="1810" max="2048" width="10.75" style="5"/>
    <col min="2049" max="2049" width="1.25" style="5" customWidth="1"/>
    <col min="2050" max="2050" width="12.625" style="5" customWidth="1"/>
    <col min="2051" max="2051" width="10.625" style="5" customWidth="1"/>
    <col min="2052" max="2052" width="11.25" style="5" customWidth="1"/>
    <col min="2053" max="2053" width="11.125" style="5" customWidth="1"/>
    <col min="2054" max="2054" width="16.25" style="5" customWidth="1"/>
    <col min="2055" max="2055" width="11.5" style="5" customWidth="1"/>
    <col min="2056" max="2056" width="11" style="5" customWidth="1"/>
    <col min="2057" max="2057" width="16.25" style="5" customWidth="1"/>
    <col min="2058" max="2058" width="13.625" style="5" customWidth="1"/>
    <col min="2059" max="2059" width="14.25" style="5" customWidth="1"/>
    <col min="2060" max="2060" width="18.875" style="5" customWidth="1"/>
    <col min="2061" max="2062" width="14.125" style="5" customWidth="1"/>
    <col min="2063" max="2063" width="18.875" style="5" customWidth="1"/>
    <col min="2064" max="2064" width="5.625" style="5" customWidth="1"/>
    <col min="2065" max="2065" width="2.75" style="5" customWidth="1"/>
    <col min="2066" max="2304" width="10.75" style="5"/>
    <col min="2305" max="2305" width="1.25" style="5" customWidth="1"/>
    <col min="2306" max="2306" width="12.625" style="5" customWidth="1"/>
    <col min="2307" max="2307" width="10.625" style="5" customWidth="1"/>
    <col min="2308" max="2308" width="11.25" style="5" customWidth="1"/>
    <col min="2309" max="2309" width="11.125" style="5" customWidth="1"/>
    <col min="2310" max="2310" width="16.25" style="5" customWidth="1"/>
    <col min="2311" max="2311" width="11.5" style="5" customWidth="1"/>
    <col min="2312" max="2312" width="11" style="5" customWidth="1"/>
    <col min="2313" max="2313" width="16.25" style="5" customWidth="1"/>
    <col min="2314" max="2314" width="13.625" style="5" customWidth="1"/>
    <col min="2315" max="2315" width="14.25" style="5" customWidth="1"/>
    <col min="2316" max="2316" width="18.875" style="5" customWidth="1"/>
    <col min="2317" max="2318" width="14.125" style="5" customWidth="1"/>
    <col min="2319" max="2319" width="18.875" style="5" customWidth="1"/>
    <col min="2320" max="2320" width="5.625" style="5" customWidth="1"/>
    <col min="2321" max="2321" width="2.75" style="5" customWidth="1"/>
    <col min="2322" max="2560" width="10.75" style="5"/>
    <col min="2561" max="2561" width="1.25" style="5" customWidth="1"/>
    <col min="2562" max="2562" width="12.625" style="5" customWidth="1"/>
    <col min="2563" max="2563" width="10.625" style="5" customWidth="1"/>
    <col min="2564" max="2564" width="11.25" style="5" customWidth="1"/>
    <col min="2565" max="2565" width="11.125" style="5" customWidth="1"/>
    <col min="2566" max="2566" width="16.25" style="5" customWidth="1"/>
    <col min="2567" max="2567" width="11.5" style="5" customWidth="1"/>
    <col min="2568" max="2568" width="11" style="5" customWidth="1"/>
    <col min="2569" max="2569" width="16.25" style="5" customWidth="1"/>
    <col min="2570" max="2570" width="13.625" style="5" customWidth="1"/>
    <col min="2571" max="2571" width="14.25" style="5" customWidth="1"/>
    <col min="2572" max="2572" width="18.875" style="5" customWidth="1"/>
    <col min="2573" max="2574" width="14.125" style="5" customWidth="1"/>
    <col min="2575" max="2575" width="18.875" style="5" customWidth="1"/>
    <col min="2576" max="2576" width="5.625" style="5" customWidth="1"/>
    <col min="2577" max="2577" width="2.75" style="5" customWidth="1"/>
    <col min="2578" max="2816" width="10.75" style="5"/>
    <col min="2817" max="2817" width="1.25" style="5" customWidth="1"/>
    <col min="2818" max="2818" width="12.625" style="5" customWidth="1"/>
    <col min="2819" max="2819" width="10.625" style="5" customWidth="1"/>
    <col min="2820" max="2820" width="11.25" style="5" customWidth="1"/>
    <col min="2821" max="2821" width="11.125" style="5" customWidth="1"/>
    <col min="2822" max="2822" width="16.25" style="5" customWidth="1"/>
    <col min="2823" max="2823" width="11.5" style="5" customWidth="1"/>
    <col min="2824" max="2824" width="11" style="5" customWidth="1"/>
    <col min="2825" max="2825" width="16.25" style="5" customWidth="1"/>
    <col min="2826" max="2826" width="13.625" style="5" customWidth="1"/>
    <col min="2827" max="2827" width="14.25" style="5" customWidth="1"/>
    <col min="2828" max="2828" width="18.875" style="5" customWidth="1"/>
    <col min="2829" max="2830" width="14.125" style="5" customWidth="1"/>
    <col min="2831" max="2831" width="18.875" style="5" customWidth="1"/>
    <col min="2832" max="2832" width="5.625" style="5" customWidth="1"/>
    <col min="2833" max="2833" width="2.75" style="5" customWidth="1"/>
    <col min="2834" max="3072" width="10.75" style="5"/>
    <col min="3073" max="3073" width="1.25" style="5" customWidth="1"/>
    <col min="3074" max="3074" width="12.625" style="5" customWidth="1"/>
    <col min="3075" max="3075" width="10.625" style="5" customWidth="1"/>
    <col min="3076" max="3076" width="11.25" style="5" customWidth="1"/>
    <col min="3077" max="3077" width="11.125" style="5" customWidth="1"/>
    <col min="3078" max="3078" width="16.25" style="5" customWidth="1"/>
    <col min="3079" max="3079" width="11.5" style="5" customWidth="1"/>
    <col min="3080" max="3080" width="11" style="5" customWidth="1"/>
    <col min="3081" max="3081" width="16.25" style="5" customWidth="1"/>
    <col min="3082" max="3082" width="13.625" style="5" customWidth="1"/>
    <col min="3083" max="3083" width="14.25" style="5" customWidth="1"/>
    <col min="3084" max="3084" width="18.875" style="5" customWidth="1"/>
    <col min="3085" max="3086" width="14.125" style="5" customWidth="1"/>
    <col min="3087" max="3087" width="18.875" style="5" customWidth="1"/>
    <col min="3088" max="3088" width="5.625" style="5" customWidth="1"/>
    <col min="3089" max="3089" width="2.75" style="5" customWidth="1"/>
    <col min="3090" max="3328" width="10.75" style="5"/>
    <col min="3329" max="3329" width="1.25" style="5" customWidth="1"/>
    <col min="3330" max="3330" width="12.625" style="5" customWidth="1"/>
    <col min="3331" max="3331" width="10.625" style="5" customWidth="1"/>
    <col min="3332" max="3332" width="11.25" style="5" customWidth="1"/>
    <col min="3333" max="3333" width="11.125" style="5" customWidth="1"/>
    <col min="3334" max="3334" width="16.25" style="5" customWidth="1"/>
    <col min="3335" max="3335" width="11.5" style="5" customWidth="1"/>
    <col min="3336" max="3336" width="11" style="5" customWidth="1"/>
    <col min="3337" max="3337" width="16.25" style="5" customWidth="1"/>
    <col min="3338" max="3338" width="13.625" style="5" customWidth="1"/>
    <col min="3339" max="3339" width="14.25" style="5" customWidth="1"/>
    <col min="3340" max="3340" width="18.875" style="5" customWidth="1"/>
    <col min="3341" max="3342" width="14.125" style="5" customWidth="1"/>
    <col min="3343" max="3343" width="18.875" style="5" customWidth="1"/>
    <col min="3344" max="3344" width="5.625" style="5" customWidth="1"/>
    <col min="3345" max="3345" width="2.75" style="5" customWidth="1"/>
    <col min="3346" max="3584" width="10.75" style="5"/>
    <col min="3585" max="3585" width="1.25" style="5" customWidth="1"/>
    <col min="3586" max="3586" width="12.625" style="5" customWidth="1"/>
    <col min="3587" max="3587" width="10.625" style="5" customWidth="1"/>
    <col min="3588" max="3588" width="11.25" style="5" customWidth="1"/>
    <col min="3589" max="3589" width="11.125" style="5" customWidth="1"/>
    <col min="3590" max="3590" width="16.25" style="5" customWidth="1"/>
    <col min="3591" max="3591" width="11.5" style="5" customWidth="1"/>
    <col min="3592" max="3592" width="11" style="5" customWidth="1"/>
    <col min="3593" max="3593" width="16.25" style="5" customWidth="1"/>
    <col min="3594" max="3594" width="13.625" style="5" customWidth="1"/>
    <col min="3595" max="3595" width="14.25" style="5" customWidth="1"/>
    <col min="3596" max="3596" width="18.875" style="5" customWidth="1"/>
    <col min="3597" max="3598" width="14.125" style="5" customWidth="1"/>
    <col min="3599" max="3599" width="18.875" style="5" customWidth="1"/>
    <col min="3600" max="3600" width="5.625" style="5" customWidth="1"/>
    <col min="3601" max="3601" width="2.75" style="5" customWidth="1"/>
    <col min="3602" max="3840" width="10.75" style="5"/>
    <col min="3841" max="3841" width="1.25" style="5" customWidth="1"/>
    <col min="3842" max="3842" width="12.625" style="5" customWidth="1"/>
    <col min="3843" max="3843" width="10.625" style="5" customWidth="1"/>
    <col min="3844" max="3844" width="11.25" style="5" customWidth="1"/>
    <col min="3845" max="3845" width="11.125" style="5" customWidth="1"/>
    <col min="3846" max="3846" width="16.25" style="5" customWidth="1"/>
    <col min="3847" max="3847" width="11.5" style="5" customWidth="1"/>
    <col min="3848" max="3848" width="11" style="5" customWidth="1"/>
    <col min="3849" max="3849" width="16.25" style="5" customWidth="1"/>
    <col min="3850" max="3850" width="13.625" style="5" customWidth="1"/>
    <col min="3851" max="3851" width="14.25" style="5" customWidth="1"/>
    <col min="3852" max="3852" width="18.875" style="5" customWidth="1"/>
    <col min="3853" max="3854" width="14.125" style="5" customWidth="1"/>
    <col min="3855" max="3855" width="18.875" style="5" customWidth="1"/>
    <col min="3856" max="3856" width="5.625" style="5" customWidth="1"/>
    <col min="3857" max="3857" width="2.75" style="5" customWidth="1"/>
    <col min="3858" max="4096" width="10.75" style="5"/>
    <col min="4097" max="4097" width="1.25" style="5" customWidth="1"/>
    <col min="4098" max="4098" width="12.625" style="5" customWidth="1"/>
    <col min="4099" max="4099" width="10.625" style="5" customWidth="1"/>
    <col min="4100" max="4100" width="11.25" style="5" customWidth="1"/>
    <col min="4101" max="4101" width="11.125" style="5" customWidth="1"/>
    <col min="4102" max="4102" width="16.25" style="5" customWidth="1"/>
    <col min="4103" max="4103" width="11.5" style="5" customWidth="1"/>
    <col min="4104" max="4104" width="11" style="5" customWidth="1"/>
    <col min="4105" max="4105" width="16.25" style="5" customWidth="1"/>
    <col min="4106" max="4106" width="13.625" style="5" customWidth="1"/>
    <col min="4107" max="4107" width="14.25" style="5" customWidth="1"/>
    <col min="4108" max="4108" width="18.875" style="5" customWidth="1"/>
    <col min="4109" max="4110" width="14.125" style="5" customWidth="1"/>
    <col min="4111" max="4111" width="18.875" style="5" customWidth="1"/>
    <col min="4112" max="4112" width="5.625" style="5" customWidth="1"/>
    <col min="4113" max="4113" width="2.75" style="5" customWidth="1"/>
    <col min="4114" max="4352" width="10.75" style="5"/>
    <col min="4353" max="4353" width="1.25" style="5" customWidth="1"/>
    <col min="4354" max="4354" width="12.625" style="5" customWidth="1"/>
    <col min="4355" max="4355" width="10.625" style="5" customWidth="1"/>
    <col min="4356" max="4356" width="11.25" style="5" customWidth="1"/>
    <col min="4357" max="4357" width="11.125" style="5" customWidth="1"/>
    <col min="4358" max="4358" width="16.25" style="5" customWidth="1"/>
    <col min="4359" max="4359" width="11.5" style="5" customWidth="1"/>
    <col min="4360" max="4360" width="11" style="5" customWidth="1"/>
    <col min="4361" max="4361" width="16.25" style="5" customWidth="1"/>
    <col min="4362" max="4362" width="13.625" style="5" customWidth="1"/>
    <col min="4363" max="4363" width="14.25" style="5" customWidth="1"/>
    <col min="4364" max="4364" width="18.875" style="5" customWidth="1"/>
    <col min="4365" max="4366" width="14.125" style="5" customWidth="1"/>
    <col min="4367" max="4367" width="18.875" style="5" customWidth="1"/>
    <col min="4368" max="4368" width="5.625" style="5" customWidth="1"/>
    <col min="4369" max="4369" width="2.75" style="5" customWidth="1"/>
    <col min="4370" max="4608" width="10.75" style="5"/>
    <col min="4609" max="4609" width="1.25" style="5" customWidth="1"/>
    <col min="4610" max="4610" width="12.625" style="5" customWidth="1"/>
    <col min="4611" max="4611" width="10.625" style="5" customWidth="1"/>
    <col min="4612" max="4612" width="11.25" style="5" customWidth="1"/>
    <col min="4613" max="4613" width="11.125" style="5" customWidth="1"/>
    <col min="4614" max="4614" width="16.25" style="5" customWidth="1"/>
    <col min="4615" max="4615" width="11.5" style="5" customWidth="1"/>
    <col min="4616" max="4616" width="11" style="5" customWidth="1"/>
    <col min="4617" max="4617" width="16.25" style="5" customWidth="1"/>
    <col min="4618" max="4618" width="13.625" style="5" customWidth="1"/>
    <col min="4619" max="4619" width="14.25" style="5" customWidth="1"/>
    <col min="4620" max="4620" width="18.875" style="5" customWidth="1"/>
    <col min="4621" max="4622" width="14.125" style="5" customWidth="1"/>
    <col min="4623" max="4623" width="18.875" style="5" customWidth="1"/>
    <col min="4624" max="4624" width="5.625" style="5" customWidth="1"/>
    <col min="4625" max="4625" width="2.75" style="5" customWidth="1"/>
    <col min="4626" max="4864" width="10.75" style="5"/>
    <col min="4865" max="4865" width="1.25" style="5" customWidth="1"/>
    <col min="4866" max="4866" width="12.625" style="5" customWidth="1"/>
    <col min="4867" max="4867" width="10.625" style="5" customWidth="1"/>
    <col min="4868" max="4868" width="11.25" style="5" customWidth="1"/>
    <col min="4869" max="4869" width="11.125" style="5" customWidth="1"/>
    <col min="4870" max="4870" width="16.25" style="5" customWidth="1"/>
    <col min="4871" max="4871" width="11.5" style="5" customWidth="1"/>
    <col min="4872" max="4872" width="11" style="5" customWidth="1"/>
    <col min="4873" max="4873" width="16.25" style="5" customWidth="1"/>
    <col min="4874" max="4874" width="13.625" style="5" customWidth="1"/>
    <col min="4875" max="4875" width="14.25" style="5" customWidth="1"/>
    <col min="4876" max="4876" width="18.875" style="5" customWidth="1"/>
    <col min="4877" max="4878" width="14.125" style="5" customWidth="1"/>
    <col min="4879" max="4879" width="18.875" style="5" customWidth="1"/>
    <col min="4880" max="4880" width="5.625" style="5" customWidth="1"/>
    <col min="4881" max="4881" width="2.75" style="5" customWidth="1"/>
    <col min="4882" max="5120" width="10.75" style="5"/>
    <col min="5121" max="5121" width="1.25" style="5" customWidth="1"/>
    <col min="5122" max="5122" width="12.625" style="5" customWidth="1"/>
    <col min="5123" max="5123" width="10.625" style="5" customWidth="1"/>
    <col min="5124" max="5124" width="11.25" style="5" customWidth="1"/>
    <col min="5125" max="5125" width="11.125" style="5" customWidth="1"/>
    <col min="5126" max="5126" width="16.25" style="5" customWidth="1"/>
    <col min="5127" max="5127" width="11.5" style="5" customWidth="1"/>
    <col min="5128" max="5128" width="11" style="5" customWidth="1"/>
    <col min="5129" max="5129" width="16.25" style="5" customWidth="1"/>
    <col min="5130" max="5130" width="13.625" style="5" customWidth="1"/>
    <col min="5131" max="5131" width="14.25" style="5" customWidth="1"/>
    <col min="5132" max="5132" width="18.875" style="5" customWidth="1"/>
    <col min="5133" max="5134" width="14.125" style="5" customWidth="1"/>
    <col min="5135" max="5135" width="18.875" style="5" customWidth="1"/>
    <col min="5136" max="5136" width="5.625" style="5" customWidth="1"/>
    <col min="5137" max="5137" width="2.75" style="5" customWidth="1"/>
    <col min="5138" max="5376" width="10.75" style="5"/>
    <col min="5377" max="5377" width="1.25" style="5" customWidth="1"/>
    <col min="5378" max="5378" width="12.625" style="5" customWidth="1"/>
    <col min="5379" max="5379" width="10.625" style="5" customWidth="1"/>
    <col min="5380" max="5380" width="11.25" style="5" customWidth="1"/>
    <col min="5381" max="5381" width="11.125" style="5" customWidth="1"/>
    <col min="5382" max="5382" width="16.25" style="5" customWidth="1"/>
    <col min="5383" max="5383" width="11.5" style="5" customWidth="1"/>
    <col min="5384" max="5384" width="11" style="5" customWidth="1"/>
    <col min="5385" max="5385" width="16.25" style="5" customWidth="1"/>
    <col min="5386" max="5386" width="13.625" style="5" customWidth="1"/>
    <col min="5387" max="5387" width="14.25" style="5" customWidth="1"/>
    <col min="5388" max="5388" width="18.875" style="5" customWidth="1"/>
    <col min="5389" max="5390" width="14.125" style="5" customWidth="1"/>
    <col min="5391" max="5391" width="18.875" style="5" customWidth="1"/>
    <col min="5392" max="5392" width="5.625" style="5" customWidth="1"/>
    <col min="5393" max="5393" width="2.75" style="5" customWidth="1"/>
    <col min="5394" max="5632" width="10.75" style="5"/>
    <col min="5633" max="5633" width="1.25" style="5" customWidth="1"/>
    <col min="5634" max="5634" width="12.625" style="5" customWidth="1"/>
    <col min="5635" max="5635" width="10.625" style="5" customWidth="1"/>
    <col min="5636" max="5636" width="11.25" style="5" customWidth="1"/>
    <col min="5637" max="5637" width="11.125" style="5" customWidth="1"/>
    <col min="5638" max="5638" width="16.25" style="5" customWidth="1"/>
    <col min="5639" max="5639" width="11.5" style="5" customWidth="1"/>
    <col min="5640" max="5640" width="11" style="5" customWidth="1"/>
    <col min="5641" max="5641" width="16.25" style="5" customWidth="1"/>
    <col min="5642" max="5642" width="13.625" style="5" customWidth="1"/>
    <col min="5643" max="5643" width="14.25" style="5" customWidth="1"/>
    <col min="5644" max="5644" width="18.875" style="5" customWidth="1"/>
    <col min="5645" max="5646" width="14.125" style="5" customWidth="1"/>
    <col min="5647" max="5647" width="18.875" style="5" customWidth="1"/>
    <col min="5648" max="5648" width="5.625" style="5" customWidth="1"/>
    <col min="5649" max="5649" width="2.75" style="5" customWidth="1"/>
    <col min="5650" max="5888" width="10.75" style="5"/>
    <col min="5889" max="5889" width="1.25" style="5" customWidth="1"/>
    <col min="5890" max="5890" width="12.625" style="5" customWidth="1"/>
    <col min="5891" max="5891" width="10.625" style="5" customWidth="1"/>
    <col min="5892" max="5892" width="11.25" style="5" customWidth="1"/>
    <col min="5893" max="5893" width="11.125" style="5" customWidth="1"/>
    <col min="5894" max="5894" width="16.25" style="5" customWidth="1"/>
    <col min="5895" max="5895" width="11.5" style="5" customWidth="1"/>
    <col min="5896" max="5896" width="11" style="5" customWidth="1"/>
    <col min="5897" max="5897" width="16.25" style="5" customWidth="1"/>
    <col min="5898" max="5898" width="13.625" style="5" customWidth="1"/>
    <col min="5899" max="5899" width="14.25" style="5" customWidth="1"/>
    <col min="5900" max="5900" width="18.875" style="5" customWidth="1"/>
    <col min="5901" max="5902" width="14.125" style="5" customWidth="1"/>
    <col min="5903" max="5903" width="18.875" style="5" customWidth="1"/>
    <col min="5904" max="5904" width="5.625" style="5" customWidth="1"/>
    <col min="5905" max="5905" width="2.75" style="5" customWidth="1"/>
    <col min="5906" max="6144" width="10.75" style="5"/>
    <col min="6145" max="6145" width="1.25" style="5" customWidth="1"/>
    <col min="6146" max="6146" width="12.625" style="5" customWidth="1"/>
    <col min="6147" max="6147" width="10.625" style="5" customWidth="1"/>
    <col min="6148" max="6148" width="11.25" style="5" customWidth="1"/>
    <col min="6149" max="6149" width="11.125" style="5" customWidth="1"/>
    <col min="6150" max="6150" width="16.25" style="5" customWidth="1"/>
    <col min="6151" max="6151" width="11.5" style="5" customWidth="1"/>
    <col min="6152" max="6152" width="11" style="5" customWidth="1"/>
    <col min="6153" max="6153" width="16.25" style="5" customWidth="1"/>
    <col min="6154" max="6154" width="13.625" style="5" customWidth="1"/>
    <col min="6155" max="6155" width="14.25" style="5" customWidth="1"/>
    <col min="6156" max="6156" width="18.875" style="5" customWidth="1"/>
    <col min="6157" max="6158" width="14.125" style="5" customWidth="1"/>
    <col min="6159" max="6159" width="18.875" style="5" customWidth="1"/>
    <col min="6160" max="6160" width="5.625" style="5" customWidth="1"/>
    <col min="6161" max="6161" width="2.75" style="5" customWidth="1"/>
    <col min="6162" max="6400" width="10.75" style="5"/>
    <col min="6401" max="6401" width="1.25" style="5" customWidth="1"/>
    <col min="6402" max="6402" width="12.625" style="5" customWidth="1"/>
    <col min="6403" max="6403" width="10.625" style="5" customWidth="1"/>
    <col min="6404" max="6404" width="11.25" style="5" customWidth="1"/>
    <col min="6405" max="6405" width="11.125" style="5" customWidth="1"/>
    <col min="6406" max="6406" width="16.25" style="5" customWidth="1"/>
    <col min="6407" max="6407" width="11.5" style="5" customWidth="1"/>
    <col min="6408" max="6408" width="11" style="5" customWidth="1"/>
    <col min="6409" max="6409" width="16.25" style="5" customWidth="1"/>
    <col min="6410" max="6410" width="13.625" style="5" customWidth="1"/>
    <col min="6411" max="6411" width="14.25" style="5" customWidth="1"/>
    <col min="6412" max="6412" width="18.875" style="5" customWidth="1"/>
    <col min="6413" max="6414" width="14.125" style="5" customWidth="1"/>
    <col min="6415" max="6415" width="18.875" style="5" customWidth="1"/>
    <col min="6416" max="6416" width="5.625" style="5" customWidth="1"/>
    <col min="6417" max="6417" width="2.75" style="5" customWidth="1"/>
    <col min="6418" max="6656" width="10.75" style="5"/>
    <col min="6657" max="6657" width="1.25" style="5" customWidth="1"/>
    <col min="6658" max="6658" width="12.625" style="5" customWidth="1"/>
    <col min="6659" max="6659" width="10.625" style="5" customWidth="1"/>
    <col min="6660" max="6660" width="11.25" style="5" customWidth="1"/>
    <col min="6661" max="6661" width="11.125" style="5" customWidth="1"/>
    <col min="6662" max="6662" width="16.25" style="5" customWidth="1"/>
    <col min="6663" max="6663" width="11.5" style="5" customWidth="1"/>
    <col min="6664" max="6664" width="11" style="5" customWidth="1"/>
    <col min="6665" max="6665" width="16.25" style="5" customWidth="1"/>
    <col min="6666" max="6666" width="13.625" style="5" customWidth="1"/>
    <col min="6667" max="6667" width="14.25" style="5" customWidth="1"/>
    <col min="6668" max="6668" width="18.875" style="5" customWidth="1"/>
    <col min="6669" max="6670" width="14.125" style="5" customWidth="1"/>
    <col min="6671" max="6671" width="18.875" style="5" customWidth="1"/>
    <col min="6672" max="6672" width="5.625" style="5" customWidth="1"/>
    <col min="6673" max="6673" width="2.75" style="5" customWidth="1"/>
    <col min="6674" max="6912" width="10.75" style="5"/>
    <col min="6913" max="6913" width="1.25" style="5" customWidth="1"/>
    <col min="6914" max="6914" width="12.625" style="5" customWidth="1"/>
    <col min="6915" max="6915" width="10.625" style="5" customWidth="1"/>
    <col min="6916" max="6916" width="11.25" style="5" customWidth="1"/>
    <col min="6917" max="6917" width="11.125" style="5" customWidth="1"/>
    <col min="6918" max="6918" width="16.25" style="5" customWidth="1"/>
    <col min="6919" max="6919" width="11.5" style="5" customWidth="1"/>
    <col min="6920" max="6920" width="11" style="5" customWidth="1"/>
    <col min="6921" max="6921" width="16.25" style="5" customWidth="1"/>
    <col min="6922" max="6922" width="13.625" style="5" customWidth="1"/>
    <col min="6923" max="6923" width="14.25" style="5" customWidth="1"/>
    <col min="6924" max="6924" width="18.875" style="5" customWidth="1"/>
    <col min="6925" max="6926" width="14.125" style="5" customWidth="1"/>
    <col min="6927" max="6927" width="18.875" style="5" customWidth="1"/>
    <col min="6928" max="6928" width="5.625" style="5" customWidth="1"/>
    <col min="6929" max="6929" width="2.75" style="5" customWidth="1"/>
    <col min="6930" max="7168" width="10.75" style="5"/>
    <col min="7169" max="7169" width="1.25" style="5" customWidth="1"/>
    <col min="7170" max="7170" width="12.625" style="5" customWidth="1"/>
    <col min="7171" max="7171" width="10.625" style="5" customWidth="1"/>
    <col min="7172" max="7172" width="11.25" style="5" customWidth="1"/>
    <col min="7173" max="7173" width="11.125" style="5" customWidth="1"/>
    <col min="7174" max="7174" width="16.25" style="5" customWidth="1"/>
    <col min="7175" max="7175" width="11.5" style="5" customWidth="1"/>
    <col min="7176" max="7176" width="11" style="5" customWidth="1"/>
    <col min="7177" max="7177" width="16.25" style="5" customWidth="1"/>
    <col min="7178" max="7178" width="13.625" style="5" customWidth="1"/>
    <col min="7179" max="7179" width="14.25" style="5" customWidth="1"/>
    <col min="7180" max="7180" width="18.875" style="5" customWidth="1"/>
    <col min="7181" max="7182" width="14.125" style="5" customWidth="1"/>
    <col min="7183" max="7183" width="18.875" style="5" customWidth="1"/>
    <col min="7184" max="7184" width="5.625" style="5" customWidth="1"/>
    <col min="7185" max="7185" width="2.75" style="5" customWidth="1"/>
    <col min="7186" max="7424" width="10.75" style="5"/>
    <col min="7425" max="7425" width="1.25" style="5" customWidth="1"/>
    <col min="7426" max="7426" width="12.625" style="5" customWidth="1"/>
    <col min="7427" max="7427" width="10.625" style="5" customWidth="1"/>
    <col min="7428" max="7428" width="11.25" style="5" customWidth="1"/>
    <col min="7429" max="7429" width="11.125" style="5" customWidth="1"/>
    <col min="7430" max="7430" width="16.25" style="5" customWidth="1"/>
    <col min="7431" max="7431" width="11.5" style="5" customWidth="1"/>
    <col min="7432" max="7432" width="11" style="5" customWidth="1"/>
    <col min="7433" max="7433" width="16.25" style="5" customWidth="1"/>
    <col min="7434" max="7434" width="13.625" style="5" customWidth="1"/>
    <col min="7435" max="7435" width="14.25" style="5" customWidth="1"/>
    <col min="7436" max="7436" width="18.875" style="5" customWidth="1"/>
    <col min="7437" max="7438" width="14.125" style="5" customWidth="1"/>
    <col min="7439" max="7439" width="18.875" style="5" customWidth="1"/>
    <col min="7440" max="7440" width="5.625" style="5" customWidth="1"/>
    <col min="7441" max="7441" width="2.75" style="5" customWidth="1"/>
    <col min="7442" max="7680" width="10.75" style="5"/>
    <col min="7681" max="7681" width="1.25" style="5" customWidth="1"/>
    <col min="7682" max="7682" width="12.625" style="5" customWidth="1"/>
    <col min="7683" max="7683" width="10.625" style="5" customWidth="1"/>
    <col min="7684" max="7684" width="11.25" style="5" customWidth="1"/>
    <col min="7685" max="7685" width="11.125" style="5" customWidth="1"/>
    <col min="7686" max="7686" width="16.25" style="5" customWidth="1"/>
    <col min="7687" max="7687" width="11.5" style="5" customWidth="1"/>
    <col min="7688" max="7688" width="11" style="5" customWidth="1"/>
    <col min="7689" max="7689" width="16.25" style="5" customWidth="1"/>
    <col min="7690" max="7690" width="13.625" style="5" customWidth="1"/>
    <col min="7691" max="7691" width="14.25" style="5" customWidth="1"/>
    <col min="7692" max="7692" width="18.875" style="5" customWidth="1"/>
    <col min="7693" max="7694" width="14.125" style="5" customWidth="1"/>
    <col min="7695" max="7695" width="18.875" style="5" customWidth="1"/>
    <col min="7696" max="7696" width="5.625" style="5" customWidth="1"/>
    <col min="7697" max="7697" width="2.75" style="5" customWidth="1"/>
    <col min="7698" max="7936" width="10.75" style="5"/>
    <col min="7937" max="7937" width="1.25" style="5" customWidth="1"/>
    <col min="7938" max="7938" width="12.625" style="5" customWidth="1"/>
    <col min="7939" max="7939" width="10.625" style="5" customWidth="1"/>
    <col min="7940" max="7940" width="11.25" style="5" customWidth="1"/>
    <col min="7941" max="7941" width="11.125" style="5" customWidth="1"/>
    <col min="7942" max="7942" width="16.25" style="5" customWidth="1"/>
    <col min="7943" max="7943" width="11.5" style="5" customWidth="1"/>
    <col min="7944" max="7944" width="11" style="5" customWidth="1"/>
    <col min="7945" max="7945" width="16.25" style="5" customWidth="1"/>
    <col min="7946" max="7946" width="13.625" style="5" customWidth="1"/>
    <col min="7947" max="7947" width="14.25" style="5" customWidth="1"/>
    <col min="7948" max="7948" width="18.875" style="5" customWidth="1"/>
    <col min="7949" max="7950" width="14.125" style="5" customWidth="1"/>
    <col min="7951" max="7951" width="18.875" style="5" customWidth="1"/>
    <col min="7952" max="7952" width="5.625" style="5" customWidth="1"/>
    <col min="7953" max="7953" width="2.75" style="5" customWidth="1"/>
    <col min="7954" max="8192" width="10.75" style="5"/>
    <col min="8193" max="8193" width="1.25" style="5" customWidth="1"/>
    <col min="8194" max="8194" width="12.625" style="5" customWidth="1"/>
    <col min="8195" max="8195" width="10.625" style="5" customWidth="1"/>
    <col min="8196" max="8196" width="11.25" style="5" customWidth="1"/>
    <col min="8197" max="8197" width="11.125" style="5" customWidth="1"/>
    <col min="8198" max="8198" width="16.25" style="5" customWidth="1"/>
    <col min="8199" max="8199" width="11.5" style="5" customWidth="1"/>
    <col min="8200" max="8200" width="11" style="5" customWidth="1"/>
    <col min="8201" max="8201" width="16.25" style="5" customWidth="1"/>
    <col min="8202" max="8202" width="13.625" style="5" customWidth="1"/>
    <col min="8203" max="8203" width="14.25" style="5" customWidth="1"/>
    <col min="8204" max="8204" width="18.875" style="5" customWidth="1"/>
    <col min="8205" max="8206" width="14.125" style="5" customWidth="1"/>
    <col min="8207" max="8207" width="18.875" style="5" customWidth="1"/>
    <col min="8208" max="8208" width="5.625" style="5" customWidth="1"/>
    <col min="8209" max="8209" width="2.75" style="5" customWidth="1"/>
    <col min="8210" max="8448" width="10.75" style="5"/>
    <col min="8449" max="8449" width="1.25" style="5" customWidth="1"/>
    <col min="8450" max="8450" width="12.625" style="5" customWidth="1"/>
    <col min="8451" max="8451" width="10.625" style="5" customWidth="1"/>
    <col min="8452" max="8452" width="11.25" style="5" customWidth="1"/>
    <col min="8453" max="8453" width="11.125" style="5" customWidth="1"/>
    <col min="8454" max="8454" width="16.25" style="5" customWidth="1"/>
    <col min="8455" max="8455" width="11.5" style="5" customWidth="1"/>
    <col min="8456" max="8456" width="11" style="5" customWidth="1"/>
    <col min="8457" max="8457" width="16.25" style="5" customWidth="1"/>
    <col min="8458" max="8458" width="13.625" style="5" customWidth="1"/>
    <col min="8459" max="8459" width="14.25" style="5" customWidth="1"/>
    <col min="8460" max="8460" width="18.875" style="5" customWidth="1"/>
    <col min="8461" max="8462" width="14.125" style="5" customWidth="1"/>
    <col min="8463" max="8463" width="18.875" style="5" customWidth="1"/>
    <col min="8464" max="8464" width="5.625" style="5" customWidth="1"/>
    <col min="8465" max="8465" width="2.75" style="5" customWidth="1"/>
    <col min="8466" max="8704" width="10.75" style="5"/>
    <col min="8705" max="8705" width="1.25" style="5" customWidth="1"/>
    <col min="8706" max="8706" width="12.625" style="5" customWidth="1"/>
    <col min="8707" max="8707" width="10.625" style="5" customWidth="1"/>
    <col min="8708" max="8708" width="11.25" style="5" customWidth="1"/>
    <col min="8709" max="8709" width="11.125" style="5" customWidth="1"/>
    <col min="8710" max="8710" width="16.25" style="5" customWidth="1"/>
    <col min="8711" max="8711" width="11.5" style="5" customWidth="1"/>
    <col min="8712" max="8712" width="11" style="5" customWidth="1"/>
    <col min="8713" max="8713" width="16.25" style="5" customWidth="1"/>
    <col min="8714" max="8714" width="13.625" style="5" customWidth="1"/>
    <col min="8715" max="8715" width="14.25" style="5" customWidth="1"/>
    <col min="8716" max="8716" width="18.875" style="5" customWidth="1"/>
    <col min="8717" max="8718" width="14.125" style="5" customWidth="1"/>
    <col min="8719" max="8719" width="18.875" style="5" customWidth="1"/>
    <col min="8720" max="8720" width="5.625" style="5" customWidth="1"/>
    <col min="8721" max="8721" width="2.75" style="5" customWidth="1"/>
    <col min="8722" max="8960" width="10.75" style="5"/>
    <col min="8961" max="8961" width="1.25" style="5" customWidth="1"/>
    <col min="8962" max="8962" width="12.625" style="5" customWidth="1"/>
    <col min="8963" max="8963" width="10.625" style="5" customWidth="1"/>
    <col min="8964" max="8964" width="11.25" style="5" customWidth="1"/>
    <col min="8965" max="8965" width="11.125" style="5" customWidth="1"/>
    <col min="8966" max="8966" width="16.25" style="5" customWidth="1"/>
    <col min="8967" max="8967" width="11.5" style="5" customWidth="1"/>
    <col min="8968" max="8968" width="11" style="5" customWidth="1"/>
    <col min="8969" max="8969" width="16.25" style="5" customWidth="1"/>
    <col min="8970" max="8970" width="13.625" style="5" customWidth="1"/>
    <col min="8971" max="8971" width="14.25" style="5" customWidth="1"/>
    <col min="8972" max="8972" width="18.875" style="5" customWidth="1"/>
    <col min="8973" max="8974" width="14.125" style="5" customWidth="1"/>
    <col min="8975" max="8975" width="18.875" style="5" customWidth="1"/>
    <col min="8976" max="8976" width="5.625" style="5" customWidth="1"/>
    <col min="8977" max="8977" width="2.75" style="5" customWidth="1"/>
    <col min="8978" max="9216" width="10.75" style="5"/>
    <col min="9217" max="9217" width="1.25" style="5" customWidth="1"/>
    <col min="9218" max="9218" width="12.625" style="5" customWidth="1"/>
    <col min="9219" max="9219" width="10.625" style="5" customWidth="1"/>
    <col min="9220" max="9220" width="11.25" style="5" customWidth="1"/>
    <col min="9221" max="9221" width="11.125" style="5" customWidth="1"/>
    <col min="9222" max="9222" width="16.25" style="5" customWidth="1"/>
    <col min="9223" max="9223" width="11.5" style="5" customWidth="1"/>
    <col min="9224" max="9224" width="11" style="5" customWidth="1"/>
    <col min="9225" max="9225" width="16.25" style="5" customWidth="1"/>
    <col min="9226" max="9226" width="13.625" style="5" customWidth="1"/>
    <col min="9227" max="9227" width="14.25" style="5" customWidth="1"/>
    <col min="9228" max="9228" width="18.875" style="5" customWidth="1"/>
    <col min="9229" max="9230" width="14.125" style="5" customWidth="1"/>
    <col min="9231" max="9231" width="18.875" style="5" customWidth="1"/>
    <col min="9232" max="9232" width="5.625" style="5" customWidth="1"/>
    <col min="9233" max="9233" width="2.75" style="5" customWidth="1"/>
    <col min="9234" max="9472" width="10.75" style="5"/>
    <col min="9473" max="9473" width="1.25" style="5" customWidth="1"/>
    <col min="9474" max="9474" width="12.625" style="5" customWidth="1"/>
    <col min="9475" max="9475" width="10.625" style="5" customWidth="1"/>
    <col min="9476" max="9476" width="11.25" style="5" customWidth="1"/>
    <col min="9477" max="9477" width="11.125" style="5" customWidth="1"/>
    <col min="9478" max="9478" width="16.25" style="5" customWidth="1"/>
    <col min="9479" max="9479" width="11.5" style="5" customWidth="1"/>
    <col min="9480" max="9480" width="11" style="5" customWidth="1"/>
    <col min="9481" max="9481" width="16.25" style="5" customWidth="1"/>
    <col min="9482" max="9482" width="13.625" style="5" customWidth="1"/>
    <col min="9483" max="9483" width="14.25" style="5" customWidth="1"/>
    <col min="9484" max="9484" width="18.875" style="5" customWidth="1"/>
    <col min="9485" max="9486" width="14.125" style="5" customWidth="1"/>
    <col min="9487" max="9487" width="18.875" style="5" customWidth="1"/>
    <col min="9488" max="9488" width="5.625" style="5" customWidth="1"/>
    <col min="9489" max="9489" width="2.75" style="5" customWidth="1"/>
    <col min="9490" max="9728" width="10.75" style="5"/>
    <col min="9729" max="9729" width="1.25" style="5" customWidth="1"/>
    <col min="9730" max="9730" width="12.625" style="5" customWidth="1"/>
    <col min="9731" max="9731" width="10.625" style="5" customWidth="1"/>
    <col min="9732" max="9732" width="11.25" style="5" customWidth="1"/>
    <col min="9733" max="9733" width="11.125" style="5" customWidth="1"/>
    <col min="9734" max="9734" width="16.25" style="5" customWidth="1"/>
    <col min="9735" max="9735" width="11.5" style="5" customWidth="1"/>
    <col min="9736" max="9736" width="11" style="5" customWidth="1"/>
    <col min="9737" max="9737" width="16.25" style="5" customWidth="1"/>
    <col min="9738" max="9738" width="13.625" style="5" customWidth="1"/>
    <col min="9739" max="9739" width="14.25" style="5" customWidth="1"/>
    <col min="9740" max="9740" width="18.875" style="5" customWidth="1"/>
    <col min="9741" max="9742" width="14.125" style="5" customWidth="1"/>
    <col min="9743" max="9743" width="18.875" style="5" customWidth="1"/>
    <col min="9744" max="9744" width="5.625" style="5" customWidth="1"/>
    <col min="9745" max="9745" width="2.75" style="5" customWidth="1"/>
    <col min="9746" max="9984" width="10.75" style="5"/>
    <col min="9985" max="9985" width="1.25" style="5" customWidth="1"/>
    <col min="9986" max="9986" width="12.625" style="5" customWidth="1"/>
    <col min="9987" max="9987" width="10.625" style="5" customWidth="1"/>
    <col min="9988" max="9988" width="11.25" style="5" customWidth="1"/>
    <col min="9989" max="9989" width="11.125" style="5" customWidth="1"/>
    <col min="9990" max="9990" width="16.25" style="5" customWidth="1"/>
    <col min="9991" max="9991" width="11.5" style="5" customWidth="1"/>
    <col min="9992" max="9992" width="11" style="5" customWidth="1"/>
    <col min="9993" max="9993" width="16.25" style="5" customWidth="1"/>
    <col min="9994" max="9994" width="13.625" style="5" customWidth="1"/>
    <col min="9995" max="9995" width="14.25" style="5" customWidth="1"/>
    <col min="9996" max="9996" width="18.875" style="5" customWidth="1"/>
    <col min="9997" max="9998" width="14.125" style="5" customWidth="1"/>
    <col min="9999" max="9999" width="18.875" style="5" customWidth="1"/>
    <col min="10000" max="10000" width="5.625" style="5" customWidth="1"/>
    <col min="10001" max="10001" width="2.75" style="5" customWidth="1"/>
    <col min="10002" max="10240" width="10.75" style="5"/>
    <col min="10241" max="10241" width="1.25" style="5" customWidth="1"/>
    <col min="10242" max="10242" width="12.625" style="5" customWidth="1"/>
    <col min="10243" max="10243" width="10.625" style="5" customWidth="1"/>
    <col min="10244" max="10244" width="11.25" style="5" customWidth="1"/>
    <col min="10245" max="10245" width="11.125" style="5" customWidth="1"/>
    <col min="10246" max="10246" width="16.25" style="5" customWidth="1"/>
    <col min="10247" max="10247" width="11.5" style="5" customWidth="1"/>
    <col min="10248" max="10248" width="11" style="5" customWidth="1"/>
    <col min="10249" max="10249" width="16.25" style="5" customWidth="1"/>
    <col min="10250" max="10250" width="13.625" style="5" customWidth="1"/>
    <col min="10251" max="10251" width="14.25" style="5" customWidth="1"/>
    <col min="10252" max="10252" width="18.875" style="5" customWidth="1"/>
    <col min="10253" max="10254" width="14.125" style="5" customWidth="1"/>
    <col min="10255" max="10255" width="18.875" style="5" customWidth="1"/>
    <col min="10256" max="10256" width="5.625" style="5" customWidth="1"/>
    <col min="10257" max="10257" width="2.75" style="5" customWidth="1"/>
    <col min="10258" max="10496" width="10.75" style="5"/>
    <col min="10497" max="10497" width="1.25" style="5" customWidth="1"/>
    <col min="10498" max="10498" width="12.625" style="5" customWidth="1"/>
    <col min="10499" max="10499" width="10.625" style="5" customWidth="1"/>
    <col min="10500" max="10500" width="11.25" style="5" customWidth="1"/>
    <col min="10501" max="10501" width="11.125" style="5" customWidth="1"/>
    <col min="10502" max="10502" width="16.25" style="5" customWidth="1"/>
    <col min="10503" max="10503" width="11.5" style="5" customWidth="1"/>
    <col min="10504" max="10504" width="11" style="5" customWidth="1"/>
    <col min="10505" max="10505" width="16.25" style="5" customWidth="1"/>
    <col min="10506" max="10506" width="13.625" style="5" customWidth="1"/>
    <col min="10507" max="10507" width="14.25" style="5" customWidth="1"/>
    <col min="10508" max="10508" width="18.875" style="5" customWidth="1"/>
    <col min="10509" max="10510" width="14.125" style="5" customWidth="1"/>
    <col min="10511" max="10511" width="18.875" style="5" customWidth="1"/>
    <col min="10512" max="10512" width="5.625" style="5" customWidth="1"/>
    <col min="10513" max="10513" width="2.75" style="5" customWidth="1"/>
    <col min="10514" max="10752" width="10.75" style="5"/>
    <col min="10753" max="10753" width="1.25" style="5" customWidth="1"/>
    <col min="10754" max="10754" width="12.625" style="5" customWidth="1"/>
    <col min="10755" max="10755" width="10.625" style="5" customWidth="1"/>
    <col min="10756" max="10756" width="11.25" style="5" customWidth="1"/>
    <col min="10757" max="10757" width="11.125" style="5" customWidth="1"/>
    <col min="10758" max="10758" width="16.25" style="5" customWidth="1"/>
    <col min="10759" max="10759" width="11.5" style="5" customWidth="1"/>
    <col min="10760" max="10760" width="11" style="5" customWidth="1"/>
    <col min="10761" max="10761" width="16.25" style="5" customWidth="1"/>
    <col min="10762" max="10762" width="13.625" style="5" customWidth="1"/>
    <col min="10763" max="10763" width="14.25" style="5" customWidth="1"/>
    <col min="10764" max="10764" width="18.875" style="5" customWidth="1"/>
    <col min="10765" max="10766" width="14.125" style="5" customWidth="1"/>
    <col min="10767" max="10767" width="18.875" style="5" customWidth="1"/>
    <col min="10768" max="10768" width="5.625" style="5" customWidth="1"/>
    <col min="10769" max="10769" width="2.75" style="5" customWidth="1"/>
    <col min="10770" max="11008" width="10.75" style="5"/>
    <col min="11009" max="11009" width="1.25" style="5" customWidth="1"/>
    <col min="11010" max="11010" width="12.625" style="5" customWidth="1"/>
    <col min="11011" max="11011" width="10.625" style="5" customWidth="1"/>
    <col min="11012" max="11012" width="11.25" style="5" customWidth="1"/>
    <col min="11013" max="11013" width="11.125" style="5" customWidth="1"/>
    <col min="11014" max="11014" width="16.25" style="5" customWidth="1"/>
    <col min="11015" max="11015" width="11.5" style="5" customWidth="1"/>
    <col min="11016" max="11016" width="11" style="5" customWidth="1"/>
    <col min="11017" max="11017" width="16.25" style="5" customWidth="1"/>
    <col min="11018" max="11018" width="13.625" style="5" customWidth="1"/>
    <col min="11019" max="11019" width="14.25" style="5" customWidth="1"/>
    <col min="11020" max="11020" width="18.875" style="5" customWidth="1"/>
    <col min="11021" max="11022" width="14.125" style="5" customWidth="1"/>
    <col min="11023" max="11023" width="18.875" style="5" customWidth="1"/>
    <col min="11024" max="11024" width="5.625" style="5" customWidth="1"/>
    <col min="11025" max="11025" width="2.75" style="5" customWidth="1"/>
    <col min="11026" max="11264" width="10.75" style="5"/>
    <col min="11265" max="11265" width="1.25" style="5" customWidth="1"/>
    <col min="11266" max="11266" width="12.625" style="5" customWidth="1"/>
    <col min="11267" max="11267" width="10.625" style="5" customWidth="1"/>
    <col min="11268" max="11268" width="11.25" style="5" customWidth="1"/>
    <col min="11269" max="11269" width="11.125" style="5" customWidth="1"/>
    <col min="11270" max="11270" width="16.25" style="5" customWidth="1"/>
    <col min="11271" max="11271" width="11.5" style="5" customWidth="1"/>
    <col min="11272" max="11272" width="11" style="5" customWidth="1"/>
    <col min="11273" max="11273" width="16.25" style="5" customWidth="1"/>
    <col min="11274" max="11274" width="13.625" style="5" customWidth="1"/>
    <col min="11275" max="11275" width="14.25" style="5" customWidth="1"/>
    <col min="11276" max="11276" width="18.875" style="5" customWidth="1"/>
    <col min="11277" max="11278" width="14.125" style="5" customWidth="1"/>
    <col min="11279" max="11279" width="18.875" style="5" customWidth="1"/>
    <col min="11280" max="11280" width="5.625" style="5" customWidth="1"/>
    <col min="11281" max="11281" width="2.75" style="5" customWidth="1"/>
    <col min="11282" max="11520" width="10.75" style="5"/>
    <col min="11521" max="11521" width="1.25" style="5" customWidth="1"/>
    <col min="11522" max="11522" width="12.625" style="5" customWidth="1"/>
    <col min="11523" max="11523" width="10.625" style="5" customWidth="1"/>
    <col min="11524" max="11524" width="11.25" style="5" customWidth="1"/>
    <col min="11525" max="11525" width="11.125" style="5" customWidth="1"/>
    <col min="11526" max="11526" width="16.25" style="5" customWidth="1"/>
    <col min="11527" max="11527" width="11.5" style="5" customWidth="1"/>
    <col min="11528" max="11528" width="11" style="5" customWidth="1"/>
    <col min="11529" max="11529" width="16.25" style="5" customWidth="1"/>
    <col min="11530" max="11530" width="13.625" style="5" customWidth="1"/>
    <col min="11531" max="11531" width="14.25" style="5" customWidth="1"/>
    <col min="11532" max="11532" width="18.875" style="5" customWidth="1"/>
    <col min="11533" max="11534" width="14.125" style="5" customWidth="1"/>
    <col min="11535" max="11535" width="18.875" style="5" customWidth="1"/>
    <col min="11536" max="11536" width="5.625" style="5" customWidth="1"/>
    <col min="11537" max="11537" width="2.75" style="5" customWidth="1"/>
    <col min="11538" max="11776" width="10.75" style="5"/>
    <col min="11777" max="11777" width="1.25" style="5" customWidth="1"/>
    <col min="11778" max="11778" width="12.625" style="5" customWidth="1"/>
    <col min="11779" max="11779" width="10.625" style="5" customWidth="1"/>
    <col min="11780" max="11780" width="11.25" style="5" customWidth="1"/>
    <col min="11781" max="11781" width="11.125" style="5" customWidth="1"/>
    <col min="11782" max="11782" width="16.25" style="5" customWidth="1"/>
    <col min="11783" max="11783" width="11.5" style="5" customWidth="1"/>
    <col min="11784" max="11784" width="11" style="5" customWidth="1"/>
    <col min="11785" max="11785" width="16.25" style="5" customWidth="1"/>
    <col min="11786" max="11786" width="13.625" style="5" customWidth="1"/>
    <col min="11787" max="11787" width="14.25" style="5" customWidth="1"/>
    <col min="11788" max="11788" width="18.875" style="5" customWidth="1"/>
    <col min="11789" max="11790" width="14.125" style="5" customWidth="1"/>
    <col min="11791" max="11791" width="18.875" style="5" customWidth="1"/>
    <col min="11792" max="11792" width="5.625" style="5" customWidth="1"/>
    <col min="11793" max="11793" width="2.75" style="5" customWidth="1"/>
    <col min="11794" max="12032" width="10.75" style="5"/>
    <col min="12033" max="12033" width="1.25" style="5" customWidth="1"/>
    <col min="12034" max="12034" width="12.625" style="5" customWidth="1"/>
    <col min="12035" max="12035" width="10.625" style="5" customWidth="1"/>
    <col min="12036" max="12036" width="11.25" style="5" customWidth="1"/>
    <col min="12037" max="12037" width="11.125" style="5" customWidth="1"/>
    <col min="12038" max="12038" width="16.25" style="5" customWidth="1"/>
    <col min="12039" max="12039" width="11.5" style="5" customWidth="1"/>
    <col min="12040" max="12040" width="11" style="5" customWidth="1"/>
    <col min="12041" max="12041" width="16.25" style="5" customWidth="1"/>
    <col min="12042" max="12042" width="13.625" style="5" customWidth="1"/>
    <col min="12043" max="12043" width="14.25" style="5" customWidth="1"/>
    <col min="12044" max="12044" width="18.875" style="5" customWidth="1"/>
    <col min="12045" max="12046" width="14.125" style="5" customWidth="1"/>
    <col min="12047" max="12047" width="18.875" style="5" customWidth="1"/>
    <col min="12048" max="12048" width="5.625" style="5" customWidth="1"/>
    <col min="12049" max="12049" width="2.75" style="5" customWidth="1"/>
    <col min="12050" max="12288" width="10.75" style="5"/>
    <col min="12289" max="12289" width="1.25" style="5" customWidth="1"/>
    <col min="12290" max="12290" width="12.625" style="5" customWidth="1"/>
    <col min="12291" max="12291" width="10.625" style="5" customWidth="1"/>
    <col min="12292" max="12292" width="11.25" style="5" customWidth="1"/>
    <col min="12293" max="12293" width="11.125" style="5" customWidth="1"/>
    <col min="12294" max="12294" width="16.25" style="5" customWidth="1"/>
    <col min="12295" max="12295" width="11.5" style="5" customWidth="1"/>
    <col min="12296" max="12296" width="11" style="5" customWidth="1"/>
    <col min="12297" max="12297" width="16.25" style="5" customWidth="1"/>
    <col min="12298" max="12298" width="13.625" style="5" customWidth="1"/>
    <col min="12299" max="12299" width="14.25" style="5" customWidth="1"/>
    <col min="12300" max="12300" width="18.875" style="5" customWidth="1"/>
    <col min="12301" max="12302" width="14.125" style="5" customWidth="1"/>
    <col min="12303" max="12303" width="18.875" style="5" customWidth="1"/>
    <col min="12304" max="12304" width="5.625" style="5" customWidth="1"/>
    <col min="12305" max="12305" width="2.75" style="5" customWidth="1"/>
    <col min="12306" max="12544" width="10.75" style="5"/>
    <col min="12545" max="12545" width="1.25" style="5" customWidth="1"/>
    <col min="12546" max="12546" width="12.625" style="5" customWidth="1"/>
    <col min="12547" max="12547" width="10.625" style="5" customWidth="1"/>
    <col min="12548" max="12548" width="11.25" style="5" customWidth="1"/>
    <col min="12549" max="12549" width="11.125" style="5" customWidth="1"/>
    <col min="12550" max="12550" width="16.25" style="5" customWidth="1"/>
    <col min="12551" max="12551" width="11.5" style="5" customWidth="1"/>
    <col min="12552" max="12552" width="11" style="5" customWidth="1"/>
    <col min="12553" max="12553" width="16.25" style="5" customWidth="1"/>
    <col min="12554" max="12554" width="13.625" style="5" customWidth="1"/>
    <col min="12555" max="12555" width="14.25" style="5" customWidth="1"/>
    <col min="12556" max="12556" width="18.875" style="5" customWidth="1"/>
    <col min="12557" max="12558" width="14.125" style="5" customWidth="1"/>
    <col min="12559" max="12559" width="18.875" style="5" customWidth="1"/>
    <col min="12560" max="12560" width="5.625" style="5" customWidth="1"/>
    <col min="12561" max="12561" width="2.75" style="5" customWidth="1"/>
    <col min="12562" max="12800" width="10.75" style="5"/>
    <col min="12801" max="12801" width="1.25" style="5" customWidth="1"/>
    <col min="12802" max="12802" width="12.625" style="5" customWidth="1"/>
    <col min="12803" max="12803" width="10.625" style="5" customWidth="1"/>
    <col min="12804" max="12804" width="11.25" style="5" customWidth="1"/>
    <col min="12805" max="12805" width="11.125" style="5" customWidth="1"/>
    <col min="12806" max="12806" width="16.25" style="5" customWidth="1"/>
    <col min="12807" max="12807" width="11.5" style="5" customWidth="1"/>
    <col min="12808" max="12808" width="11" style="5" customWidth="1"/>
    <col min="12809" max="12809" width="16.25" style="5" customWidth="1"/>
    <col min="12810" max="12810" width="13.625" style="5" customWidth="1"/>
    <col min="12811" max="12811" width="14.25" style="5" customWidth="1"/>
    <col min="12812" max="12812" width="18.875" style="5" customWidth="1"/>
    <col min="12813" max="12814" width="14.125" style="5" customWidth="1"/>
    <col min="12815" max="12815" width="18.875" style="5" customWidth="1"/>
    <col min="12816" max="12816" width="5.625" style="5" customWidth="1"/>
    <col min="12817" max="12817" width="2.75" style="5" customWidth="1"/>
    <col min="12818" max="13056" width="10.75" style="5"/>
    <col min="13057" max="13057" width="1.25" style="5" customWidth="1"/>
    <col min="13058" max="13058" width="12.625" style="5" customWidth="1"/>
    <col min="13059" max="13059" width="10.625" style="5" customWidth="1"/>
    <col min="13060" max="13060" width="11.25" style="5" customWidth="1"/>
    <col min="13061" max="13061" width="11.125" style="5" customWidth="1"/>
    <col min="13062" max="13062" width="16.25" style="5" customWidth="1"/>
    <col min="13063" max="13063" width="11.5" style="5" customWidth="1"/>
    <col min="13064" max="13064" width="11" style="5" customWidth="1"/>
    <col min="13065" max="13065" width="16.25" style="5" customWidth="1"/>
    <col min="13066" max="13066" width="13.625" style="5" customWidth="1"/>
    <col min="13067" max="13067" width="14.25" style="5" customWidth="1"/>
    <col min="13068" max="13068" width="18.875" style="5" customWidth="1"/>
    <col min="13069" max="13070" width="14.125" style="5" customWidth="1"/>
    <col min="13071" max="13071" width="18.875" style="5" customWidth="1"/>
    <col min="13072" max="13072" width="5.625" style="5" customWidth="1"/>
    <col min="13073" max="13073" width="2.75" style="5" customWidth="1"/>
    <col min="13074" max="13312" width="10.75" style="5"/>
    <col min="13313" max="13313" width="1.25" style="5" customWidth="1"/>
    <col min="13314" max="13314" width="12.625" style="5" customWidth="1"/>
    <col min="13315" max="13315" width="10.625" style="5" customWidth="1"/>
    <col min="13316" max="13316" width="11.25" style="5" customWidth="1"/>
    <col min="13317" max="13317" width="11.125" style="5" customWidth="1"/>
    <col min="13318" max="13318" width="16.25" style="5" customWidth="1"/>
    <col min="13319" max="13319" width="11.5" style="5" customWidth="1"/>
    <col min="13320" max="13320" width="11" style="5" customWidth="1"/>
    <col min="13321" max="13321" width="16.25" style="5" customWidth="1"/>
    <col min="13322" max="13322" width="13.625" style="5" customWidth="1"/>
    <col min="13323" max="13323" width="14.25" style="5" customWidth="1"/>
    <col min="13324" max="13324" width="18.875" style="5" customWidth="1"/>
    <col min="13325" max="13326" width="14.125" style="5" customWidth="1"/>
    <col min="13327" max="13327" width="18.875" style="5" customWidth="1"/>
    <col min="13328" max="13328" width="5.625" style="5" customWidth="1"/>
    <col min="13329" max="13329" width="2.75" style="5" customWidth="1"/>
    <col min="13330" max="13568" width="10.75" style="5"/>
    <col min="13569" max="13569" width="1.25" style="5" customWidth="1"/>
    <col min="13570" max="13570" width="12.625" style="5" customWidth="1"/>
    <col min="13571" max="13571" width="10.625" style="5" customWidth="1"/>
    <col min="13572" max="13572" width="11.25" style="5" customWidth="1"/>
    <col min="13573" max="13573" width="11.125" style="5" customWidth="1"/>
    <col min="13574" max="13574" width="16.25" style="5" customWidth="1"/>
    <col min="13575" max="13575" width="11.5" style="5" customWidth="1"/>
    <col min="13576" max="13576" width="11" style="5" customWidth="1"/>
    <col min="13577" max="13577" width="16.25" style="5" customWidth="1"/>
    <col min="13578" max="13578" width="13.625" style="5" customWidth="1"/>
    <col min="13579" max="13579" width="14.25" style="5" customWidth="1"/>
    <col min="13580" max="13580" width="18.875" style="5" customWidth="1"/>
    <col min="13581" max="13582" width="14.125" style="5" customWidth="1"/>
    <col min="13583" max="13583" width="18.875" style="5" customWidth="1"/>
    <col min="13584" max="13584" width="5.625" style="5" customWidth="1"/>
    <col min="13585" max="13585" width="2.75" style="5" customWidth="1"/>
    <col min="13586" max="13824" width="10.75" style="5"/>
    <col min="13825" max="13825" width="1.25" style="5" customWidth="1"/>
    <col min="13826" max="13826" width="12.625" style="5" customWidth="1"/>
    <col min="13827" max="13827" width="10.625" style="5" customWidth="1"/>
    <col min="13828" max="13828" width="11.25" style="5" customWidth="1"/>
    <col min="13829" max="13829" width="11.125" style="5" customWidth="1"/>
    <col min="13830" max="13830" width="16.25" style="5" customWidth="1"/>
    <col min="13831" max="13831" width="11.5" style="5" customWidth="1"/>
    <col min="13832" max="13832" width="11" style="5" customWidth="1"/>
    <col min="13833" max="13833" width="16.25" style="5" customWidth="1"/>
    <col min="13834" max="13834" width="13.625" style="5" customWidth="1"/>
    <col min="13835" max="13835" width="14.25" style="5" customWidth="1"/>
    <col min="13836" max="13836" width="18.875" style="5" customWidth="1"/>
    <col min="13837" max="13838" width="14.125" style="5" customWidth="1"/>
    <col min="13839" max="13839" width="18.875" style="5" customWidth="1"/>
    <col min="13840" max="13840" width="5.625" style="5" customWidth="1"/>
    <col min="13841" max="13841" width="2.75" style="5" customWidth="1"/>
    <col min="13842" max="14080" width="10.75" style="5"/>
    <col min="14081" max="14081" width="1.25" style="5" customWidth="1"/>
    <col min="14082" max="14082" width="12.625" style="5" customWidth="1"/>
    <col min="14083" max="14083" width="10.625" style="5" customWidth="1"/>
    <col min="14084" max="14084" width="11.25" style="5" customWidth="1"/>
    <col min="14085" max="14085" width="11.125" style="5" customWidth="1"/>
    <col min="14086" max="14086" width="16.25" style="5" customWidth="1"/>
    <col min="14087" max="14087" width="11.5" style="5" customWidth="1"/>
    <col min="14088" max="14088" width="11" style="5" customWidth="1"/>
    <col min="14089" max="14089" width="16.25" style="5" customWidth="1"/>
    <col min="14090" max="14090" width="13.625" style="5" customWidth="1"/>
    <col min="14091" max="14091" width="14.25" style="5" customWidth="1"/>
    <col min="14092" max="14092" width="18.875" style="5" customWidth="1"/>
    <col min="14093" max="14094" width="14.125" style="5" customWidth="1"/>
    <col min="14095" max="14095" width="18.875" style="5" customWidth="1"/>
    <col min="14096" max="14096" width="5.625" style="5" customWidth="1"/>
    <col min="14097" max="14097" width="2.75" style="5" customWidth="1"/>
    <col min="14098" max="14336" width="10.75" style="5"/>
    <col min="14337" max="14337" width="1.25" style="5" customWidth="1"/>
    <col min="14338" max="14338" width="12.625" style="5" customWidth="1"/>
    <col min="14339" max="14339" width="10.625" style="5" customWidth="1"/>
    <col min="14340" max="14340" width="11.25" style="5" customWidth="1"/>
    <col min="14341" max="14341" width="11.125" style="5" customWidth="1"/>
    <col min="14342" max="14342" width="16.25" style="5" customWidth="1"/>
    <col min="14343" max="14343" width="11.5" style="5" customWidth="1"/>
    <col min="14344" max="14344" width="11" style="5" customWidth="1"/>
    <col min="14345" max="14345" width="16.25" style="5" customWidth="1"/>
    <col min="14346" max="14346" width="13.625" style="5" customWidth="1"/>
    <col min="14347" max="14347" width="14.25" style="5" customWidth="1"/>
    <col min="14348" max="14348" width="18.875" style="5" customWidth="1"/>
    <col min="14349" max="14350" width="14.125" style="5" customWidth="1"/>
    <col min="14351" max="14351" width="18.875" style="5" customWidth="1"/>
    <col min="14352" max="14352" width="5.625" style="5" customWidth="1"/>
    <col min="14353" max="14353" width="2.75" style="5" customWidth="1"/>
    <col min="14354" max="14592" width="10.75" style="5"/>
    <col min="14593" max="14593" width="1.25" style="5" customWidth="1"/>
    <col min="14594" max="14594" width="12.625" style="5" customWidth="1"/>
    <col min="14595" max="14595" width="10.625" style="5" customWidth="1"/>
    <col min="14596" max="14596" width="11.25" style="5" customWidth="1"/>
    <col min="14597" max="14597" width="11.125" style="5" customWidth="1"/>
    <col min="14598" max="14598" width="16.25" style="5" customWidth="1"/>
    <col min="14599" max="14599" width="11.5" style="5" customWidth="1"/>
    <col min="14600" max="14600" width="11" style="5" customWidth="1"/>
    <col min="14601" max="14601" width="16.25" style="5" customWidth="1"/>
    <col min="14602" max="14602" width="13.625" style="5" customWidth="1"/>
    <col min="14603" max="14603" width="14.25" style="5" customWidth="1"/>
    <col min="14604" max="14604" width="18.875" style="5" customWidth="1"/>
    <col min="14605" max="14606" width="14.125" style="5" customWidth="1"/>
    <col min="14607" max="14607" width="18.875" style="5" customWidth="1"/>
    <col min="14608" max="14608" width="5.625" style="5" customWidth="1"/>
    <col min="14609" max="14609" width="2.75" style="5" customWidth="1"/>
    <col min="14610" max="14848" width="10.75" style="5"/>
    <col min="14849" max="14849" width="1.25" style="5" customWidth="1"/>
    <col min="14850" max="14850" width="12.625" style="5" customWidth="1"/>
    <col min="14851" max="14851" width="10.625" style="5" customWidth="1"/>
    <col min="14852" max="14852" width="11.25" style="5" customWidth="1"/>
    <col min="14853" max="14853" width="11.125" style="5" customWidth="1"/>
    <col min="14854" max="14854" width="16.25" style="5" customWidth="1"/>
    <col min="14855" max="14855" width="11.5" style="5" customWidth="1"/>
    <col min="14856" max="14856" width="11" style="5" customWidth="1"/>
    <col min="14857" max="14857" width="16.25" style="5" customWidth="1"/>
    <col min="14858" max="14858" width="13.625" style="5" customWidth="1"/>
    <col min="14859" max="14859" width="14.25" style="5" customWidth="1"/>
    <col min="14860" max="14860" width="18.875" style="5" customWidth="1"/>
    <col min="14861" max="14862" width="14.125" style="5" customWidth="1"/>
    <col min="14863" max="14863" width="18.875" style="5" customWidth="1"/>
    <col min="14864" max="14864" width="5.625" style="5" customWidth="1"/>
    <col min="14865" max="14865" width="2.75" style="5" customWidth="1"/>
    <col min="14866" max="15104" width="10.75" style="5"/>
    <col min="15105" max="15105" width="1.25" style="5" customWidth="1"/>
    <col min="15106" max="15106" width="12.625" style="5" customWidth="1"/>
    <col min="15107" max="15107" width="10.625" style="5" customWidth="1"/>
    <col min="15108" max="15108" width="11.25" style="5" customWidth="1"/>
    <col min="15109" max="15109" width="11.125" style="5" customWidth="1"/>
    <col min="15110" max="15110" width="16.25" style="5" customWidth="1"/>
    <col min="15111" max="15111" width="11.5" style="5" customWidth="1"/>
    <col min="15112" max="15112" width="11" style="5" customWidth="1"/>
    <col min="15113" max="15113" width="16.25" style="5" customWidth="1"/>
    <col min="15114" max="15114" width="13.625" style="5" customWidth="1"/>
    <col min="15115" max="15115" width="14.25" style="5" customWidth="1"/>
    <col min="15116" max="15116" width="18.875" style="5" customWidth="1"/>
    <col min="15117" max="15118" width="14.125" style="5" customWidth="1"/>
    <col min="15119" max="15119" width="18.875" style="5" customWidth="1"/>
    <col min="15120" max="15120" width="5.625" style="5" customWidth="1"/>
    <col min="15121" max="15121" width="2.75" style="5" customWidth="1"/>
    <col min="15122" max="15360" width="10.75" style="5"/>
    <col min="15361" max="15361" width="1.25" style="5" customWidth="1"/>
    <col min="15362" max="15362" width="12.625" style="5" customWidth="1"/>
    <col min="15363" max="15363" width="10.625" style="5" customWidth="1"/>
    <col min="15364" max="15364" width="11.25" style="5" customWidth="1"/>
    <col min="15365" max="15365" width="11.125" style="5" customWidth="1"/>
    <col min="15366" max="15366" width="16.25" style="5" customWidth="1"/>
    <col min="15367" max="15367" width="11.5" style="5" customWidth="1"/>
    <col min="15368" max="15368" width="11" style="5" customWidth="1"/>
    <col min="15369" max="15369" width="16.25" style="5" customWidth="1"/>
    <col min="15370" max="15370" width="13.625" style="5" customWidth="1"/>
    <col min="15371" max="15371" width="14.25" style="5" customWidth="1"/>
    <col min="15372" max="15372" width="18.875" style="5" customWidth="1"/>
    <col min="15373" max="15374" width="14.125" style="5" customWidth="1"/>
    <col min="15375" max="15375" width="18.875" style="5" customWidth="1"/>
    <col min="15376" max="15376" width="5.625" style="5" customWidth="1"/>
    <col min="15377" max="15377" width="2.75" style="5" customWidth="1"/>
    <col min="15378" max="15616" width="10.75" style="5"/>
    <col min="15617" max="15617" width="1.25" style="5" customWidth="1"/>
    <col min="15618" max="15618" width="12.625" style="5" customWidth="1"/>
    <col min="15619" max="15619" width="10.625" style="5" customWidth="1"/>
    <col min="15620" max="15620" width="11.25" style="5" customWidth="1"/>
    <col min="15621" max="15621" width="11.125" style="5" customWidth="1"/>
    <col min="15622" max="15622" width="16.25" style="5" customWidth="1"/>
    <col min="15623" max="15623" width="11.5" style="5" customWidth="1"/>
    <col min="15624" max="15624" width="11" style="5" customWidth="1"/>
    <col min="15625" max="15625" width="16.25" style="5" customWidth="1"/>
    <col min="15626" max="15626" width="13.625" style="5" customWidth="1"/>
    <col min="15627" max="15627" width="14.25" style="5" customWidth="1"/>
    <col min="15628" max="15628" width="18.875" style="5" customWidth="1"/>
    <col min="15629" max="15630" width="14.125" style="5" customWidth="1"/>
    <col min="15631" max="15631" width="18.875" style="5" customWidth="1"/>
    <col min="15632" max="15632" width="5.625" style="5" customWidth="1"/>
    <col min="15633" max="15633" width="2.75" style="5" customWidth="1"/>
    <col min="15634" max="15872" width="10.75" style="5"/>
    <col min="15873" max="15873" width="1.25" style="5" customWidth="1"/>
    <col min="15874" max="15874" width="12.625" style="5" customWidth="1"/>
    <col min="15875" max="15875" width="10.625" style="5" customWidth="1"/>
    <col min="15876" max="15876" width="11.25" style="5" customWidth="1"/>
    <col min="15877" max="15877" width="11.125" style="5" customWidth="1"/>
    <col min="15878" max="15878" width="16.25" style="5" customWidth="1"/>
    <col min="15879" max="15879" width="11.5" style="5" customWidth="1"/>
    <col min="15880" max="15880" width="11" style="5" customWidth="1"/>
    <col min="15881" max="15881" width="16.25" style="5" customWidth="1"/>
    <col min="15882" max="15882" width="13.625" style="5" customWidth="1"/>
    <col min="15883" max="15883" width="14.25" style="5" customWidth="1"/>
    <col min="15884" max="15884" width="18.875" style="5" customWidth="1"/>
    <col min="15885" max="15886" width="14.125" style="5" customWidth="1"/>
    <col min="15887" max="15887" width="18.875" style="5" customWidth="1"/>
    <col min="15888" max="15888" width="5.625" style="5" customWidth="1"/>
    <col min="15889" max="15889" width="2.75" style="5" customWidth="1"/>
    <col min="15890" max="16128" width="10.75" style="5"/>
    <col min="16129" max="16129" width="1.25" style="5" customWidth="1"/>
    <col min="16130" max="16130" width="12.625" style="5" customWidth="1"/>
    <col min="16131" max="16131" width="10.625" style="5" customWidth="1"/>
    <col min="16132" max="16132" width="11.25" style="5" customWidth="1"/>
    <col min="16133" max="16133" width="11.125" style="5" customWidth="1"/>
    <col min="16134" max="16134" width="16.25" style="5" customWidth="1"/>
    <col min="16135" max="16135" width="11.5" style="5" customWidth="1"/>
    <col min="16136" max="16136" width="11" style="5" customWidth="1"/>
    <col min="16137" max="16137" width="16.25" style="5" customWidth="1"/>
    <col min="16138" max="16138" width="13.625" style="5" customWidth="1"/>
    <col min="16139" max="16139" width="14.25" style="5" customWidth="1"/>
    <col min="16140" max="16140" width="18.875" style="5" customWidth="1"/>
    <col min="16141" max="16142" width="14.125" style="5" customWidth="1"/>
    <col min="16143" max="16143" width="18.875" style="5" customWidth="1"/>
    <col min="16144" max="16144" width="5.625" style="5" customWidth="1"/>
    <col min="16145" max="16145" width="2.75" style="5" customWidth="1"/>
    <col min="16146" max="16384" width="10.75" style="5"/>
  </cols>
  <sheetData>
    <row r="1" spans="2:18" ht="24" customHeight="1" thickBot="1" x14ac:dyDescent="0.2">
      <c r="B1" s="1" t="s">
        <v>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73</v>
      </c>
      <c r="P1" s="4"/>
    </row>
    <row r="2" spans="2:18" s="12" customFormat="1" ht="20.100000000000001" customHeight="1" x14ac:dyDescent="0.15">
      <c r="B2" s="13"/>
      <c r="C2" s="14"/>
      <c r="D2" s="231" t="s">
        <v>74</v>
      </c>
      <c r="E2" s="232"/>
      <c r="F2" s="232"/>
      <c r="G2" s="232"/>
      <c r="H2" s="232"/>
      <c r="I2" s="233"/>
      <c r="J2" s="237" t="s">
        <v>74</v>
      </c>
      <c r="K2" s="232"/>
      <c r="L2" s="232"/>
      <c r="M2" s="232"/>
      <c r="N2" s="232"/>
      <c r="O2" s="238"/>
      <c r="P2" s="224" t="s">
        <v>4</v>
      </c>
      <c r="Q2" s="5"/>
      <c r="R2" s="5"/>
    </row>
    <row r="3" spans="2:18" s="12" customFormat="1" ht="20.100000000000001" customHeight="1" x14ac:dyDescent="0.15">
      <c r="B3" s="13"/>
      <c r="C3" s="14"/>
      <c r="D3" s="234"/>
      <c r="E3" s="235"/>
      <c r="F3" s="235"/>
      <c r="G3" s="235"/>
      <c r="H3" s="235"/>
      <c r="I3" s="236"/>
      <c r="J3" s="239"/>
      <c r="K3" s="235"/>
      <c r="L3" s="235"/>
      <c r="M3" s="235"/>
      <c r="N3" s="235"/>
      <c r="O3" s="240"/>
      <c r="P3" s="225"/>
      <c r="Q3" s="5"/>
      <c r="R3" s="5"/>
    </row>
    <row r="4" spans="2:18" s="12" customFormat="1" ht="20.100000000000001" customHeight="1" x14ac:dyDescent="0.15">
      <c r="B4" s="19" t="s">
        <v>6</v>
      </c>
      <c r="C4" s="14" t="s">
        <v>7</v>
      </c>
      <c r="D4" s="230" t="s">
        <v>75</v>
      </c>
      <c r="E4" s="228"/>
      <c r="F4" s="229"/>
      <c r="G4" s="230" t="s">
        <v>76</v>
      </c>
      <c r="H4" s="228"/>
      <c r="I4" s="241"/>
      <c r="J4" s="227" t="s">
        <v>77</v>
      </c>
      <c r="K4" s="228"/>
      <c r="L4" s="229"/>
      <c r="M4" s="230" t="s">
        <v>78</v>
      </c>
      <c r="N4" s="228"/>
      <c r="O4" s="229"/>
      <c r="P4" s="225"/>
      <c r="Q4" s="5"/>
      <c r="R4" s="5"/>
    </row>
    <row r="5" spans="2:18" s="12" customFormat="1" ht="20.100000000000001" customHeight="1" x14ac:dyDescent="0.15">
      <c r="B5" s="13"/>
      <c r="C5" s="14"/>
      <c r="D5" s="14" t="s">
        <v>12</v>
      </c>
      <c r="E5" s="14" t="s">
        <v>79</v>
      </c>
      <c r="F5" s="14" t="s">
        <v>14</v>
      </c>
      <c r="G5" s="14" t="s">
        <v>12</v>
      </c>
      <c r="H5" s="14" t="s">
        <v>80</v>
      </c>
      <c r="I5" s="20" t="s">
        <v>14</v>
      </c>
      <c r="J5" s="19" t="s">
        <v>12</v>
      </c>
      <c r="K5" s="14" t="s">
        <v>13</v>
      </c>
      <c r="L5" s="14" t="s">
        <v>14</v>
      </c>
      <c r="M5" s="14" t="s">
        <v>81</v>
      </c>
      <c r="N5" s="14" t="s">
        <v>82</v>
      </c>
      <c r="O5" s="44" t="s">
        <v>14</v>
      </c>
      <c r="P5" s="225"/>
      <c r="Q5" s="5"/>
      <c r="R5" s="5"/>
    </row>
    <row r="6" spans="2:18" s="12" customFormat="1" ht="20.100000000000001" customHeight="1" x14ac:dyDescent="0.15">
      <c r="B6" s="21"/>
      <c r="C6" s="22"/>
      <c r="D6" s="22" t="s">
        <v>15</v>
      </c>
      <c r="E6" s="22" t="s">
        <v>83</v>
      </c>
      <c r="F6" s="22" t="s">
        <v>17</v>
      </c>
      <c r="G6" s="22" t="s">
        <v>15</v>
      </c>
      <c r="H6" s="22" t="s">
        <v>84</v>
      </c>
      <c r="I6" s="23" t="s">
        <v>17</v>
      </c>
      <c r="J6" s="24" t="s">
        <v>15</v>
      </c>
      <c r="K6" s="22" t="s">
        <v>16</v>
      </c>
      <c r="L6" s="22" t="s">
        <v>17</v>
      </c>
      <c r="M6" s="73" t="s">
        <v>85</v>
      </c>
      <c r="N6" s="73" t="s">
        <v>86</v>
      </c>
      <c r="O6" s="74" t="s">
        <v>17</v>
      </c>
      <c r="P6" s="225"/>
      <c r="Q6" s="5"/>
      <c r="R6" s="5"/>
    </row>
    <row r="7" spans="2:18" s="12" customFormat="1" ht="15.95" customHeight="1" x14ac:dyDescent="0.15">
      <c r="B7" s="13"/>
      <c r="C7" s="14"/>
      <c r="D7" s="25"/>
      <c r="E7" s="25"/>
      <c r="F7" s="25"/>
      <c r="G7" s="25"/>
      <c r="H7" s="25"/>
      <c r="I7" s="26"/>
      <c r="J7" s="13"/>
      <c r="K7" s="25"/>
      <c r="L7" s="25"/>
      <c r="M7" s="25"/>
      <c r="N7" s="25"/>
      <c r="O7" s="75"/>
      <c r="P7" s="225"/>
      <c r="Q7" s="5"/>
      <c r="R7" s="5"/>
    </row>
    <row r="8" spans="2:18" s="12" customFormat="1" ht="30" customHeight="1" x14ac:dyDescent="0.15">
      <c r="B8" s="19" t="s">
        <v>87</v>
      </c>
      <c r="C8" s="14" t="s">
        <v>19</v>
      </c>
      <c r="D8" s="27">
        <v>2674</v>
      </c>
      <c r="E8" s="27">
        <v>3534</v>
      </c>
      <c r="F8" s="27">
        <v>31739690</v>
      </c>
      <c r="G8" s="27">
        <v>64</v>
      </c>
      <c r="H8" s="27">
        <v>2521</v>
      </c>
      <c r="I8" s="28">
        <v>1491106</v>
      </c>
      <c r="J8" s="29">
        <v>1</v>
      </c>
      <c r="K8" s="27">
        <v>7</v>
      </c>
      <c r="L8" s="27">
        <v>97530</v>
      </c>
      <c r="M8" s="27">
        <v>2717</v>
      </c>
      <c r="N8" s="27">
        <v>91</v>
      </c>
      <c r="O8" s="76">
        <v>34757826</v>
      </c>
      <c r="P8" s="225"/>
      <c r="Q8" s="5"/>
      <c r="R8" s="5"/>
    </row>
    <row r="9" spans="2:18" s="12" customFormat="1" ht="30" customHeight="1" x14ac:dyDescent="0.15">
      <c r="B9" s="19" t="s">
        <v>88</v>
      </c>
      <c r="C9" s="14" t="s">
        <v>19</v>
      </c>
      <c r="D9" s="27">
        <v>31</v>
      </c>
      <c r="E9" s="27">
        <v>38</v>
      </c>
      <c r="F9" s="27">
        <v>523480</v>
      </c>
      <c r="G9" s="27">
        <v>1</v>
      </c>
      <c r="H9" s="27">
        <v>15</v>
      </c>
      <c r="I9" s="28">
        <v>10056</v>
      </c>
      <c r="J9" s="29">
        <v>0</v>
      </c>
      <c r="K9" s="27">
        <v>0</v>
      </c>
      <c r="L9" s="27">
        <v>0</v>
      </c>
      <c r="M9" s="27">
        <v>73</v>
      </c>
      <c r="N9" s="27">
        <v>84</v>
      </c>
      <c r="O9" s="76">
        <v>1963036</v>
      </c>
      <c r="P9" s="225"/>
      <c r="Q9" s="5"/>
      <c r="R9" s="5"/>
    </row>
    <row r="10" spans="2:18" s="12" customFormat="1" ht="30" customHeight="1" x14ac:dyDescent="0.15">
      <c r="B10" s="19" t="s">
        <v>89</v>
      </c>
      <c r="C10" s="14" t="s">
        <v>19</v>
      </c>
      <c r="D10" s="30">
        <f>SUM(D11:D12)</f>
        <v>43</v>
      </c>
      <c r="E10" s="30">
        <f t="shared" ref="E10:O10" si="0">SUM(E11:E12)</f>
        <v>52</v>
      </c>
      <c r="F10" s="30">
        <f t="shared" si="0"/>
        <v>3927760</v>
      </c>
      <c r="G10" s="30">
        <f t="shared" si="0"/>
        <v>1</v>
      </c>
      <c r="H10" s="30">
        <f t="shared" si="0"/>
        <v>15</v>
      </c>
      <c r="I10" s="31">
        <f t="shared" si="0"/>
        <v>10740</v>
      </c>
      <c r="J10" s="32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130</v>
      </c>
      <c r="N10" s="30">
        <f t="shared" si="0"/>
        <v>166</v>
      </c>
      <c r="O10" s="77">
        <f t="shared" si="0"/>
        <v>6841720</v>
      </c>
      <c r="P10" s="225"/>
      <c r="Q10" s="5"/>
      <c r="R10" s="5"/>
    </row>
    <row r="11" spans="2:18" s="12" customFormat="1" ht="30" customHeight="1" x14ac:dyDescent="0.15">
      <c r="B11" s="19" t="s">
        <v>22</v>
      </c>
      <c r="C11" s="14" t="s">
        <v>23</v>
      </c>
      <c r="D11" s="30">
        <f t="shared" ref="D11:O11" si="1">SUM(D13:D32)</f>
        <v>43</v>
      </c>
      <c r="E11" s="30">
        <f t="shared" si="1"/>
        <v>52</v>
      </c>
      <c r="F11" s="30">
        <f t="shared" si="1"/>
        <v>3927760</v>
      </c>
      <c r="G11" s="30">
        <f t="shared" si="1"/>
        <v>1</v>
      </c>
      <c r="H11" s="30">
        <f t="shared" si="1"/>
        <v>15</v>
      </c>
      <c r="I11" s="31">
        <f t="shared" si="1"/>
        <v>10740</v>
      </c>
      <c r="J11" s="32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130</v>
      </c>
      <c r="N11" s="30">
        <f t="shared" si="1"/>
        <v>166</v>
      </c>
      <c r="O11" s="77">
        <f t="shared" si="1"/>
        <v>6841720</v>
      </c>
      <c r="P11" s="225"/>
      <c r="Q11" s="5"/>
      <c r="R11" s="5"/>
    </row>
    <row r="12" spans="2:18" s="12" customFormat="1" ht="30" customHeight="1" x14ac:dyDescent="0.15">
      <c r="B12" s="78" t="s">
        <v>24</v>
      </c>
      <c r="C12" s="22" t="s">
        <v>23</v>
      </c>
      <c r="D12" s="79" t="s">
        <v>25</v>
      </c>
      <c r="E12" s="79" t="s">
        <v>25</v>
      </c>
      <c r="F12" s="79" t="s">
        <v>25</v>
      </c>
      <c r="G12" s="79" t="s">
        <v>25</v>
      </c>
      <c r="H12" s="79" t="s">
        <v>25</v>
      </c>
      <c r="I12" s="80" t="s">
        <v>25</v>
      </c>
      <c r="J12" s="81" t="s">
        <v>25</v>
      </c>
      <c r="K12" s="79" t="s">
        <v>25</v>
      </c>
      <c r="L12" s="79" t="s">
        <v>25</v>
      </c>
      <c r="M12" s="79" t="s">
        <v>25</v>
      </c>
      <c r="N12" s="79" t="s">
        <v>25</v>
      </c>
      <c r="O12" s="82" t="s">
        <v>25</v>
      </c>
      <c r="P12" s="226"/>
      <c r="Q12" s="5"/>
      <c r="R12" s="5"/>
    </row>
    <row r="13" spans="2:18" s="12" customFormat="1" ht="30" customHeight="1" x14ac:dyDescent="0.15">
      <c r="B13" s="83">
        <v>41001</v>
      </c>
      <c r="C13" s="37" t="s">
        <v>26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>
        <v>0</v>
      </c>
      <c r="J13" s="40">
        <v>0</v>
      </c>
      <c r="K13" s="38">
        <v>0</v>
      </c>
      <c r="L13" s="41">
        <v>0</v>
      </c>
      <c r="M13" s="42">
        <f>SUM('１３表１'!M13+D13+'１３表２'!J13)</f>
        <v>0</v>
      </c>
      <c r="N13" s="42">
        <f>SUM('１３表１'!N13+'１３表２'!K13)</f>
        <v>0</v>
      </c>
      <c r="O13" s="84">
        <f>SUM('１３表１'!O13+'１３表２'!F13+'１３表２'!I13+'１３表２'!L13)</f>
        <v>-8360</v>
      </c>
      <c r="P13" s="43" t="s">
        <v>27</v>
      </c>
      <c r="Q13" s="5"/>
      <c r="R13" s="5"/>
    </row>
    <row r="14" spans="2:18" s="12" customFormat="1" ht="30" customHeight="1" x14ac:dyDescent="0.15">
      <c r="B14" s="85">
        <v>41002</v>
      </c>
      <c r="C14" s="44" t="s">
        <v>28</v>
      </c>
      <c r="D14" s="45">
        <v>43</v>
      </c>
      <c r="E14" s="45">
        <v>52</v>
      </c>
      <c r="F14" s="45">
        <v>3927760</v>
      </c>
      <c r="G14" s="45">
        <v>1</v>
      </c>
      <c r="H14" s="45">
        <v>15</v>
      </c>
      <c r="I14" s="46">
        <v>10740</v>
      </c>
      <c r="J14" s="47">
        <v>0</v>
      </c>
      <c r="K14" s="45">
        <v>0</v>
      </c>
      <c r="L14" s="41">
        <v>0</v>
      </c>
      <c r="M14" s="48">
        <f>SUM('１３表１'!M14+D14+'１３表２'!J14)</f>
        <v>131</v>
      </c>
      <c r="N14" s="48">
        <f>SUM('１３表１'!N14+'１３表２'!K14)</f>
        <v>167</v>
      </c>
      <c r="O14" s="86">
        <f>SUM('１３表１'!O14+'１３表２'!F14+'１３表２'!I14+'１３表２'!L14)</f>
        <v>6986950</v>
      </c>
      <c r="P14" s="20" t="s">
        <v>29</v>
      </c>
      <c r="Q14" s="5"/>
      <c r="R14" s="5"/>
    </row>
    <row r="15" spans="2:18" s="12" customFormat="1" ht="30" customHeight="1" x14ac:dyDescent="0.15">
      <c r="B15" s="85">
        <v>41003</v>
      </c>
      <c r="C15" s="14" t="s">
        <v>30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  <c r="J15" s="47">
        <v>0</v>
      </c>
      <c r="K15" s="45">
        <v>0</v>
      </c>
      <c r="L15" s="41">
        <v>0</v>
      </c>
      <c r="M15" s="48">
        <f>SUM('１３表１'!M15+D15+'１３表２'!J15)</f>
        <v>0</v>
      </c>
      <c r="N15" s="48">
        <f>SUM('１３表１'!N15+'１３表２'!K15)</f>
        <v>0</v>
      </c>
      <c r="O15" s="86">
        <f>SUM('１３表１'!O15+'１３表２'!F15+'１３表２'!I15+'１３表２'!L15)</f>
        <v>-45100</v>
      </c>
      <c r="P15" s="20" t="s">
        <v>31</v>
      </c>
      <c r="Q15" s="5"/>
      <c r="R15" s="5"/>
    </row>
    <row r="16" spans="2:18" s="12" customFormat="1" ht="30" customHeight="1" x14ac:dyDescent="0.15">
      <c r="B16" s="85">
        <v>41004</v>
      </c>
      <c r="C16" s="14" t="s">
        <v>32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0</v>
      </c>
      <c r="J16" s="47">
        <v>0</v>
      </c>
      <c r="K16" s="45">
        <v>0</v>
      </c>
      <c r="L16" s="41">
        <v>0</v>
      </c>
      <c r="M16" s="48">
        <f>SUM('１３表１'!M16+D16+'１３表２'!J16)</f>
        <v>0</v>
      </c>
      <c r="N16" s="48">
        <f>SUM('１３表１'!N16+'１３表２'!K16)</f>
        <v>0</v>
      </c>
      <c r="O16" s="86">
        <f>SUM('１３表１'!O16+'１３表２'!F16+'１３表２'!I16+'１３表２'!L16)</f>
        <v>-220</v>
      </c>
      <c r="P16" s="20" t="s">
        <v>33</v>
      </c>
      <c r="Q16" s="5"/>
      <c r="R16" s="5"/>
    </row>
    <row r="17" spans="2:18" s="12" customFormat="1" ht="30" customHeight="1" x14ac:dyDescent="0.15">
      <c r="B17" s="85">
        <v>41005</v>
      </c>
      <c r="C17" s="44" t="s">
        <v>34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0</v>
      </c>
      <c r="J17" s="47">
        <v>0</v>
      </c>
      <c r="K17" s="45">
        <v>0</v>
      </c>
      <c r="L17" s="41">
        <v>0</v>
      </c>
      <c r="M17" s="48">
        <f>SUM('１３表１'!M17+D17+'１３表２'!J17)</f>
        <v>0</v>
      </c>
      <c r="N17" s="48">
        <f>SUM('１３表１'!N17+'１３表２'!K17)</f>
        <v>0</v>
      </c>
      <c r="O17" s="86">
        <f>SUM('１３表１'!O17+'１３表２'!F17+'１３表２'!I17+'１３表２'!L17)</f>
        <v>-110</v>
      </c>
      <c r="P17" s="20" t="s">
        <v>35</v>
      </c>
      <c r="Q17" s="5"/>
      <c r="R17" s="5"/>
    </row>
    <row r="18" spans="2:18" s="12" customFormat="1" ht="30" customHeight="1" x14ac:dyDescent="0.15">
      <c r="B18" s="85">
        <v>41006</v>
      </c>
      <c r="C18" s="44" t="s">
        <v>36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  <c r="J18" s="47">
        <v>0</v>
      </c>
      <c r="K18" s="45">
        <v>0</v>
      </c>
      <c r="L18" s="41">
        <v>0</v>
      </c>
      <c r="M18" s="48">
        <f>SUM('１３表１'!M18+D18+'１３表２'!J18)</f>
        <v>0</v>
      </c>
      <c r="N18" s="48">
        <f>SUM('１３表１'!N18+'１３表２'!K18)</f>
        <v>0</v>
      </c>
      <c r="O18" s="86">
        <f>SUM('１３表１'!O18+'１３表２'!F18+'１３表２'!I18+'１３表２'!L18)</f>
        <v>0</v>
      </c>
      <c r="P18" s="20" t="s">
        <v>37</v>
      </c>
      <c r="Q18" s="5"/>
      <c r="R18" s="5"/>
    </row>
    <row r="19" spans="2:18" s="12" customFormat="1" ht="30" customHeight="1" x14ac:dyDescent="0.15">
      <c r="B19" s="85">
        <v>41007</v>
      </c>
      <c r="C19" s="44" t="s">
        <v>38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6">
        <v>0</v>
      </c>
      <c r="J19" s="47">
        <v>0</v>
      </c>
      <c r="K19" s="45">
        <v>0</v>
      </c>
      <c r="L19" s="41">
        <v>0</v>
      </c>
      <c r="M19" s="48">
        <f>SUM('１３表１'!M19+D19+'１３表２'!J19)</f>
        <v>0</v>
      </c>
      <c r="N19" s="48">
        <f>SUM('１３表１'!N19+'１３表２'!K19)</f>
        <v>0</v>
      </c>
      <c r="O19" s="86">
        <f>SUM('１３表１'!O19+'１３表２'!F19+'１３表２'!I19+'１３表２'!L19)</f>
        <v>0</v>
      </c>
      <c r="P19" s="20" t="s">
        <v>39</v>
      </c>
      <c r="Q19" s="5"/>
      <c r="R19" s="5"/>
    </row>
    <row r="20" spans="2:18" s="12" customFormat="1" ht="30" customHeight="1" x14ac:dyDescent="0.15">
      <c r="B20" s="85">
        <v>41025</v>
      </c>
      <c r="C20" s="44" t="s">
        <v>40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6">
        <v>0</v>
      </c>
      <c r="J20" s="47">
        <v>0</v>
      </c>
      <c r="K20" s="45">
        <v>0</v>
      </c>
      <c r="L20" s="41">
        <v>0</v>
      </c>
      <c r="M20" s="48">
        <f>SUM('１３表１'!M20+D20+'１３表２'!J20)</f>
        <v>0</v>
      </c>
      <c r="N20" s="48">
        <f>SUM('１３表１'!N20+'１３表２'!K20)</f>
        <v>0</v>
      </c>
      <c r="O20" s="86">
        <f>SUM('１３表１'!O20+'１３表２'!F20+'１３表２'!I20+'１３表２'!L20)</f>
        <v>0</v>
      </c>
      <c r="P20" s="20" t="s">
        <v>41</v>
      </c>
      <c r="Q20" s="5"/>
      <c r="R20" s="5"/>
    </row>
    <row r="21" spans="2:18" s="12" customFormat="1" ht="30" customHeight="1" x14ac:dyDescent="0.15">
      <c r="B21" s="85">
        <v>41048</v>
      </c>
      <c r="C21" s="44" t="s">
        <v>42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6">
        <v>0</v>
      </c>
      <c r="J21" s="47">
        <v>0</v>
      </c>
      <c r="K21" s="45">
        <v>0</v>
      </c>
      <c r="L21" s="41">
        <v>0</v>
      </c>
      <c r="M21" s="48">
        <f>SUM('１３表１'!M21+D21+'１３表２'!J21)</f>
        <v>0</v>
      </c>
      <c r="N21" s="48">
        <f>SUM('１３表１'!N21+'１３表２'!K21)</f>
        <v>0</v>
      </c>
      <c r="O21" s="48">
        <f>SUM('１３表１'!O21+'１３表２'!F21+'１３表２'!I21+'１３表２'!L21)</f>
        <v>0</v>
      </c>
      <c r="P21" s="20" t="s">
        <v>43</v>
      </c>
      <c r="Q21" s="5"/>
      <c r="R21" s="5"/>
    </row>
    <row r="22" spans="2:18" s="12" customFormat="1" ht="30" customHeight="1" x14ac:dyDescent="0.15">
      <c r="B22" s="85">
        <v>41014</v>
      </c>
      <c r="C22" s="44" t="s">
        <v>44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6">
        <v>0</v>
      </c>
      <c r="J22" s="47">
        <v>0</v>
      </c>
      <c r="K22" s="45">
        <v>0</v>
      </c>
      <c r="L22" s="41">
        <v>0</v>
      </c>
      <c r="M22" s="48">
        <f>SUM('１３表１'!M22+D22+'１３表２'!J22)</f>
        <v>0</v>
      </c>
      <c r="N22" s="48">
        <f>SUM('１３表１'!N22+'１３表２'!K22)</f>
        <v>0</v>
      </c>
      <c r="O22" s="48">
        <f>SUM('１３表１'!O22+'１３表２'!F22+'１３表２'!I22+'１３表２'!L22)</f>
        <v>-77950</v>
      </c>
      <c r="P22" s="20" t="s">
        <v>45</v>
      </c>
      <c r="Q22" s="5"/>
      <c r="R22" s="5"/>
    </row>
    <row r="23" spans="2:18" s="12" customFormat="1" ht="30" customHeight="1" x14ac:dyDescent="0.15">
      <c r="B23" s="85">
        <v>41016</v>
      </c>
      <c r="C23" s="44" t="s">
        <v>46</v>
      </c>
      <c r="D23" s="45">
        <v>0</v>
      </c>
      <c r="E23" s="49">
        <v>0</v>
      </c>
      <c r="F23" s="49">
        <v>0</v>
      </c>
      <c r="G23" s="49">
        <v>0</v>
      </c>
      <c r="H23" s="49">
        <v>0</v>
      </c>
      <c r="I23" s="46">
        <v>0</v>
      </c>
      <c r="J23" s="47">
        <v>0</v>
      </c>
      <c r="K23" s="49">
        <v>0</v>
      </c>
      <c r="L23" s="41">
        <v>0</v>
      </c>
      <c r="M23" s="48">
        <f>SUM('１３表１'!M23+D23+'１３表２'!J23)</f>
        <v>0</v>
      </c>
      <c r="N23" s="48">
        <f>SUM('１３表１'!N23+'１３表２'!K23)</f>
        <v>0</v>
      </c>
      <c r="O23" s="48">
        <f>SUM('１３表１'!O23+'１３表２'!F23+'１３表２'!I23+'１３表２'!L23)</f>
        <v>0</v>
      </c>
      <c r="P23" s="20" t="s">
        <v>47</v>
      </c>
      <c r="Q23" s="5"/>
      <c r="R23" s="5"/>
    </row>
    <row r="24" spans="2:18" s="12" customFormat="1" ht="30" customHeight="1" x14ac:dyDescent="0.15">
      <c r="B24" s="85">
        <v>41020</v>
      </c>
      <c r="C24" s="44" t="s">
        <v>48</v>
      </c>
      <c r="D24" s="45">
        <v>0</v>
      </c>
      <c r="E24" s="49">
        <v>0</v>
      </c>
      <c r="F24" s="49">
        <v>0</v>
      </c>
      <c r="G24" s="49">
        <v>0</v>
      </c>
      <c r="H24" s="49">
        <v>0</v>
      </c>
      <c r="I24" s="46">
        <v>0</v>
      </c>
      <c r="J24" s="47">
        <v>0</v>
      </c>
      <c r="K24" s="49">
        <v>0</v>
      </c>
      <c r="L24" s="41">
        <v>0</v>
      </c>
      <c r="M24" s="48">
        <f>SUM('１３表１'!M24+D24+'１３表２'!J24)</f>
        <v>0</v>
      </c>
      <c r="N24" s="48">
        <f>SUM('１３表１'!N24+'１３表２'!K24)</f>
        <v>0</v>
      </c>
      <c r="O24" s="48">
        <f>SUM('１３表１'!O24+'１３表２'!F24+'１３表２'!I24+'１３表２'!L24)</f>
        <v>0</v>
      </c>
      <c r="P24" s="20" t="s">
        <v>49</v>
      </c>
      <c r="Q24" s="5"/>
      <c r="R24" s="5"/>
    </row>
    <row r="25" spans="2:18" s="12" customFormat="1" ht="30" customHeight="1" x14ac:dyDescent="0.15">
      <c r="B25" s="85">
        <v>41024</v>
      </c>
      <c r="C25" s="44" t="s">
        <v>50</v>
      </c>
      <c r="D25" s="45">
        <v>0</v>
      </c>
      <c r="E25" s="49">
        <v>0</v>
      </c>
      <c r="F25" s="49">
        <v>0</v>
      </c>
      <c r="G25" s="49">
        <v>0</v>
      </c>
      <c r="H25" s="49">
        <v>0</v>
      </c>
      <c r="I25" s="46">
        <v>0</v>
      </c>
      <c r="J25" s="47">
        <v>0</v>
      </c>
      <c r="K25" s="49">
        <v>0</v>
      </c>
      <c r="L25" s="41">
        <v>0</v>
      </c>
      <c r="M25" s="48">
        <f>SUM('１３表１'!M25+D25+'１３表２'!J25)</f>
        <v>0</v>
      </c>
      <c r="N25" s="48">
        <f>SUM('１３表１'!N25+'１３表２'!K25)</f>
        <v>0</v>
      </c>
      <c r="O25" s="48">
        <f>SUM('１３表１'!O25+'１３表２'!F25+'１３表２'!I25+'１３表２'!L25)</f>
        <v>0</v>
      </c>
      <c r="P25" s="20" t="s">
        <v>51</v>
      </c>
      <c r="Q25" s="5"/>
      <c r="R25" s="5"/>
    </row>
    <row r="26" spans="2:18" s="12" customFormat="1" ht="30" customHeight="1" x14ac:dyDescent="0.15">
      <c r="B26" s="85">
        <v>41021</v>
      </c>
      <c r="C26" s="44" t="s">
        <v>52</v>
      </c>
      <c r="D26" s="45">
        <v>0</v>
      </c>
      <c r="E26" s="49">
        <v>0</v>
      </c>
      <c r="F26" s="49">
        <v>0</v>
      </c>
      <c r="G26" s="49">
        <v>0</v>
      </c>
      <c r="H26" s="49">
        <v>0</v>
      </c>
      <c r="I26" s="46">
        <v>0</v>
      </c>
      <c r="J26" s="47">
        <v>0</v>
      </c>
      <c r="K26" s="49">
        <v>0</v>
      </c>
      <c r="L26" s="41">
        <v>0</v>
      </c>
      <c r="M26" s="48">
        <f>SUM('１３表１'!M26+D26+'１３表２'!J26)</f>
        <v>0</v>
      </c>
      <c r="N26" s="48">
        <f>SUM('１３表１'!N26+'１３表２'!K26)</f>
        <v>0</v>
      </c>
      <c r="O26" s="48">
        <f>SUM('１３表１'!O26+'１３表２'!F26+'１３表２'!I26+'１３表２'!L26)</f>
        <v>0</v>
      </c>
      <c r="P26" s="20" t="s">
        <v>53</v>
      </c>
      <c r="Q26" s="5"/>
      <c r="R26" s="5"/>
    </row>
    <row r="27" spans="2:18" s="12" customFormat="1" ht="30" customHeight="1" x14ac:dyDescent="0.15">
      <c r="B27" s="85">
        <v>41035</v>
      </c>
      <c r="C27" s="44" t="s">
        <v>54</v>
      </c>
      <c r="D27" s="45">
        <v>0</v>
      </c>
      <c r="E27" s="49">
        <v>0</v>
      </c>
      <c r="F27" s="49">
        <v>0</v>
      </c>
      <c r="G27" s="49">
        <v>0</v>
      </c>
      <c r="H27" s="49">
        <v>0</v>
      </c>
      <c r="I27" s="46">
        <v>0</v>
      </c>
      <c r="J27" s="47">
        <v>0</v>
      </c>
      <c r="K27" s="49">
        <v>0</v>
      </c>
      <c r="L27" s="41">
        <v>0</v>
      </c>
      <c r="M27" s="48">
        <f>SUM('１３表１'!M27+D27+'１３表２'!J27)</f>
        <v>0</v>
      </c>
      <c r="N27" s="48">
        <f>SUM('１３表１'!N27+'１３表２'!K27)</f>
        <v>0</v>
      </c>
      <c r="O27" s="48">
        <f>SUM('１３表１'!O27+'１３表２'!F27+'１３表２'!I27+'１３表２'!L27)</f>
        <v>-5510</v>
      </c>
      <c r="P27" s="20" t="s">
        <v>55</v>
      </c>
      <c r="Q27" s="5"/>
      <c r="R27" s="5"/>
    </row>
    <row r="28" spans="2:18" s="12" customFormat="1" ht="30" customHeight="1" x14ac:dyDescent="0.15">
      <c r="B28" s="85">
        <v>41038</v>
      </c>
      <c r="C28" s="44" t="s">
        <v>56</v>
      </c>
      <c r="D28" s="45">
        <v>0</v>
      </c>
      <c r="E28" s="49">
        <v>0</v>
      </c>
      <c r="F28" s="49">
        <v>0</v>
      </c>
      <c r="G28" s="49">
        <v>0</v>
      </c>
      <c r="H28" s="49">
        <v>0</v>
      </c>
      <c r="I28" s="46">
        <v>0</v>
      </c>
      <c r="J28" s="47">
        <v>0</v>
      </c>
      <c r="K28" s="49">
        <v>0</v>
      </c>
      <c r="L28" s="41">
        <v>0</v>
      </c>
      <c r="M28" s="48">
        <f>SUM('１３表１'!M28+D28+'１３表２'!J28)</f>
        <v>0</v>
      </c>
      <c r="N28" s="48">
        <f>SUM('１３表１'!N28+'１３表２'!K28)</f>
        <v>0</v>
      </c>
      <c r="O28" s="48">
        <f>SUM('１３表１'!O28+'１３表２'!F28+'１３表２'!I28+'１３表２'!L28)</f>
        <v>0</v>
      </c>
      <c r="P28" s="20" t="s">
        <v>57</v>
      </c>
      <c r="Q28" s="5"/>
      <c r="R28" s="5"/>
    </row>
    <row r="29" spans="2:18" s="12" customFormat="1" ht="30" customHeight="1" x14ac:dyDescent="0.15">
      <c r="B29" s="85">
        <v>41042</v>
      </c>
      <c r="C29" s="44" t="s">
        <v>58</v>
      </c>
      <c r="D29" s="45">
        <v>0</v>
      </c>
      <c r="E29" s="49">
        <v>0</v>
      </c>
      <c r="F29" s="49">
        <v>0</v>
      </c>
      <c r="G29" s="49">
        <v>0</v>
      </c>
      <c r="H29" s="49">
        <v>0</v>
      </c>
      <c r="I29" s="46">
        <v>0</v>
      </c>
      <c r="J29" s="47">
        <v>0</v>
      </c>
      <c r="K29" s="49">
        <v>0</v>
      </c>
      <c r="L29" s="41">
        <v>0</v>
      </c>
      <c r="M29" s="48">
        <f>SUM('１３表１'!M29+D29+'１３表２'!J29)</f>
        <v>-1</v>
      </c>
      <c r="N29" s="48">
        <f>SUM('１３表１'!N29+'１３表２'!K29)</f>
        <v>-1</v>
      </c>
      <c r="O29" s="48">
        <f>SUM('１３表１'!O29+'１３表２'!F29+'１３表２'!I29+'１３表２'!L29)</f>
        <v>-7980</v>
      </c>
      <c r="P29" s="20" t="s">
        <v>59</v>
      </c>
      <c r="Q29" s="5"/>
      <c r="R29" s="5"/>
    </row>
    <row r="30" spans="2:18" s="12" customFormat="1" ht="30" customHeight="1" x14ac:dyDescent="0.15">
      <c r="B30" s="85">
        <v>41043</v>
      </c>
      <c r="C30" s="44" t="s">
        <v>60</v>
      </c>
      <c r="D30" s="45">
        <v>0</v>
      </c>
      <c r="E30" s="49">
        <v>0</v>
      </c>
      <c r="F30" s="49">
        <v>0</v>
      </c>
      <c r="G30" s="49">
        <v>0</v>
      </c>
      <c r="H30" s="49">
        <v>0</v>
      </c>
      <c r="I30" s="46">
        <v>0</v>
      </c>
      <c r="J30" s="47">
        <v>0</v>
      </c>
      <c r="K30" s="49">
        <v>0</v>
      </c>
      <c r="L30" s="41">
        <v>0</v>
      </c>
      <c r="M30" s="48">
        <f>SUM('１３表１'!M30+D30+'１３表２'!J30)</f>
        <v>0</v>
      </c>
      <c r="N30" s="48">
        <f>SUM('１３表１'!N30+'１３表２'!K30)</f>
        <v>0</v>
      </c>
      <c r="O30" s="48">
        <f>SUM('１３表１'!O30+'１３表２'!F30+'１３表２'!I30+'１３表２'!L30)</f>
        <v>0</v>
      </c>
      <c r="P30" s="20" t="s">
        <v>61</v>
      </c>
      <c r="Q30" s="5"/>
      <c r="R30" s="5"/>
    </row>
    <row r="31" spans="2:18" s="12" customFormat="1" ht="30" customHeight="1" x14ac:dyDescent="0.15">
      <c r="B31" s="85">
        <v>41044</v>
      </c>
      <c r="C31" s="44" t="s">
        <v>62</v>
      </c>
      <c r="D31" s="45">
        <v>0</v>
      </c>
      <c r="E31" s="49">
        <v>0</v>
      </c>
      <c r="F31" s="49">
        <v>0</v>
      </c>
      <c r="G31" s="49">
        <v>0</v>
      </c>
      <c r="H31" s="49">
        <v>0</v>
      </c>
      <c r="I31" s="46">
        <v>0</v>
      </c>
      <c r="J31" s="47">
        <v>0</v>
      </c>
      <c r="K31" s="49">
        <v>0</v>
      </c>
      <c r="L31" s="41">
        <v>0</v>
      </c>
      <c r="M31" s="48">
        <f>SUM('１３表１'!M31+D31+'１３表２'!J31)</f>
        <v>0</v>
      </c>
      <c r="N31" s="48">
        <f>SUM('１３表１'!N31+'１３表２'!K31)</f>
        <v>0</v>
      </c>
      <c r="O31" s="48">
        <f>SUM('１３表１'!O31+'１３表２'!F31+'１３表２'!I31+'１３表２'!L31)</f>
        <v>0</v>
      </c>
      <c r="P31" s="20" t="s">
        <v>63</v>
      </c>
      <c r="Q31" s="5"/>
      <c r="R31" s="5"/>
    </row>
    <row r="32" spans="2:18" s="12" customFormat="1" ht="30" customHeight="1" x14ac:dyDescent="0.15">
      <c r="B32" s="87">
        <v>41047</v>
      </c>
      <c r="C32" s="51" t="s">
        <v>64</v>
      </c>
      <c r="D32" s="45">
        <v>0</v>
      </c>
      <c r="E32" s="49">
        <v>0</v>
      </c>
      <c r="F32" s="49">
        <v>0</v>
      </c>
      <c r="G32" s="49">
        <v>0</v>
      </c>
      <c r="H32" s="52">
        <v>0</v>
      </c>
      <c r="I32" s="53">
        <v>0</v>
      </c>
      <c r="J32" s="54">
        <v>0</v>
      </c>
      <c r="K32" s="49">
        <v>0</v>
      </c>
      <c r="L32" s="41">
        <v>0</v>
      </c>
      <c r="M32" s="55">
        <f>SUM('１３表１'!M32+D32+'１３表２'!J32)</f>
        <v>0</v>
      </c>
      <c r="N32" s="55">
        <f>SUM('１３表１'!N32+'１３表２'!K32)</f>
        <v>0</v>
      </c>
      <c r="O32" s="55">
        <f>SUM('１３表１'!O32+'１３表２'!F32+'１３表２'!I32+'１３表２'!L32)</f>
        <v>0</v>
      </c>
      <c r="P32" s="56" t="s">
        <v>65</v>
      </c>
      <c r="Q32" s="5"/>
      <c r="R32" s="5"/>
    </row>
    <row r="33" spans="2:18" s="12" customFormat="1" ht="30" customHeight="1" x14ac:dyDescent="0.15">
      <c r="B33" s="85">
        <v>41301</v>
      </c>
      <c r="C33" s="14" t="s">
        <v>66</v>
      </c>
      <c r="D33" s="88" t="s">
        <v>25</v>
      </c>
      <c r="E33" s="88" t="s">
        <v>25</v>
      </c>
      <c r="F33" s="88" t="s">
        <v>25</v>
      </c>
      <c r="G33" s="88" t="s">
        <v>25</v>
      </c>
      <c r="H33" s="89" t="s">
        <v>25</v>
      </c>
      <c r="I33" s="90" t="s">
        <v>25</v>
      </c>
      <c r="J33" s="91" t="s">
        <v>25</v>
      </c>
      <c r="K33" s="88" t="s">
        <v>25</v>
      </c>
      <c r="L33" s="88" t="s">
        <v>25</v>
      </c>
      <c r="M33" s="89" t="s">
        <v>25</v>
      </c>
      <c r="N33" s="89" t="s">
        <v>25</v>
      </c>
      <c r="O33" s="92" t="s">
        <v>25</v>
      </c>
      <c r="P33" s="93" t="s">
        <v>67</v>
      </c>
      <c r="Q33" s="5"/>
      <c r="R33" s="5"/>
    </row>
    <row r="34" spans="2:18" s="12" customFormat="1" ht="30" customHeight="1" x14ac:dyDescent="0.15">
      <c r="B34" s="85">
        <v>41302</v>
      </c>
      <c r="C34" s="14" t="s">
        <v>68</v>
      </c>
      <c r="D34" s="92" t="s">
        <v>25</v>
      </c>
      <c r="E34" s="89" t="s">
        <v>25</v>
      </c>
      <c r="F34" s="89" t="s">
        <v>25</v>
      </c>
      <c r="G34" s="89" t="s">
        <v>25</v>
      </c>
      <c r="H34" s="89" t="s">
        <v>25</v>
      </c>
      <c r="I34" s="94" t="s">
        <v>25</v>
      </c>
      <c r="J34" s="95" t="s">
        <v>25</v>
      </c>
      <c r="K34" s="89" t="s">
        <v>25</v>
      </c>
      <c r="L34" s="89" t="s">
        <v>25</v>
      </c>
      <c r="M34" s="89" t="s">
        <v>25</v>
      </c>
      <c r="N34" s="89" t="s">
        <v>25</v>
      </c>
      <c r="O34" s="92" t="s">
        <v>25</v>
      </c>
      <c r="P34" s="20" t="s">
        <v>69</v>
      </c>
      <c r="Q34" s="5"/>
      <c r="R34" s="5"/>
    </row>
    <row r="35" spans="2:18" s="12" customFormat="1" ht="30" customHeight="1" thickBot="1" x14ac:dyDescent="0.2">
      <c r="B35" s="96">
        <v>41303</v>
      </c>
      <c r="C35" s="65" t="s">
        <v>70</v>
      </c>
      <c r="D35" s="97" t="s">
        <v>25</v>
      </c>
      <c r="E35" s="98" t="s">
        <v>25</v>
      </c>
      <c r="F35" s="98" t="s">
        <v>25</v>
      </c>
      <c r="G35" s="98" t="s">
        <v>25</v>
      </c>
      <c r="H35" s="98" t="s">
        <v>25</v>
      </c>
      <c r="I35" s="99" t="s">
        <v>25</v>
      </c>
      <c r="J35" s="100" t="s">
        <v>25</v>
      </c>
      <c r="K35" s="98" t="s">
        <v>25</v>
      </c>
      <c r="L35" s="98" t="s">
        <v>25</v>
      </c>
      <c r="M35" s="98" t="s">
        <v>25</v>
      </c>
      <c r="N35" s="98" t="s">
        <v>25</v>
      </c>
      <c r="O35" s="97" t="s">
        <v>25</v>
      </c>
      <c r="P35" s="70" t="s">
        <v>71</v>
      </c>
      <c r="Q35" s="5"/>
      <c r="R35" s="5"/>
    </row>
    <row r="36" spans="2:18" ht="15.95" customHeight="1" x14ac:dyDescent="0.1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</row>
    <row r="37" spans="2:18" ht="15.95" customHeight="1" x14ac:dyDescent="0.15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</row>
    <row r="38" spans="2:18" ht="15.95" customHeight="1" x14ac:dyDescent="0.1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</row>
    <row r="39" spans="2:18" ht="15.95" customHeight="1" x14ac:dyDescent="0.15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2"/>
    </row>
    <row r="40" spans="2:18" ht="15.95" customHeight="1" x14ac:dyDescent="0.15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2:18" ht="15.95" customHeight="1" x14ac:dyDescent="0.15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2"/>
    </row>
    <row r="42" spans="2:18" ht="15.95" customHeight="1" x14ac:dyDescent="0.15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2"/>
    </row>
    <row r="43" spans="2:18" ht="15.95" customHeight="1" x14ac:dyDescent="0.15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</row>
    <row r="44" spans="2:18" ht="15.95" customHeight="1" x14ac:dyDescent="0.15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</row>
    <row r="45" spans="2:18" ht="15.95" customHeight="1" x14ac:dyDescent="0.15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2"/>
    </row>
    <row r="46" spans="2:18" ht="15.95" customHeight="1" x14ac:dyDescent="0.15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2"/>
    </row>
    <row r="47" spans="2:18" ht="15.95" customHeight="1" x14ac:dyDescent="0.1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</row>
    <row r="48" spans="2:18" ht="15.95" customHeight="1" x14ac:dyDescent="0.15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2"/>
    </row>
    <row r="49" spans="2:16" ht="15.95" customHeight="1" x14ac:dyDescent="0.1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2"/>
    </row>
    <row r="50" spans="2:16" ht="15.95" customHeight="1" x14ac:dyDescent="0.1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2"/>
    </row>
    <row r="51" spans="2:16" ht="15.95" customHeight="1" x14ac:dyDescent="0.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2"/>
    </row>
    <row r="52" spans="2:16" ht="15.95" customHeight="1" x14ac:dyDescent="0.1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</row>
    <row r="53" spans="2:16" ht="15.95" customHeight="1" x14ac:dyDescent="0.1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2"/>
    </row>
    <row r="54" spans="2:16" ht="15.95" customHeight="1" x14ac:dyDescent="0.1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/>
    </row>
    <row r="55" spans="2:16" ht="15.95" customHeight="1" x14ac:dyDescent="0.15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2"/>
    </row>
    <row r="56" spans="2:16" ht="15.95" customHeight="1" x14ac:dyDescent="0.15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  <row r="57" spans="2:16" ht="15.95" customHeight="1" x14ac:dyDescent="0.15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2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BECF-12F8-4D95-A255-98E6722898B3}">
  <sheetPr syncVertical="1" syncRef="D7" transitionEvaluation="1">
    <tabColor theme="4"/>
  </sheetPr>
  <dimension ref="B1:R38"/>
  <sheetViews>
    <sheetView showGridLines="0" view="pageBreakPreview" zoomScale="75" zoomScaleNormal="75" zoomScaleSheetLayoutView="75" workbookViewId="0">
      <pane xSplit="3" ySplit="6" topLeftCell="D7" activePane="bottomRight" state="frozen"/>
      <selection activeCell="N51" sqref="N51"/>
      <selection pane="topRight" activeCell="N51" sqref="N51"/>
      <selection pane="bottomLeft" activeCell="N51" sqref="N51"/>
      <selection pane="bottomRight" activeCell="M38" sqref="A36:M38"/>
    </sheetView>
  </sheetViews>
  <sheetFormatPr defaultColWidth="10.75" defaultRowHeight="15.95" customHeight="1" x14ac:dyDescent="0.15"/>
  <cols>
    <col min="1" max="1" width="1.5" style="5" customWidth="1"/>
    <col min="2" max="2" width="12.625" style="5" customWidth="1"/>
    <col min="3" max="3" width="10.625" style="5" customWidth="1"/>
    <col min="4" max="4" width="11.25" style="5" customWidth="1"/>
    <col min="5" max="5" width="10.75" style="5" customWidth="1"/>
    <col min="6" max="6" width="16.5" style="5" customWidth="1"/>
    <col min="7" max="7" width="10.75" style="5" customWidth="1"/>
    <col min="8" max="8" width="11" style="5" customWidth="1"/>
    <col min="9" max="9" width="17" style="5" customWidth="1"/>
    <col min="10" max="10" width="13.875" style="5" customWidth="1"/>
    <col min="11" max="11" width="14.125" style="5" customWidth="1"/>
    <col min="12" max="12" width="17.75" style="5" customWidth="1"/>
    <col min="13" max="14" width="14.25" style="5" customWidth="1"/>
    <col min="15" max="15" width="17.875" style="5" customWidth="1"/>
    <col min="16" max="16" width="5.625" style="71" customWidth="1"/>
    <col min="17" max="17" width="2.5" style="5" customWidth="1"/>
    <col min="18" max="256" width="10.75" style="5"/>
    <col min="257" max="257" width="1.5" style="5" customWidth="1"/>
    <col min="258" max="258" width="12.625" style="5" customWidth="1"/>
    <col min="259" max="259" width="10.625" style="5" customWidth="1"/>
    <col min="260" max="260" width="11.25" style="5" customWidth="1"/>
    <col min="261" max="261" width="10.75" style="5"/>
    <col min="262" max="262" width="16.5" style="5" customWidth="1"/>
    <col min="263" max="263" width="10.75" style="5"/>
    <col min="264" max="264" width="11" style="5" customWidth="1"/>
    <col min="265" max="265" width="17" style="5" customWidth="1"/>
    <col min="266" max="266" width="13.875" style="5" customWidth="1"/>
    <col min="267" max="267" width="14.125" style="5" customWidth="1"/>
    <col min="268" max="268" width="17.75" style="5" customWidth="1"/>
    <col min="269" max="270" width="14.25" style="5" customWidth="1"/>
    <col min="271" max="271" width="17.875" style="5" customWidth="1"/>
    <col min="272" max="272" width="5.625" style="5" customWidth="1"/>
    <col min="273" max="273" width="2.5" style="5" customWidth="1"/>
    <col min="274" max="512" width="10.75" style="5"/>
    <col min="513" max="513" width="1.5" style="5" customWidth="1"/>
    <col min="514" max="514" width="12.625" style="5" customWidth="1"/>
    <col min="515" max="515" width="10.625" style="5" customWidth="1"/>
    <col min="516" max="516" width="11.25" style="5" customWidth="1"/>
    <col min="517" max="517" width="10.75" style="5"/>
    <col min="518" max="518" width="16.5" style="5" customWidth="1"/>
    <col min="519" max="519" width="10.75" style="5"/>
    <col min="520" max="520" width="11" style="5" customWidth="1"/>
    <col min="521" max="521" width="17" style="5" customWidth="1"/>
    <col min="522" max="522" width="13.875" style="5" customWidth="1"/>
    <col min="523" max="523" width="14.125" style="5" customWidth="1"/>
    <col min="524" max="524" width="17.75" style="5" customWidth="1"/>
    <col min="525" max="526" width="14.25" style="5" customWidth="1"/>
    <col min="527" max="527" width="17.875" style="5" customWidth="1"/>
    <col min="528" max="528" width="5.625" style="5" customWidth="1"/>
    <col min="529" max="529" width="2.5" style="5" customWidth="1"/>
    <col min="530" max="768" width="10.75" style="5"/>
    <col min="769" max="769" width="1.5" style="5" customWidth="1"/>
    <col min="770" max="770" width="12.625" style="5" customWidth="1"/>
    <col min="771" max="771" width="10.625" style="5" customWidth="1"/>
    <col min="772" max="772" width="11.25" style="5" customWidth="1"/>
    <col min="773" max="773" width="10.75" style="5"/>
    <col min="774" max="774" width="16.5" style="5" customWidth="1"/>
    <col min="775" max="775" width="10.75" style="5"/>
    <col min="776" max="776" width="11" style="5" customWidth="1"/>
    <col min="777" max="777" width="17" style="5" customWidth="1"/>
    <col min="778" max="778" width="13.875" style="5" customWidth="1"/>
    <col min="779" max="779" width="14.125" style="5" customWidth="1"/>
    <col min="780" max="780" width="17.75" style="5" customWidth="1"/>
    <col min="781" max="782" width="14.25" style="5" customWidth="1"/>
    <col min="783" max="783" width="17.875" style="5" customWidth="1"/>
    <col min="784" max="784" width="5.625" style="5" customWidth="1"/>
    <col min="785" max="785" width="2.5" style="5" customWidth="1"/>
    <col min="786" max="1024" width="10.75" style="5"/>
    <col min="1025" max="1025" width="1.5" style="5" customWidth="1"/>
    <col min="1026" max="1026" width="12.625" style="5" customWidth="1"/>
    <col min="1027" max="1027" width="10.625" style="5" customWidth="1"/>
    <col min="1028" max="1028" width="11.25" style="5" customWidth="1"/>
    <col min="1029" max="1029" width="10.75" style="5"/>
    <col min="1030" max="1030" width="16.5" style="5" customWidth="1"/>
    <col min="1031" max="1031" width="10.75" style="5"/>
    <col min="1032" max="1032" width="11" style="5" customWidth="1"/>
    <col min="1033" max="1033" width="17" style="5" customWidth="1"/>
    <col min="1034" max="1034" width="13.875" style="5" customWidth="1"/>
    <col min="1035" max="1035" width="14.125" style="5" customWidth="1"/>
    <col min="1036" max="1036" width="17.75" style="5" customWidth="1"/>
    <col min="1037" max="1038" width="14.25" style="5" customWidth="1"/>
    <col min="1039" max="1039" width="17.875" style="5" customWidth="1"/>
    <col min="1040" max="1040" width="5.625" style="5" customWidth="1"/>
    <col min="1041" max="1041" width="2.5" style="5" customWidth="1"/>
    <col min="1042" max="1280" width="10.75" style="5"/>
    <col min="1281" max="1281" width="1.5" style="5" customWidth="1"/>
    <col min="1282" max="1282" width="12.625" style="5" customWidth="1"/>
    <col min="1283" max="1283" width="10.625" style="5" customWidth="1"/>
    <col min="1284" max="1284" width="11.25" style="5" customWidth="1"/>
    <col min="1285" max="1285" width="10.75" style="5"/>
    <col min="1286" max="1286" width="16.5" style="5" customWidth="1"/>
    <col min="1287" max="1287" width="10.75" style="5"/>
    <col min="1288" max="1288" width="11" style="5" customWidth="1"/>
    <col min="1289" max="1289" width="17" style="5" customWidth="1"/>
    <col min="1290" max="1290" width="13.875" style="5" customWidth="1"/>
    <col min="1291" max="1291" width="14.125" style="5" customWidth="1"/>
    <col min="1292" max="1292" width="17.75" style="5" customWidth="1"/>
    <col min="1293" max="1294" width="14.25" style="5" customWidth="1"/>
    <col min="1295" max="1295" width="17.875" style="5" customWidth="1"/>
    <col min="1296" max="1296" width="5.625" style="5" customWidth="1"/>
    <col min="1297" max="1297" width="2.5" style="5" customWidth="1"/>
    <col min="1298" max="1536" width="10.75" style="5"/>
    <col min="1537" max="1537" width="1.5" style="5" customWidth="1"/>
    <col min="1538" max="1538" width="12.625" style="5" customWidth="1"/>
    <col min="1539" max="1539" width="10.625" style="5" customWidth="1"/>
    <col min="1540" max="1540" width="11.25" style="5" customWidth="1"/>
    <col min="1541" max="1541" width="10.75" style="5"/>
    <col min="1542" max="1542" width="16.5" style="5" customWidth="1"/>
    <col min="1543" max="1543" width="10.75" style="5"/>
    <col min="1544" max="1544" width="11" style="5" customWidth="1"/>
    <col min="1545" max="1545" width="17" style="5" customWidth="1"/>
    <col min="1546" max="1546" width="13.875" style="5" customWidth="1"/>
    <col min="1547" max="1547" width="14.125" style="5" customWidth="1"/>
    <col min="1548" max="1548" width="17.75" style="5" customWidth="1"/>
    <col min="1549" max="1550" width="14.25" style="5" customWidth="1"/>
    <col min="1551" max="1551" width="17.875" style="5" customWidth="1"/>
    <col min="1552" max="1552" width="5.625" style="5" customWidth="1"/>
    <col min="1553" max="1553" width="2.5" style="5" customWidth="1"/>
    <col min="1554" max="1792" width="10.75" style="5"/>
    <col min="1793" max="1793" width="1.5" style="5" customWidth="1"/>
    <col min="1794" max="1794" width="12.625" style="5" customWidth="1"/>
    <col min="1795" max="1795" width="10.625" style="5" customWidth="1"/>
    <col min="1796" max="1796" width="11.25" style="5" customWidth="1"/>
    <col min="1797" max="1797" width="10.75" style="5"/>
    <col min="1798" max="1798" width="16.5" style="5" customWidth="1"/>
    <col min="1799" max="1799" width="10.75" style="5"/>
    <col min="1800" max="1800" width="11" style="5" customWidth="1"/>
    <col min="1801" max="1801" width="17" style="5" customWidth="1"/>
    <col min="1802" max="1802" width="13.875" style="5" customWidth="1"/>
    <col min="1803" max="1803" width="14.125" style="5" customWidth="1"/>
    <col min="1804" max="1804" width="17.75" style="5" customWidth="1"/>
    <col min="1805" max="1806" width="14.25" style="5" customWidth="1"/>
    <col min="1807" max="1807" width="17.875" style="5" customWidth="1"/>
    <col min="1808" max="1808" width="5.625" style="5" customWidth="1"/>
    <col min="1809" max="1809" width="2.5" style="5" customWidth="1"/>
    <col min="1810" max="2048" width="10.75" style="5"/>
    <col min="2049" max="2049" width="1.5" style="5" customWidth="1"/>
    <col min="2050" max="2050" width="12.625" style="5" customWidth="1"/>
    <col min="2051" max="2051" width="10.625" style="5" customWidth="1"/>
    <col min="2052" max="2052" width="11.25" style="5" customWidth="1"/>
    <col min="2053" max="2053" width="10.75" style="5"/>
    <col min="2054" max="2054" width="16.5" style="5" customWidth="1"/>
    <col min="2055" max="2055" width="10.75" style="5"/>
    <col min="2056" max="2056" width="11" style="5" customWidth="1"/>
    <col min="2057" max="2057" width="17" style="5" customWidth="1"/>
    <col min="2058" max="2058" width="13.875" style="5" customWidth="1"/>
    <col min="2059" max="2059" width="14.125" style="5" customWidth="1"/>
    <col min="2060" max="2060" width="17.75" style="5" customWidth="1"/>
    <col min="2061" max="2062" width="14.25" style="5" customWidth="1"/>
    <col min="2063" max="2063" width="17.875" style="5" customWidth="1"/>
    <col min="2064" max="2064" width="5.625" style="5" customWidth="1"/>
    <col min="2065" max="2065" width="2.5" style="5" customWidth="1"/>
    <col min="2066" max="2304" width="10.75" style="5"/>
    <col min="2305" max="2305" width="1.5" style="5" customWidth="1"/>
    <col min="2306" max="2306" width="12.625" style="5" customWidth="1"/>
    <col min="2307" max="2307" width="10.625" style="5" customWidth="1"/>
    <col min="2308" max="2308" width="11.25" style="5" customWidth="1"/>
    <col min="2309" max="2309" width="10.75" style="5"/>
    <col min="2310" max="2310" width="16.5" style="5" customWidth="1"/>
    <col min="2311" max="2311" width="10.75" style="5"/>
    <col min="2312" max="2312" width="11" style="5" customWidth="1"/>
    <col min="2313" max="2313" width="17" style="5" customWidth="1"/>
    <col min="2314" max="2314" width="13.875" style="5" customWidth="1"/>
    <col min="2315" max="2315" width="14.125" style="5" customWidth="1"/>
    <col min="2316" max="2316" width="17.75" style="5" customWidth="1"/>
    <col min="2317" max="2318" width="14.25" style="5" customWidth="1"/>
    <col min="2319" max="2319" width="17.875" style="5" customWidth="1"/>
    <col min="2320" max="2320" width="5.625" style="5" customWidth="1"/>
    <col min="2321" max="2321" width="2.5" style="5" customWidth="1"/>
    <col min="2322" max="2560" width="10.75" style="5"/>
    <col min="2561" max="2561" width="1.5" style="5" customWidth="1"/>
    <col min="2562" max="2562" width="12.625" style="5" customWidth="1"/>
    <col min="2563" max="2563" width="10.625" style="5" customWidth="1"/>
    <col min="2564" max="2564" width="11.25" style="5" customWidth="1"/>
    <col min="2565" max="2565" width="10.75" style="5"/>
    <col min="2566" max="2566" width="16.5" style="5" customWidth="1"/>
    <col min="2567" max="2567" width="10.75" style="5"/>
    <col min="2568" max="2568" width="11" style="5" customWidth="1"/>
    <col min="2569" max="2569" width="17" style="5" customWidth="1"/>
    <col min="2570" max="2570" width="13.875" style="5" customWidth="1"/>
    <col min="2571" max="2571" width="14.125" style="5" customWidth="1"/>
    <col min="2572" max="2572" width="17.75" style="5" customWidth="1"/>
    <col min="2573" max="2574" width="14.25" style="5" customWidth="1"/>
    <col min="2575" max="2575" width="17.875" style="5" customWidth="1"/>
    <col min="2576" max="2576" width="5.625" style="5" customWidth="1"/>
    <col min="2577" max="2577" width="2.5" style="5" customWidth="1"/>
    <col min="2578" max="2816" width="10.75" style="5"/>
    <col min="2817" max="2817" width="1.5" style="5" customWidth="1"/>
    <col min="2818" max="2818" width="12.625" style="5" customWidth="1"/>
    <col min="2819" max="2819" width="10.625" style="5" customWidth="1"/>
    <col min="2820" max="2820" width="11.25" style="5" customWidth="1"/>
    <col min="2821" max="2821" width="10.75" style="5"/>
    <col min="2822" max="2822" width="16.5" style="5" customWidth="1"/>
    <col min="2823" max="2823" width="10.75" style="5"/>
    <col min="2824" max="2824" width="11" style="5" customWidth="1"/>
    <col min="2825" max="2825" width="17" style="5" customWidth="1"/>
    <col min="2826" max="2826" width="13.875" style="5" customWidth="1"/>
    <col min="2827" max="2827" width="14.125" style="5" customWidth="1"/>
    <col min="2828" max="2828" width="17.75" style="5" customWidth="1"/>
    <col min="2829" max="2830" width="14.25" style="5" customWidth="1"/>
    <col min="2831" max="2831" width="17.875" style="5" customWidth="1"/>
    <col min="2832" max="2832" width="5.625" style="5" customWidth="1"/>
    <col min="2833" max="2833" width="2.5" style="5" customWidth="1"/>
    <col min="2834" max="3072" width="10.75" style="5"/>
    <col min="3073" max="3073" width="1.5" style="5" customWidth="1"/>
    <col min="3074" max="3074" width="12.625" style="5" customWidth="1"/>
    <col min="3075" max="3075" width="10.625" style="5" customWidth="1"/>
    <col min="3076" max="3076" width="11.25" style="5" customWidth="1"/>
    <col min="3077" max="3077" width="10.75" style="5"/>
    <col min="3078" max="3078" width="16.5" style="5" customWidth="1"/>
    <col min="3079" max="3079" width="10.75" style="5"/>
    <col min="3080" max="3080" width="11" style="5" customWidth="1"/>
    <col min="3081" max="3081" width="17" style="5" customWidth="1"/>
    <col min="3082" max="3082" width="13.875" style="5" customWidth="1"/>
    <col min="3083" max="3083" width="14.125" style="5" customWidth="1"/>
    <col min="3084" max="3084" width="17.75" style="5" customWidth="1"/>
    <col min="3085" max="3086" width="14.25" style="5" customWidth="1"/>
    <col min="3087" max="3087" width="17.875" style="5" customWidth="1"/>
    <col min="3088" max="3088" width="5.625" style="5" customWidth="1"/>
    <col min="3089" max="3089" width="2.5" style="5" customWidth="1"/>
    <col min="3090" max="3328" width="10.75" style="5"/>
    <col min="3329" max="3329" width="1.5" style="5" customWidth="1"/>
    <col min="3330" max="3330" width="12.625" style="5" customWidth="1"/>
    <col min="3331" max="3331" width="10.625" style="5" customWidth="1"/>
    <col min="3332" max="3332" width="11.25" style="5" customWidth="1"/>
    <col min="3333" max="3333" width="10.75" style="5"/>
    <col min="3334" max="3334" width="16.5" style="5" customWidth="1"/>
    <col min="3335" max="3335" width="10.75" style="5"/>
    <col min="3336" max="3336" width="11" style="5" customWidth="1"/>
    <col min="3337" max="3337" width="17" style="5" customWidth="1"/>
    <col min="3338" max="3338" width="13.875" style="5" customWidth="1"/>
    <col min="3339" max="3339" width="14.125" style="5" customWidth="1"/>
    <col min="3340" max="3340" width="17.75" style="5" customWidth="1"/>
    <col min="3341" max="3342" width="14.25" style="5" customWidth="1"/>
    <col min="3343" max="3343" width="17.875" style="5" customWidth="1"/>
    <col min="3344" max="3344" width="5.625" style="5" customWidth="1"/>
    <col min="3345" max="3345" width="2.5" style="5" customWidth="1"/>
    <col min="3346" max="3584" width="10.75" style="5"/>
    <col min="3585" max="3585" width="1.5" style="5" customWidth="1"/>
    <col min="3586" max="3586" width="12.625" style="5" customWidth="1"/>
    <col min="3587" max="3587" width="10.625" style="5" customWidth="1"/>
    <col min="3588" max="3588" width="11.25" style="5" customWidth="1"/>
    <col min="3589" max="3589" width="10.75" style="5"/>
    <col min="3590" max="3590" width="16.5" style="5" customWidth="1"/>
    <col min="3591" max="3591" width="10.75" style="5"/>
    <col min="3592" max="3592" width="11" style="5" customWidth="1"/>
    <col min="3593" max="3593" width="17" style="5" customWidth="1"/>
    <col min="3594" max="3594" width="13.875" style="5" customWidth="1"/>
    <col min="3595" max="3595" width="14.125" style="5" customWidth="1"/>
    <col min="3596" max="3596" width="17.75" style="5" customWidth="1"/>
    <col min="3597" max="3598" width="14.25" style="5" customWidth="1"/>
    <col min="3599" max="3599" width="17.875" style="5" customWidth="1"/>
    <col min="3600" max="3600" width="5.625" style="5" customWidth="1"/>
    <col min="3601" max="3601" width="2.5" style="5" customWidth="1"/>
    <col min="3602" max="3840" width="10.75" style="5"/>
    <col min="3841" max="3841" width="1.5" style="5" customWidth="1"/>
    <col min="3842" max="3842" width="12.625" style="5" customWidth="1"/>
    <col min="3843" max="3843" width="10.625" style="5" customWidth="1"/>
    <col min="3844" max="3844" width="11.25" style="5" customWidth="1"/>
    <col min="3845" max="3845" width="10.75" style="5"/>
    <col min="3846" max="3846" width="16.5" style="5" customWidth="1"/>
    <col min="3847" max="3847" width="10.75" style="5"/>
    <col min="3848" max="3848" width="11" style="5" customWidth="1"/>
    <col min="3849" max="3849" width="17" style="5" customWidth="1"/>
    <col min="3850" max="3850" width="13.875" style="5" customWidth="1"/>
    <col min="3851" max="3851" width="14.125" style="5" customWidth="1"/>
    <col min="3852" max="3852" width="17.75" style="5" customWidth="1"/>
    <col min="3853" max="3854" width="14.25" style="5" customWidth="1"/>
    <col min="3855" max="3855" width="17.875" style="5" customWidth="1"/>
    <col min="3856" max="3856" width="5.625" style="5" customWidth="1"/>
    <col min="3857" max="3857" width="2.5" style="5" customWidth="1"/>
    <col min="3858" max="4096" width="10.75" style="5"/>
    <col min="4097" max="4097" width="1.5" style="5" customWidth="1"/>
    <col min="4098" max="4098" width="12.625" style="5" customWidth="1"/>
    <col min="4099" max="4099" width="10.625" style="5" customWidth="1"/>
    <col min="4100" max="4100" width="11.25" style="5" customWidth="1"/>
    <col min="4101" max="4101" width="10.75" style="5"/>
    <col min="4102" max="4102" width="16.5" style="5" customWidth="1"/>
    <col min="4103" max="4103" width="10.75" style="5"/>
    <col min="4104" max="4104" width="11" style="5" customWidth="1"/>
    <col min="4105" max="4105" width="17" style="5" customWidth="1"/>
    <col min="4106" max="4106" width="13.875" style="5" customWidth="1"/>
    <col min="4107" max="4107" width="14.125" style="5" customWidth="1"/>
    <col min="4108" max="4108" width="17.75" style="5" customWidth="1"/>
    <col min="4109" max="4110" width="14.25" style="5" customWidth="1"/>
    <col min="4111" max="4111" width="17.875" style="5" customWidth="1"/>
    <col min="4112" max="4112" width="5.625" style="5" customWidth="1"/>
    <col min="4113" max="4113" width="2.5" style="5" customWidth="1"/>
    <col min="4114" max="4352" width="10.75" style="5"/>
    <col min="4353" max="4353" width="1.5" style="5" customWidth="1"/>
    <col min="4354" max="4354" width="12.625" style="5" customWidth="1"/>
    <col min="4355" max="4355" width="10.625" style="5" customWidth="1"/>
    <col min="4356" max="4356" width="11.25" style="5" customWidth="1"/>
    <col min="4357" max="4357" width="10.75" style="5"/>
    <col min="4358" max="4358" width="16.5" style="5" customWidth="1"/>
    <col min="4359" max="4359" width="10.75" style="5"/>
    <col min="4360" max="4360" width="11" style="5" customWidth="1"/>
    <col min="4361" max="4361" width="17" style="5" customWidth="1"/>
    <col min="4362" max="4362" width="13.875" style="5" customWidth="1"/>
    <col min="4363" max="4363" width="14.125" style="5" customWidth="1"/>
    <col min="4364" max="4364" width="17.75" style="5" customWidth="1"/>
    <col min="4365" max="4366" width="14.25" style="5" customWidth="1"/>
    <col min="4367" max="4367" width="17.875" style="5" customWidth="1"/>
    <col min="4368" max="4368" width="5.625" style="5" customWidth="1"/>
    <col min="4369" max="4369" width="2.5" style="5" customWidth="1"/>
    <col min="4370" max="4608" width="10.75" style="5"/>
    <col min="4609" max="4609" width="1.5" style="5" customWidth="1"/>
    <col min="4610" max="4610" width="12.625" style="5" customWidth="1"/>
    <col min="4611" max="4611" width="10.625" style="5" customWidth="1"/>
    <col min="4612" max="4612" width="11.25" style="5" customWidth="1"/>
    <col min="4613" max="4613" width="10.75" style="5"/>
    <col min="4614" max="4614" width="16.5" style="5" customWidth="1"/>
    <col min="4615" max="4615" width="10.75" style="5"/>
    <col min="4616" max="4616" width="11" style="5" customWidth="1"/>
    <col min="4617" max="4617" width="17" style="5" customWidth="1"/>
    <col min="4618" max="4618" width="13.875" style="5" customWidth="1"/>
    <col min="4619" max="4619" width="14.125" style="5" customWidth="1"/>
    <col min="4620" max="4620" width="17.75" style="5" customWidth="1"/>
    <col min="4621" max="4622" width="14.25" style="5" customWidth="1"/>
    <col min="4623" max="4623" width="17.875" style="5" customWidth="1"/>
    <col min="4624" max="4624" width="5.625" style="5" customWidth="1"/>
    <col min="4625" max="4625" width="2.5" style="5" customWidth="1"/>
    <col min="4626" max="4864" width="10.75" style="5"/>
    <col min="4865" max="4865" width="1.5" style="5" customWidth="1"/>
    <col min="4866" max="4866" width="12.625" style="5" customWidth="1"/>
    <col min="4867" max="4867" width="10.625" style="5" customWidth="1"/>
    <col min="4868" max="4868" width="11.25" style="5" customWidth="1"/>
    <col min="4869" max="4869" width="10.75" style="5"/>
    <col min="4870" max="4870" width="16.5" style="5" customWidth="1"/>
    <col min="4871" max="4871" width="10.75" style="5"/>
    <col min="4872" max="4872" width="11" style="5" customWidth="1"/>
    <col min="4873" max="4873" width="17" style="5" customWidth="1"/>
    <col min="4874" max="4874" width="13.875" style="5" customWidth="1"/>
    <col min="4875" max="4875" width="14.125" style="5" customWidth="1"/>
    <col min="4876" max="4876" width="17.75" style="5" customWidth="1"/>
    <col min="4877" max="4878" width="14.25" style="5" customWidth="1"/>
    <col min="4879" max="4879" width="17.875" style="5" customWidth="1"/>
    <col min="4880" max="4880" width="5.625" style="5" customWidth="1"/>
    <col min="4881" max="4881" width="2.5" style="5" customWidth="1"/>
    <col min="4882" max="5120" width="10.75" style="5"/>
    <col min="5121" max="5121" width="1.5" style="5" customWidth="1"/>
    <col min="5122" max="5122" width="12.625" style="5" customWidth="1"/>
    <col min="5123" max="5123" width="10.625" style="5" customWidth="1"/>
    <col min="5124" max="5124" width="11.25" style="5" customWidth="1"/>
    <col min="5125" max="5125" width="10.75" style="5"/>
    <col min="5126" max="5126" width="16.5" style="5" customWidth="1"/>
    <col min="5127" max="5127" width="10.75" style="5"/>
    <col min="5128" max="5128" width="11" style="5" customWidth="1"/>
    <col min="5129" max="5129" width="17" style="5" customWidth="1"/>
    <col min="5130" max="5130" width="13.875" style="5" customWidth="1"/>
    <col min="5131" max="5131" width="14.125" style="5" customWidth="1"/>
    <col min="5132" max="5132" width="17.75" style="5" customWidth="1"/>
    <col min="5133" max="5134" width="14.25" style="5" customWidth="1"/>
    <col min="5135" max="5135" width="17.875" style="5" customWidth="1"/>
    <col min="5136" max="5136" width="5.625" style="5" customWidth="1"/>
    <col min="5137" max="5137" width="2.5" style="5" customWidth="1"/>
    <col min="5138" max="5376" width="10.75" style="5"/>
    <col min="5377" max="5377" width="1.5" style="5" customWidth="1"/>
    <col min="5378" max="5378" width="12.625" style="5" customWidth="1"/>
    <col min="5379" max="5379" width="10.625" style="5" customWidth="1"/>
    <col min="5380" max="5380" width="11.25" style="5" customWidth="1"/>
    <col min="5381" max="5381" width="10.75" style="5"/>
    <col min="5382" max="5382" width="16.5" style="5" customWidth="1"/>
    <col min="5383" max="5383" width="10.75" style="5"/>
    <col min="5384" max="5384" width="11" style="5" customWidth="1"/>
    <col min="5385" max="5385" width="17" style="5" customWidth="1"/>
    <col min="5386" max="5386" width="13.875" style="5" customWidth="1"/>
    <col min="5387" max="5387" width="14.125" style="5" customWidth="1"/>
    <col min="5388" max="5388" width="17.75" style="5" customWidth="1"/>
    <col min="5389" max="5390" width="14.25" style="5" customWidth="1"/>
    <col min="5391" max="5391" width="17.875" style="5" customWidth="1"/>
    <col min="5392" max="5392" width="5.625" style="5" customWidth="1"/>
    <col min="5393" max="5393" width="2.5" style="5" customWidth="1"/>
    <col min="5394" max="5632" width="10.75" style="5"/>
    <col min="5633" max="5633" width="1.5" style="5" customWidth="1"/>
    <col min="5634" max="5634" width="12.625" style="5" customWidth="1"/>
    <col min="5635" max="5635" width="10.625" style="5" customWidth="1"/>
    <col min="5636" max="5636" width="11.25" style="5" customWidth="1"/>
    <col min="5637" max="5637" width="10.75" style="5"/>
    <col min="5638" max="5638" width="16.5" style="5" customWidth="1"/>
    <col min="5639" max="5639" width="10.75" style="5"/>
    <col min="5640" max="5640" width="11" style="5" customWidth="1"/>
    <col min="5641" max="5641" width="17" style="5" customWidth="1"/>
    <col min="5642" max="5642" width="13.875" style="5" customWidth="1"/>
    <col min="5643" max="5643" width="14.125" style="5" customWidth="1"/>
    <col min="5644" max="5644" width="17.75" style="5" customWidth="1"/>
    <col min="5645" max="5646" width="14.25" style="5" customWidth="1"/>
    <col min="5647" max="5647" width="17.875" style="5" customWidth="1"/>
    <col min="5648" max="5648" width="5.625" style="5" customWidth="1"/>
    <col min="5649" max="5649" width="2.5" style="5" customWidth="1"/>
    <col min="5650" max="5888" width="10.75" style="5"/>
    <col min="5889" max="5889" width="1.5" style="5" customWidth="1"/>
    <col min="5890" max="5890" width="12.625" style="5" customWidth="1"/>
    <col min="5891" max="5891" width="10.625" style="5" customWidth="1"/>
    <col min="5892" max="5892" width="11.25" style="5" customWidth="1"/>
    <col min="5893" max="5893" width="10.75" style="5"/>
    <col min="5894" max="5894" width="16.5" style="5" customWidth="1"/>
    <col min="5895" max="5895" width="10.75" style="5"/>
    <col min="5896" max="5896" width="11" style="5" customWidth="1"/>
    <col min="5897" max="5897" width="17" style="5" customWidth="1"/>
    <col min="5898" max="5898" width="13.875" style="5" customWidth="1"/>
    <col min="5899" max="5899" width="14.125" style="5" customWidth="1"/>
    <col min="5900" max="5900" width="17.75" style="5" customWidth="1"/>
    <col min="5901" max="5902" width="14.25" style="5" customWidth="1"/>
    <col min="5903" max="5903" width="17.875" style="5" customWidth="1"/>
    <col min="5904" max="5904" width="5.625" style="5" customWidth="1"/>
    <col min="5905" max="5905" width="2.5" style="5" customWidth="1"/>
    <col min="5906" max="6144" width="10.75" style="5"/>
    <col min="6145" max="6145" width="1.5" style="5" customWidth="1"/>
    <col min="6146" max="6146" width="12.625" style="5" customWidth="1"/>
    <col min="6147" max="6147" width="10.625" style="5" customWidth="1"/>
    <col min="6148" max="6148" width="11.25" style="5" customWidth="1"/>
    <col min="6149" max="6149" width="10.75" style="5"/>
    <col min="6150" max="6150" width="16.5" style="5" customWidth="1"/>
    <col min="6151" max="6151" width="10.75" style="5"/>
    <col min="6152" max="6152" width="11" style="5" customWidth="1"/>
    <col min="6153" max="6153" width="17" style="5" customWidth="1"/>
    <col min="6154" max="6154" width="13.875" style="5" customWidth="1"/>
    <col min="6155" max="6155" width="14.125" style="5" customWidth="1"/>
    <col min="6156" max="6156" width="17.75" style="5" customWidth="1"/>
    <col min="6157" max="6158" width="14.25" style="5" customWidth="1"/>
    <col min="6159" max="6159" width="17.875" style="5" customWidth="1"/>
    <col min="6160" max="6160" width="5.625" style="5" customWidth="1"/>
    <col min="6161" max="6161" width="2.5" style="5" customWidth="1"/>
    <col min="6162" max="6400" width="10.75" style="5"/>
    <col min="6401" max="6401" width="1.5" style="5" customWidth="1"/>
    <col min="6402" max="6402" width="12.625" style="5" customWidth="1"/>
    <col min="6403" max="6403" width="10.625" style="5" customWidth="1"/>
    <col min="6404" max="6404" width="11.25" style="5" customWidth="1"/>
    <col min="6405" max="6405" width="10.75" style="5"/>
    <col min="6406" max="6406" width="16.5" style="5" customWidth="1"/>
    <col min="6407" max="6407" width="10.75" style="5"/>
    <col min="6408" max="6408" width="11" style="5" customWidth="1"/>
    <col min="6409" max="6409" width="17" style="5" customWidth="1"/>
    <col min="6410" max="6410" width="13.875" style="5" customWidth="1"/>
    <col min="6411" max="6411" width="14.125" style="5" customWidth="1"/>
    <col min="6412" max="6412" width="17.75" style="5" customWidth="1"/>
    <col min="6413" max="6414" width="14.25" style="5" customWidth="1"/>
    <col min="6415" max="6415" width="17.875" style="5" customWidth="1"/>
    <col min="6416" max="6416" width="5.625" style="5" customWidth="1"/>
    <col min="6417" max="6417" width="2.5" style="5" customWidth="1"/>
    <col min="6418" max="6656" width="10.75" style="5"/>
    <col min="6657" max="6657" width="1.5" style="5" customWidth="1"/>
    <col min="6658" max="6658" width="12.625" style="5" customWidth="1"/>
    <col min="6659" max="6659" width="10.625" style="5" customWidth="1"/>
    <col min="6660" max="6660" width="11.25" style="5" customWidth="1"/>
    <col min="6661" max="6661" width="10.75" style="5"/>
    <col min="6662" max="6662" width="16.5" style="5" customWidth="1"/>
    <col min="6663" max="6663" width="10.75" style="5"/>
    <col min="6664" max="6664" width="11" style="5" customWidth="1"/>
    <col min="6665" max="6665" width="17" style="5" customWidth="1"/>
    <col min="6666" max="6666" width="13.875" style="5" customWidth="1"/>
    <col min="6667" max="6667" width="14.125" style="5" customWidth="1"/>
    <col min="6668" max="6668" width="17.75" style="5" customWidth="1"/>
    <col min="6669" max="6670" width="14.25" style="5" customWidth="1"/>
    <col min="6671" max="6671" width="17.875" style="5" customWidth="1"/>
    <col min="6672" max="6672" width="5.625" style="5" customWidth="1"/>
    <col min="6673" max="6673" width="2.5" style="5" customWidth="1"/>
    <col min="6674" max="6912" width="10.75" style="5"/>
    <col min="6913" max="6913" width="1.5" style="5" customWidth="1"/>
    <col min="6914" max="6914" width="12.625" style="5" customWidth="1"/>
    <col min="6915" max="6915" width="10.625" style="5" customWidth="1"/>
    <col min="6916" max="6916" width="11.25" style="5" customWidth="1"/>
    <col min="6917" max="6917" width="10.75" style="5"/>
    <col min="6918" max="6918" width="16.5" style="5" customWidth="1"/>
    <col min="6919" max="6919" width="10.75" style="5"/>
    <col min="6920" max="6920" width="11" style="5" customWidth="1"/>
    <col min="6921" max="6921" width="17" style="5" customWidth="1"/>
    <col min="6922" max="6922" width="13.875" style="5" customWidth="1"/>
    <col min="6923" max="6923" width="14.125" style="5" customWidth="1"/>
    <col min="6924" max="6924" width="17.75" style="5" customWidth="1"/>
    <col min="6925" max="6926" width="14.25" style="5" customWidth="1"/>
    <col min="6927" max="6927" width="17.875" style="5" customWidth="1"/>
    <col min="6928" max="6928" width="5.625" style="5" customWidth="1"/>
    <col min="6929" max="6929" width="2.5" style="5" customWidth="1"/>
    <col min="6930" max="7168" width="10.75" style="5"/>
    <col min="7169" max="7169" width="1.5" style="5" customWidth="1"/>
    <col min="7170" max="7170" width="12.625" style="5" customWidth="1"/>
    <col min="7171" max="7171" width="10.625" style="5" customWidth="1"/>
    <col min="7172" max="7172" width="11.25" style="5" customWidth="1"/>
    <col min="7173" max="7173" width="10.75" style="5"/>
    <col min="7174" max="7174" width="16.5" style="5" customWidth="1"/>
    <col min="7175" max="7175" width="10.75" style="5"/>
    <col min="7176" max="7176" width="11" style="5" customWidth="1"/>
    <col min="7177" max="7177" width="17" style="5" customWidth="1"/>
    <col min="7178" max="7178" width="13.875" style="5" customWidth="1"/>
    <col min="7179" max="7179" width="14.125" style="5" customWidth="1"/>
    <col min="7180" max="7180" width="17.75" style="5" customWidth="1"/>
    <col min="7181" max="7182" width="14.25" style="5" customWidth="1"/>
    <col min="7183" max="7183" width="17.875" style="5" customWidth="1"/>
    <col min="7184" max="7184" width="5.625" style="5" customWidth="1"/>
    <col min="7185" max="7185" width="2.5" style="5" customWidth="1"/>
    <col min="7186" max="7424" width="10.75" style="5"/>
    <col min="7425" max="7425" width="1.5" style="5" customWidth="1"/>
    <col min="7426" max="7426" width="12.625" style="5" customWidth="1"/>
    <col min="7427" max="7427" width="10.625" style="5" customWidth="1"/>
    <col min="7428" max="7428" width="11.25" style="5" customWidth="1"/>
    <col min="7429" max="7429" width="10.75" style="5"/>
    <col min="7430" max="7430" width="16.5" style="5" customWidth="1"/>
    <col min="7431" max="7431" width="10.75" style="5"/>
    <col min="7432" max="7432" width="11" style="5" customWidth="1"/>
    <col min="7433" max="7433" width="17" style="5" customWidth="1"/>
    <col min="7434" max="7434" width="13.875" style="5" customWidth="1"/>
    <col min="7435" max="7435" width="14.125" style="5" customWidth="1"/>
    <col min="7436" max="7436" width="17.75" style="5" customWidth="1"/>
    <col min="7437" max="7438" width="14.25" style="5" customWidth="1"/>
    <col min="7439" max="7439" width="17.875" style="5" customWidth="1"/>
    <col min="7440" max="7440" width="5.625" style="5" customWidth="1"/>
    <col min="7441" max="7441" width="2.5" style="5" customWidth="1"/>
    <col min="7442" max="7680" width="10.75" style="5"/>
    <col min="7681" max="7681" width="1.5" style="5" customWidth="1"/>
    <col min="7682" max="7682" width="12.625" style="5" customWidth="1"/>
    <col min="7683" max="7683" width="10.625" style="5" customWidth="1"/>
    <col min="7684" max="7684" width="11.25" style="5" customWidth="1"/>
    <col min="7685" max="7685" width="10.75" style="5"/>
    <col min="7686" max="7686" width="16.5" style="5" customWidth="1"/>
    <col min="7687" max="7687" width="10.75" style="5"/>
    <col min="7688" max="7688" width="11" style="5" customWidth="1"/>
    <col min="7689" max="7689" width="17" style="5" customWidth="1"/>
    <col min="7690" max="7690" width="13.875" style="5" customWidth="1"/>
    <col min="7691" max="7691" width="14.125" style="5" customWidth="1"/>
    <col min="7692" max="7692" width="17.75" style="5" customWidth="1"/>
    <col min="7693" max="7694" width="14.25" style="5" customWidth="1"/>
    <col min="7695" max="7695" width="17.875" style="5" customWidth="1"/>
    <col min="7696" max="7696" width="5.625" style="5" customWidth="1"/>
    <col min="7697" max="7697" width="2.5" style="5" customWidth="1"/>
    <col min="7698" max="7936" width="10.75" style="5"/>
    <col min="7937" max="7937" width="1.5" style="5" customWidth="1"/>
    <col min="7938" max="7938" width="12.625" style="5" customWidth="1"/>
    <col min="7939" max="7939" width="10.625" style="5" customWidth="1"/>
    <col min="7940" max="7940" width="11.25" style="5" customWidth="1"/>
    <col min="7941" max="7941" width="10.75" style="5"/>
    <col min="7942" max="7942" width="16.5" style="5" customWidth="1"/>
    <col min="7943" max="7943" width="10.75" style="5"/>
    <col min="7944" max="7944" width="11" style="5" customWidth="1"/>
    <col min="7945" max="7945" width="17" style="5" customWidth="1"/>
    <col min="7946" max="7946" width="13.875" style="5" customWidth="1"/>
    <col min="7947" max="7947" width="14.125" style="5" customWidth="1"/>
    <col min="7948" max="7948" width="17.75" style="5" customWidth="1"/>
    <col min="7949" max="7950" width="14.25" style="5" customWidth="1"/>
    <col min="7951" max="7951" width="17.875" style="5" customWidth="1"/>
    <col min="7952" max="7952" width="5.625" style="5" customWidth="1"/>
    <col min="7953" max="7953" width="2.5" style="5" customWidth="1"/>
    <col min="7954" max="8192" width="10.75" style="5"/>
    <col min="8193" max="8193" width="1.5" style="5" customWidth="1"/>
    <col min="8194" max="8194" width="12.625" style="5" customWidth="1"/>
    <col min="8195" max="8195" width="10.625" style="5" customWidth="1"/>
    <col min="8196" max="8196" width="11.25" style="5" customWidth="1"/>
    <col min="8197" max="8197" width="10.75" style="5"/>
    <col min="8198" max="8198" width="16.5" style="5" customWidth="1"/>
    <col min="8199" max="8199" width="10.75" style="5"/>
    <col min="8200" max="8200" width="11" style="5" customWidth="1"/>
    <col min="8201" max="8201" width="17" style="5" customWidth="1"/>
    <col min="8202" max="8202" width="13.875" style="5" customWidth="1"/>
    <col min="8203" max="8203" width="14.125" style="5" customWidth="1"/>
    <col min="8204" max="8204" width="17.75" style="5" customWidth="1"/>
    <col min="8205" max="8206" width="14.25" style="5" customWidth="1"/>
    <col min="8207" max="8207" width="17.875" style="5" customWidth="1"/>
    <col min="8208" max="8208" width="5.625" style="5" customWidth="1"/>
    <col min="8209" max="8209" width="2.5" style="5" customWidth="1"/>
    <col min="8210" max="8448" width="10.75" style="5"/>
    <col min="8449" max="8449" width="1.5" style="5" customWidth="1"/>
    <col min="8450" max="8450" width="12.625" style="5" customWidth="1"/>
    <col min="8451" max="8451" width="10.625" style="5" customWidth="1"/>
    <col min="8452" max="8452" width="11.25" style="5" customWidth="1"/>
    <col min="8453" max="8453" width="10.75" style="5"/>
    <col min="8454" max="8454" width="16.5" style="5" customWidth="1"/>
    <col min="8455" max="8455" width="10.75" style="5"/>
    <col min="8456" max="8456" width="11" style="5" customWidth="1"/>
    <col min="8457" max="8457" width="17" style="5" customWidth="1"/>
    <col min="8458" max="8458" width="13.875" style="5" customWidth="1"/>
    <col min="8459" max="8459" width="14.125" style="5" customWidth="1"/>
    <col min="8460" max="8460" width="17.75" style="5" customWidth="1"/>
    <col min="8461" max="8462" width="14.25" style="5" customWidth="1"/>
    <col min="8463" max="8463" width="17.875" style="5" customWidth="1"/>
    <col min="8464" max="8464" width="5.625" style="5" customWidth="1"/>
    <col min="8465" max="8465" width="2.5" style="5" customWidth="1"/>
    <col min="8466" max="8704" width="10.75" style="5"/>
    <col min="8705" max="8705" width="1.5" style="5" customWidth="1"/>
    <col min="8706" max="8706" width="12.625" style="5" customWidth="1"/>
    <col min="8707" max="8707" width="10.625" style="5" customWidth="1"/>
    <col min="8708" max="8708" width="11.25" style="5" customWidth="1"/>
    <col min="8709" max="8709" width="10.75" style="5"/>
    <col min="8710" max="8710" width="16.5" style="5" customWidth="1"/>
    <col min="8711" max="8711" width="10.75" style="5"/>
    <col min="8712" max="8712" width="11" style="5" customWidth="1"/>
    <col min="8713" max="8713" width="17" style="5" customWidth="1"/>
    <col min="8714" max="8714" width="13.875" style="5" customWidth="1"/>
    <col min="8715" max="8715" width="14.125" style="5" customWidth="1"/>
    <col min="8716" max="8716" width="17.75" style="5" customWidth="1"/>
    <col min="8717" max="8718" width="14.25" style="5" customWidth="1"/>
    <col min="8719" max="8719" width="17.875" style="5" customWidth="1"/>
    <col min="8720" max="8720" width="5.625" style="5" customWidth="1"/>
    <col min="8721" max="8721" width="2.5" style="5" customWidth="1"/>
    <col min="8722" max="8960" width="10.75" style="5"/>
    <col min="8961" max="8961" width="1.5" style="5" customWidth="1"/>
    <col min="8962" max="8962" width="12.625" style="5" customWidth="1"/>
    <col min="8963" max="8963" width="10.625" style="5" customWidth="1"/>
    <col min="8964" max="8964" width="11.25" style="5" customWidth="1"/>
    <col min="8965" max="8965" width="10.75" style="5"/>
    <col min="8966" max="8966" width="16.5" style="5" customWidth="1"/>
    <col min="8967" max="8967" width="10.75" style="5"/>
    <col min="8968" max="8968" width="11" style="5" customWidth="1"/>
    <col min="8969" max="8969" width="17" style="5" customWidth="1"/>
    <col min="8970" max="8970" width="13.875" style="5" customWidth="1"/>
    <col min="8971" max="8971" width="14.125" style="5" customWidth="1"/>
    <col min="8972" max="8972" width="17.75" style="5" customWidth="1"/>
    <col min="8973" max="8974" width="14.25" style="5" customWidth="1"/>
    <col min="8975" max="8975" width="17.875" style="5" customWidth="1"/>
    <col min="8976" max="8976" width="5.625" style="5" customWidth="1"/>
    <col min="8977" max="8977" width="2.5" style="5" customWidth="1"/>
    <col min="8978" max="9216" width="10.75" style="5"/>
    <col min="9217" max="9217" width="1.5" style="5" customWidth="1"/>
    <col min="9218" max="9218" width="12.625" style="5" customWidth="1"/>
    <col min="9219" max="9219" width="10.625" style="5" customWidth="1"/>
    <col min="9220" max="9220" width="11.25" style="5" customWidth="1"/>
    <col min="9221" max="9221" width="10.75" style="5"/>
    <col min="9222" max="9222" width="16.5" style="5" customWidth="1"/>
    <col min="9223" max="9223" width="10.75" style="5"/>
    <col min="9224" max="9224" width="11" style="5" customWidth="1"/>
    <col min="9225" max="9225" width="17" style="5" customWidth="1"/>
    <col min="9226" max="9226" width="13.875" style="5" customWidth="1"/>
    <col min="9227" max="9227" width="14.125" style="5" customWidth="1"/>
    <col min="9228" max="9228" width="17.75" style="5" customWidth="1"/>
    <col min="9229" max="9230" width="14.25" style="5" customWidth="1"/>
    <col min="9231" max="9231" width="17.875" style="5" customWidth="1"/>
    <col min="9232" max="9232" width="5.625" style="5" customWidth="1"/>
    <col min="9233" max="9233" width="2.5" style="5" customWidth="1"/>
    <col min="9234" max="9472" width="10.75" style="5"/>
    <col min="9473" max="9473" width="1.5" style="5" customWidth="1"/>
    <col min="9474" max="9474" width="12.625" style="5" customWidth="1"/>
    <col min="9475" max="9475" width="10.625" style="5" customWidth="1"/>
    <col min="9476" max="9476" width="11.25" style="5" customWidth="1"/>
    <col min="9477" max="9477" width="10.75" style="5"/>
    <col min="9478" max="9478" width="16.5" style="5" customWidth="1"/>
    <col min="9479" max="9479" width="10.75" style="5"/>
    <col min="9480" max="9480" width="11" style="5" customWidth="1"/>
    <col min="9481" max="9481" width="17" style="5" customWidth="1"/>
    <col min="9482" max="9482" width="13.875" style="5" customWidth="1"/>
    <col min="9483" max="9483" width="14.125" style="5" customWidth="1"/>
    <col min="9484" max="9484" width="17.75" style="5" customWidth="1"/>
    <col min="9485" max="9486" width="14.25" style="5" customWidth="1"/>
    <col min="9487" max="9487" width="17.875" style="5" customWidth="1"/>
    <col min="9488" max="9488" width="5.625" style="5" customWidth="1"/>
    <col min="9489" max="9489" width="2.5" style="5" customWidth="1"/>
    <col min="9490" max="9728" width="10.75" style="5"/>
    <col min="9729" max="9729" width="1.5" style="5" customWidth="1"/>
    <col min="9730" max="9730" width="12.625" style="5" customWidth="1"/>
    <col min="9731" max="9731" width="10.625" style="5" customWidth="1"/>
    <col min="9732" max="9732" width="11.25" style="5" customWidth="1"/>
    <col min="9733" max="9733" width="10.75" style="5"/>
    <col min="9734" max="9734" width="16.5" style="5" customWidth="1"/>
    <col min="9735" max="9735" width="10.75" style="5"/>
    <col min="9736" max="9736" width="11" style="5" customWidth="1"/>
    <col min="9737" max="9737" width="17" style="5" customWidth="1"/>
    <col min="9738" max="9738" width="13.875" style="5" customWidth="1"/>
    <col min="9739" max="9739" width="14.125" style="5" customWidth="1"/>
    <col min="9740" max="9740" width="17.75" style="5" customWidth="1"/>
    <col min="9741" max="9742" width="14.25" style="5" customWidth="1"/>
    <col min="9743" max="9743" width="17.875" style="5" customWidth="1"/>
    <col min="9744" max="9744" width="5.625" style="5" customWidth="1"/>
    <col min="9745" max="9745" width="2.5" style="5" customWidth="1"/>
    <col min="9746" max="9984" width="10.75" style="5"/>
    <col min="9985" max="9985" width="1.5" style="5" customWidth="1"/>
    <col min="9986" max="9986" width="12.625" style="5" customWidth="1"/>
    <col min="9987" max="9987" width="10.625" style="5" customWidth="1"/>
    <col min="9988" max="9988" width="11.25" style="5" customWidth="1"/>
    <col min="9989" max="9989" width="10.75" style="5"/>
    <col min="9990" max="9990" width="16.5" style="5" customWidth="1"/>
    <col min="9991" max="9991" width="10.75" style="5"/>
    <col min="9992" max="9992" width="11" style="5" customWidth="1"/>
    <col min="9993" max="9993" width="17" style="5" customWidth="1"/>
    <col min="9994" max="9994" width="13.875" style="5" customWidth="1"/>
    <col min="9995" max="9995" width="14.125" style="5" customWidth="1"/>
    <col min="9996" max="9996" width="17.75" style="5" customWidth="1"/>
    <col min="9997" max="9998" width="14.25" style="5" customWidth="1"/>
    <col min="9999" max="9999" width="17.875" style="5" customWidth="1"/>
    <col min="10000" max="10000" width="5.625" style="5" customWidth="1"/>
    <col min="10001" max="10001" width="2.5" style="5" customWidth="1"/>
    <col min="10002" max="10240" width="10.75" style="5"/>
    <col min="10241" max="10241" width="1.5" style="5" customWidth="1"/>
    <col min="10242" max="10242" width="12.625" style="5" customWidth="1"/>
    <col min="10243" max="10243" width="10.625" style="5" customWidth="1"/>
    <col min="10244" max="10244" width="11.25" style="5" customWidth="1"/>
    <col min="10245" max="10245" width="10.75" style="5"/>
    <col min="10246" max="10246" width="16.5" style="5" customWidth="1"/>
    <col min="10247" max="10247" width="10.75" style="5"/>
    <col min="10248" max="10248" width="11" style="5" customWidth="1"/>
    <col min="10249" max="10249" width="17" style="5" customWidth="1"/>
    <col min="10250" max="10250" width="13.875" style="5" customWidth="1"/>
    <col min="10251" max="10251" width="14.125" style="5" customWidth="1"/>
    <col min="10252" max="10252" width="17.75" style="5" customWidth="1"/>
    <col min="10253" max="10254" width="14.25" style="5" customWidth="1"/>
    <col min="10255" max="10255" width="17.875" style="5" customWidth="1"/>
    <col min="10256" max="10256" width="5.625" style="5" customWidth="1"/>
    <col min="10257" max="10257" width="2.5" style="5" customWidth="1"/>
    <col min="10258" max="10496" width="10.75" style="5"/>
    <col min="10497" max="10497" width="1.5" style="5" customWidth="1"/>
    <col min="10498" max="10498" width="12.625" style="5" customWidth="1"/>
    <col min="10499" max="10499" width="10.625" style="5" customWidth="1"/>
    <col min="10500" max="10500" width="11.25" style="5" customWidth="1"/>
    <col min="10501" max="10501" width="10.75" style="5"/>
    <col min="10502" max="10502" width="16.5" style="5" customWidth="1"/>
    <col min="10503" max="10503" width="10.75" style="5"/>
    <col min="10504" max="10504" width="11" style="5" customWidth="1"/>
    <col min="10505" max="10505" width="17" style="5" customWidth="1"/>
    <col min="10506" max="10506" width="13.875" style="5" customWidth="1"/>
    <col min="10507" max="10507" width="14.125" style="5" customWidth="1"/>
    <col min="10508" max="10508" width="17.75" style="5" customWidth="1"/>
    <col min="10509" max="10510" width="14.25" style="5" customWidth="1"/>
    <col min="10511" max="10511" width="17.875" style="5" customWidth="1"/>
    <col min="10512" max="10512" width="5.625" style="5" customWidth="1"/>
    <col min="10513" max="10513" width="2.5" style="5" customWidth="1"/>
    <col min="10514" max="10752" width="10.75" style="5"/>
    <col min="10753" max="10753" width="1.5" style="5" customWidth="1"/>
    <col min="10754" max="10754" width="12.625" style="5" customWidth="1"/>
    <col min="10755" max="10755" width="10.625" style="5" customWidth="1"/>
    <col min="10756" max="10756" width="11.25" style="5" customWidth="1"/>
    <col min="10757" max="10757" width="10.75" style="5"/>
    <col min="10758" max="10758" width="16.5" style="5" customWidth="1"/>
    <col min="10759" max="10759" width="10.75" style="5"/>
    <col min="10760" max="10760" width="11" style="5" customWidth="1"/>
    <col min="10761" max="10761" width="17" style="5" customWidth="1"/>
    <col min="10762" max="10762" width="13.875" style="5" customWidth="1"/>
    <col min="10763" max="10763" width="14.125" style="5" customWidth="1"/>
    <col min="10764" max="10764" width="17.75" style="5" customWidth="1"/>
    <col min="10765" max="10766" width="14.25" style="5" customWidth="1"/>
    <col min="10767" max="10767" width="17.875" style="5" customWidth="1"/>
    <col min="10768" max="10768" width="5.625" style="5" customWidth="1"/>
    <col min="10769" max="10769" width="2.5" style="5" customWidth="1"/>
    <col min="10770" max="11008" width="10.75" style="5"/>
    <col min="11009" max="11009" width="1.5" style="5" customWidth="1"/>
    <col min="11010" max="11010" width="12.625" style="5" customWidth="1"/>
    <col min="11011" max="11011" width="10.625" style="5" customWidth="1"/>
    <col min="11012" max="11012" width="11.25" style="5" customWidth="1"/>
    <col min="11013" max="11013" width="10.75" style="5"/>
    <col min="11014" max="11014" width="16.5" style="5" customWidth="1"/>
    <col min="11015" max="11015" width="10.75" style="5"/>
    <col min="11016" max="11016" width="11" style="5" customWidth="1"/>
    <col min="11017" max="11017" width="17" style="5" customWidth="1"/>
    <col min="11018" max="11018" width="13.875" style="5" customWidth="1"/>
    <col min="11019" max="11019" width="14.125" style="5" customWidth="1"/>
    <col min="11020" max="11020" width="17.75" style="5" customWidth="1"/>
    <col min="11021" max="11022" width="14.25" style="5" customWidth="1"/>
    <col min="11023" max="11023" width="17.875" style="5" customWidth="1"/>
    <col min="11024" max="11024" width="5.625" style="5" customWidth="1"/>
    <col min="11025" max="11025" width="2.5" style="5" customWidth="1"/>
    <col min="11026" max="11264" width="10.75" style="5"/>
    <col min="11265" max="11265" width="1.5" style="5" customWidth="1"/>
    <col min="11266" max="11266" width="12.625" style="5" customWidth="1"/>
    <col min="11267" max="11267" width="10.625" style="5" customWidth="1"/>
    <col min="11268" max="11268" width="11.25" style="5" customWidth="1"/>
    <col min="11269" max="11269" width="10.75" style="5"/>
    <col min="11270" max="11270" width="16.5" style="5" customWidth="1"/>
    <col min="11271" max="11271" width="10.75" style="5"/>
    <col min="11272" max="11272" width="11" style="5" customWidth="1"/>
    <col min="11273" max="11273" width="17" style="5" customWidth="1"/>
    <col min="11274" max="11274" width="13.875" style="5" customWidth="1"/>
    <col min="11275" max="11275" width="14.125" style="5" customWidth="1"/>
    <col min="11276" max="11276" width="17.75" style="5" customWidth="1"/>
    <col min="11277" max="11278" width="14.25" style="5" customWidth="1"/>
    <col min="11279" max="11279" width="17.875" style="5" customWidth="1"/>
    <col min="11280" max="11280" width="5.625" style="5" customWidth="1"/>
    <col min="11281" max="11281" width="2.5" style="5" customWidth="1"/>
    <col min="11282" max="11520" width="10.75" style="5"/>
    <col min="11521" max="11521" width="1.5" style="5" customWidth="1"/>
    <col min="11522" max="11522" width="12.625" style="5" customWidth="1"/>
    <col min="11523" max="11523" width="10.625" style="5" customWidth="1"/>
    <col min="11524" max="11524" width="11.25" style="5" customWidth="1"/>
    <col min="11525" max="11525" width="10.75" style="5"/>
    <col min="11526" max="11526" width="16.5" style="5" customWidth="1"/>
    <col min="11527" max="11527" width="10.75" style="5"/>
    <col min="11528" max="11528" width="11" style="5" customWidth="1"/>
    <col min="11529" max="11529" width="17" style="5" customWidth="1"/>
    <col min="11530" max="11530" width="13.875" style="5" customWidth="1"/>
    <col min="11531" max="11531" width="14.125" style="5" customWidth="1"/>
    <col min="11532" max="11532" width="17.75" style="5" customWidth="1"/>
    <col min="11533" max="11534" width="14.25" style="5" customWidth="1"/>
    <col min="11535" max="11535" width="17.875" style="5" customWidth="1"/>
    <col min="11536" max="11536" width="5.625" style="5" customWidth="1"/>
    <col min="11537" max="11537" width="2.5" style="5" customWidth="1"/>
    <col min="11538" max="11776" width="10.75" style="5"/>
    <col min="11777" max="11777" width="1.5" style="5" customWidth="1"/>
    <col min="11778" max="11778" width="12.625" style="5" customWidth="1"/>
    <col min="11779" max="11779" width="10.625" style="5" customWidth="1"/>
    <col min="11780" max="11780" width="11.25" style="5" customWidth="1"/>
    <col min="11781" max="11781" width="10.75" style="5"/>
    <col min="11782" max="11782" width="16.5" style="5" customWidth="1"/>
    <col min="11783" max="11783" width="10.75" style="5"/>
    <col min="11784" max="11784" width="11" style="5" customWidth="1"/>
    <col min="11785" max="11785" width="17" style="5" customWidth="1"/>
    <col min="11786" max="11786" width="13.875" style="5" customWidth="1"/>
    <col min="11787" max="11787" width="14.125" style="5" customWidth="1"/>
    <col min="11788" max="11788" width="17.75" style="5" customWidth="1"/>
    <col min="11789" max="11790" width="14.25" style="5" customWidth="1"/>
    <col min="11791" max="11791" width="17.875" style="5" customWidth="1"/>
    <col min="11792" max="11792" width="5.625" style="5" customWidth="1"/>
    <col min="11793" max="11793" width="2.5" style="5" customWidth="1"/>
    <col min="11794" max="12032" width="10.75" style="5"/>
    <col min="12033" max="12033" width="1.5" style="5" customWidth="1"/>
    <col min="12034" max="12034" width="12.625" style="5" customWidth="1"/>
    <col min="12035" max="12035" width="10.625" style="5" customWidth="1"/>
    <col min="12036" max="12036" width="11.25" style="5" customWidth="1"/>
    <col min="12037" max="12037" width="10.75" style="5"/>
    <col min="12038" max="12038" width="16.5" style="5" customWidth="1"/>
    <col min="12039" max="12039" width="10.75" style="5"/>
    <col min="12040" max="12040" width="11" style="5" customWidth="1"/>
    <col min="12041" max="12041" width="17" style="5" customWidth="1"/>
    <col min="12042" max="12042" width="13.875" style="5" customWidth="1"/>
    <col min="12043" max="12043" width="14.125" style="5" customWidth="1"/>
    <col min="12044" max="12044" width="17.75" style="5" customWidth="1"/>
    <col min="12045" max="12046" width="14.25" style="5" customWidth="1"/>
    <col min="12047" max="12047" width="17.875" style="5" customWidth="1"/>
    <col min="12048" max="12048" width="5.625" style="5" customWidth="1"/>
    <col min="12049" max="12049" width="2.5" style="5" customWidth="1"/>
    <col min="12050" max="12288" width="10.75" style="5"/>
    <col min="12289" max="12289" width="1.5" style="5" customWidth="1"/>
    <col min="12290" max="12290" width="12.625" style="5" customWidth="1"/>
    <col min="12291" max="12291" width="10.625" style="5" customWidth="1"/>
    <col min="12292" max="12292" width="11.25" style="5" customWidth="1"/>
    <col min="12293" max="12293" width="10.75" style="5"/>
    <col min="12294" max="12294" width="16.5" style="5" customWidth="1"/>
    <col min="12295" max="12295" width="10.75" style="5"/>
    <col min="12296" max="12296" width="11" style="5" customWidth="1"/>
    <col min="12297" max="12297" width="17" style="5" customWidth="1"/>
    <col min="12298" max="12298" width="13.875" style="5" customWidth="1"/>
    <col min="12299" max="12299" width="14.125" style="5" customWidth="1"/>
    <col min="12300" max="12300" width="17.75" style="5" customWidth="1"/>
    <col min="12301" max="12302" width="14.25" style="5" customWidth="1"/>
    <col min="12303" max="12303" width="17.875" style="5" customWidth="1"/>
    <col min="12304" max="12304" width="5.625" style="5" customWidth="1"/>
    <col min="12305" max="12305" width="2.5" style="5" customWidth="1"/>
    <col min="12306" max="12544" width="10.75" style="5"/>
    <col min="12545" max="12545" width="1.5" style="5" customWidth="1"/>
    <col min="12546" max="12546" width="12.625" style="5" customWidth="1"/>
    <col min="12547" max="12547" width="10.625" style="5" customWidth="1"/>
    <col min="12548" max="12548" width="11.25" style="5" customWidth="1"/>
    <col min="12549" max="12549" width="10.75" style="5"/>
    <col min="12550" max="12550" width="16.5" style="5" customWidth="1"/>
    <col min="12551" max="12551" width="10.75" style="5"/>
    <col min="12552" max="12552" width="11" style="5" customWidth="1"/>
    <col min="12553" max="12553" width="17" style="5" customWidth="1"/>
    <col min="12554" max="12554" width="13.875" style="5" customWidth="1"/>
    <col min="12555" max="12555" width="14.125" style="5" customWidth="1"/>
    <col min="12556" max="12556" width="17.75" style="5" customWidth="1"/>
    <col min="12557" max="12558" width="14.25" style="5" customWidth="1"/>
    <col min="12559" max="12559" width="17.875" style="5" customWidth="1"/>
    <col min="12560" max="12560" width="5.625" style="5" customWidth="1"/>
    <col min="12561" max="12561" width="2.5" style="5" customWidth="1"/>
    <col min="12562" max="12800" width="10.75" style="5"/>
    <col min="12801" max="12801" width="1.5" style="5" customWidth="1"/>
    <col min="12802" max="12802" width="12.625" style="5" customWidth="1"/>
    <col min="12803" max="12803" width="10.625" style="5" customWidth="1"/>
    <col min="12804" max="12804" width="11.25" style="5" customWidth="1"/>
    <col min="12805" max="12805" width="10.75" style="5"/>
    <col min="12806" max="12806" width="16.5" style="5" customWidth="1"/>
    <col min="12807" max="12807" width="10.75" style="5"/>
    <col min="12808" max="12808" width="11" style="5" customWidth="1"/>
    <col min="12809" max="12809" width="17" style="5" customWidth="1"/>
    <col min="12810" max="12810" width="13.875" style="5" customWidth="1"/>
    <col min="12811" max="12811" width="14.125" style="5" customWidth="1"/>
    <col min="12812" max="12812" width="17.75" style="5" customWidth="1"/>
    <col min="12813" max="12814" width="14.25" style="5" customWidth="1"/>
    <col min="12815" max="12815" width="17.875" style="5" customWidth="1"/>
    <col min="12816" max="12816" width="5.625" style="5" customWidth="1"/>
    <col min="12817" max="12817" width="2.5" style="5" customWidth="1"/>
    <col min="12818" max="13056" width="10.75" style="5"/>
    <col min="13057" max="13057" width="1.5" style="5" customWidth="1"/>
    <col min="13058" max="13058" width="12.625" style="5" customWidth="1"/>
    <col min="13059" max="13059" width="10.625" style="5" customWidth="1"/>
    <col min="13060" max="13060" width="11.25" style="5" customWidth="1"/>
    <col min="13061" max="13061" width="10.75" style="5"/>
    <col min="13062" max="13062" width="16.5" style="5" customWidth="1"/>
    <col min="13063" max="13063" width="10.75" style="5"/>
    <col min="13064" max="13064" width="11" style="5" customWidth="1"/>
    <col min="13065" max="13065" width="17" style="5" customWidth="1"/>
    <col min="13066" max="13066" width="13.875" style="5" customWidth="1"/>
    <col min="13067" max="13067" width="14.125" style="5" customWidth="1"/>
    <col min="13068" max="13068" width="17.75" style="5" customWidth="1"/>
    <col min="13069" max="13070" width="14.25" style="5" customWidth="1"/>
    <col min="13071" max="13071" width="17.875" style="5" customWidth="1"/>
    <col min="13072" max="13072" width="5.625" style="5" customWidth="1"/>
    <col min="13073" max="13073" width="2.5" style="5" customWidth="1"/>
    <col min="13074" max="13312" width="10.75" style="5"/>
    <col min="13313" max="13313" width="1.5" style="5" customWidth="1"/>
    <col min="13314" max="13314" width="12.625" style="5" customWidth="1"/>
    <col min="13315" max="13315" width="10.625" style="5" customWidth="1"/>
    <col min="13316" max="13316" width="11.25" style="5" customWidth="1"/>
    <col min="13317" max="13317" width="10.75" style="5"/>
    <col min="13318" max="13318" width="16.5" style="5" customWidth="1"/>
    <col min="13319" max="13319" width="10.75" style="5"/>
    <col min="13320" max="13320" width="11" style="5" customWidth="1"/>
    <col min="13321" max="13321" width="17" style="5" customWidth="1"/>
    <col min="13322" max="13322" width="13.875" style="5" customWidth="1"/>
    <col min="13323" max="13323" width="14.125" style="5" customWidth="1"/>
    <col min="13324" max="13324" width="17.75" style="5" customWidth="1"/>
    <col min="13325" max="13326" width="14.25" style="5" customWidth="1"/>
    <col min="13327" max="13327" width="17.875" style="5" customWidth="1"/>
    <col min="13328" max="13328" width="5.625" style="5" customWidth="1"/>
    <col min="13329" max="13329" width="2.5" style="5" customWidth="1"/>
    <col min="13330" max="13568" width="10.75" style="5"/>
    <col min="13569" max="13569" width="1.5" style="5" customWidth="1"/>
    <col min="13570" max="13570" width="12.625" style="5" customWidth="1"/>
    <col min="13571" max="13571" width="10.625" style="5" customWidth="1"/>
    <col min="13572" max="13572" width="11.25" style="5" customWidth="1"/>
    <col min="13573" max="13573" width="10.75" style="5"/>
    <col min="13574" max="13574" width="16.5" style="5" customWidth="1"/>
    <col min="13575" max="13575" width="10.75" style="5"/>
    <col min="13576" max="13576" width="11" style="5" customWidth="1"/>
    <col min="13577" max="13577" width="17" style="5" customWidth="1"/>
    <col min="13578" max="13578" width="13.875" style="5" customWidth="1"/>
    <col min="13579" max="13579" width="14.125" style="5" customWidth="1"/>
    <col min="13580" max="13580" width="17.75" style="5" customWidth="1"/>
    <col min="13581" max="13582" width="14.25" style="5" customWidth="1"/>
    <col min="13583" max="13583" width="17.875" style="5" customWidth="1"/>
    <col min="13584" max="13584" width="5.625" style="5" customWidth="1"/>
    <col min="13585" max="13585" width="2.5" style="5" customWidth="1"/>
    <col min="13586" max="13824" width="10.75" style="5"/>
    <col min="13825" max="13825" width="1.5" style="5" customWidth="1"/>
    <col min="13826" max="13826" width="12.625" style="5" customWidth="1"/>
    <col min="13827" max="13827" width="10.625" style="5" customWidth="1"/>
    <col min="13828" max="13828" width="11.25" style="5" customWidth="1"/>
    <col min="13829" max="13829" width="10.75" style="5"/>
    <col min="13830" max="13830" width="16.5" style="5" customWidth="1"/>
    <col min="13831" max="13831" width="10.75" style="5"/>
    <col min="13832" max="13832" width="11" style="5" customWidth="1"/>
    <col min="13833" max="13833" width="17" style="5" customWidth="1"/>
    <col min="13834" max="13834" width="13.875" style="5" customWidth="1"/>
    <col min="13835" max="13835" width="14.125" style="5" customWidth="1"/>
    <col min="13836" max="13836" width="17.75" style="5" customWidth="1"/>
    <col min="13837" max="13838" width="14.25" style="5" customWidth="1"/>
    <col min="13839" max="13839" width="17.875" style="5" customWidth="1"/>
    <col min="13840" max="13840" width="5.625" style="5" customWidth="1"/>
    <col min="13841" max="13841" width="2.5" style="5" customWidth="1"/>
    <col min="13842" max="14080" width="10.75" style="5"/>
    <col min="14081" max="14081" width="1.5" style="5" customWidth="1"/>
    <col min="14082" max="14082" width="12.625" style="5" customWidth="1"/>
    <col min="14083" max="14083" width="10.625" style="5" customWidth="1"/>
    <col min="14084" max="14084" width="11.25" style="5" customWidth="1"/>
    <col min="14085" max="14085" width="10.75" style="5"/>
    <col min="14086" max="14086" width="16.5" style="5" customWidth="1"/>
    <col min="14087" max="14087" width="10.75" style="5"/>
    <col min="14088" max="14088" width="11" style="5" customWidth="1"/>
    <col min="14089" max="14089" width="17" style="5" customWidth="1"/>
    <col min="14090" max="14090" width="13.875" style="5" customWidth="1"/>
    <col min="14091" max="14091" width="14.125" style="5" customWidth="1"/>
    <col min="14092" max="14092" width="17.75" style="5" customWidth="1"/>
    <col min="14093" max="14094" width="14.25" style="5" customWidth="1"/>
    <col min="14095" max="14095" width="17.875" style="5" customWidth="1"/>
    <col min="14096" max="14096" width="5.625" style="5" customWidth="1"/>
    <col min="14097" max="14097" width="2.5" style="5" customWidth="1"/>
    <col min="14098" max="14336" width="10.75" style="5"/>
    <col min="14337" max="14337" width="1.5" style="5" customWidth="1"/>
    <col min="14338" max="14338" width="12.625" style="5" customWidth="1"/>
    <col min="14339" max="14339" width="10.625" style="5" customWidth="1"/>
    <col min="14340" max="14340" width="11.25" style="5" customWidth="1"/>
    <col min="14341" max="14341" width="10.75" style="5"/>
    <col min="14342" max="14342" width="16.5" style="5" customWidth="1"/>
    <col min="14343" max="14343" width="10.75" style="5"/>
    <col min="14344" max="14344" width="11" style="5" customWidth="1"/>
    <col min="14345" max="14345" width="17" style="5" customWidth="1"/>
    <col min="14346" max="14346" width="13.875" style="5" customWidth="1"/>
    <col min="14347" max="14347" width="14.125" style="5" customWidth="1"/>
    <col min="14348" max="14348" width="17.75" style="5" customWidth="1"/>
    <col min="14349" max="14350" width="14.25" style="5" customWidth="1"/>
    <col min="14351" max="14351" width="17.875" style="5" customWidth="1"/>
    <col min="14352" max="14352" width="5.625" style="5" customWidth="1"/>
    <col min="14353" max="14353" width="2.5" style="5" customWidth="1"/>
    <col min="14354" max="14592" width="10.75" style="5"/>
    <col min="14593" max="14593" width="1.5" style="5" customWidth="1"/>
    <col min="14594" max="14594" width="12.625" style="5" customWidth="1"/>
    <col min="14595" max="14595" width="10.625" style="5" customWidth="1"/>
    <col min="14596" max="14596" width="11.25" style="5" customWidth="1"/>
    <col min="14597" max="14597" width="10.75" style="5"/>
    <col min="14598" max="14598" width="16.5" style="5" customWidth="1"/>
    <col min="14599" max="14599" width="10.75" style="5"/>
    <col min="14600" max="14600" width="11" style="5" customWidth="1"/>
    <col min="14601" max="14601" width="17" style="5" customWidth="1"/>
    <col min="14602" max="14602" width="13.875" style="5" customWidth="1"/>
    <col min="14603" max="14603" width="14.125" style="5" customWidth="1"/>
    <col min="14604" max="14604" width="17.75" style="5" customWidth="1"/>
    <col min="14605" max="14606" width="14.25" style="5" customWidth="1"/>
    <col min="14607" max="14607" width="17.875" style="5" customWidth="1"/>
    <col min="14608" max="14608" width="5.625" style="5" customWidth="1"/>
    <col min="14609" max="14609" width="2.5" style="5" customWidth="1"/>
    <col min="14610" max="14848" width="10.75" style="5"/>
    <col min="14849" max="14849" width="1.5" style="5" customWidth="1"/>
    <col min="14850" max="14850" width="12.625" style="5" customWidth="1"/>
    <col min="14851" max="14851" width="10.625" style="5" customWidth="1"/>
    <col min="14852" max="14852" width="11.25" style="5" customWidth="1"/>
    <col min="14853" max="14853" width="10.75" style="5"/>
    <col min="14854" max="14854" width="16.5" style="5" customWidth="1"/>
    <col min="14855" max="14855" width="10.75" style="5"/>
    <col min="14856" max="14856" width="11" style="5" customWidth="1"/>
    <col min="14857" max="14857" width="17" style="5" customWidth="1"/>
    <col min="14858" max="14858" width="13.875" style="5" customWidth="1"/>
    <col min="14859" max="14859" width="14.125" style="5" customWidth="1"/>
    <col min="14860" max="14860" width="17.75" style="5" customWidth="1"/>
    <col min="14861" max="14862" width="14.25" style="5" customWidth="1"/>
    <col min="14863" max="14863" width="17.875" style="5" customWidth="1"/>
    <col min="14864" max="14864" width="5.625" style="5" customWidth="1"/>
    <col min="14865" max="14865" width="2.5" style="5" customWidth="1"/>
    <col min="14866" max="15104" width="10.75" style="5"/>
    <col min="15105" max="15105" width="1.5" style="5" customWidth="1"/>
    <col min="15106" max="15106" width="12.625" style="5" customWidth="1"/>
    <col min="15107" max="15107" width="10.625" style="5" customWidth="1"/>
    <col min="15108" max="15108" width="11.25" style="5" customWidth="1"/>
    <col min="15109" max="15109" width="10.75" style="5"/>
    <col min="15110" max="15110" width="16.5" style="5" customWidth="1"/>
    <col min="15111" max="15111" width="10.75" style="5"/>
    <col min="15112" max="15112" width="11" style="5" customWidth="1"/>
    <col min="15113" max="15113" width="17" style="5" customWidth="1"/>
    <col min="15114" max="15114" width="13.875" style="5" customWidth="1"/>
    <col min="15115" max="15115" width="14.125" style="5" customWidth="1"/>
    <col min="15116" max="15116" width="17.75" style="5" customWidth="1"/>
    <col min="15117" max="15118" width="14.25" style="5" customWidth="1"/>
    <col min="15119" max="15119" width="17.875" style="5" customWidth="1"/>
    <col min="15120" max="15120" width="5.625" style="5" customWidth="1"/>
    <col min="15121" max="15121" width="2.5" style="5" customWidth="1"/>
    <col min="15122" max="15360" width="10.75" style="5"/>
    <col min="15361" max="15361" width="1.5" style="5" customWidth="1"/>
    <col min="15362" max="15362" width="12.625" style="5" customWidth="1"/>
    <col min="15363" max="15363" width="10.625" style="5" customWidth="1"/>
    <col min="15364" max="15364" width="11.25" style="5" customWidth="1"/>
    <col min="15365" max="15365" width="10.75" style="5"/>
    <col min="15366" max="15366" width="16.5" style="5" customWidth="1"/>
    <col min="15367" max="15367" width="10.75" style="5"/>
    <col min="15368" max="15368" width="11" style="5" customWidth="1"/>
    <col min="15369" max="15369" width="17" style="5" customWidth="1"/>
    <col min="15370" max="15370" width="13.875" style="5" customWidth="1"/>
    <col min="15371" max="15371" width="14.125" style="5" customWidth="1"/>
    <col min="15372" max="15372" width="17.75" style="5" customWidth="1"/>
    <col min="15373" max="15374" width="14.25" style="5" customWidth="1"/>
    <col min="15375" max="15375" width="17.875" style="5" customWidth="1"/>
    <col min="15376" max="15376" width="5.625" style="5" customWidth="1"/>
    <col min="15377" max="15377" width="2.5" style="5" customWidth="1"/>
    <col min="15378" max="15616" width="10.75" style="5"/>
    <col min="15617" max="15617" width="1.5" style="5" customWidth="1"/>
    <col min="15618" max="15618" width="12.625" style="5" customWidth="1"/>
    <col min="15619" max="15619" width="10.625" style="5" customWidth="1"/>
    <col min="15620" max="15620" width="11.25" style="5" customWidth="1"/>
    <col min="15621" max="15621" width="10.75" style="5"/>
    <col min="15622" max="15622" width="16.5" style="5" customWidth="1"/>
    <col min="15623" max="15623" width="10.75" style="5"/>
    <col min="15624" max="15624" width="11" style="5" customWidth="1"/>
    <col min="15625" max="15625" width="17" style="5" customWidth="1"/>
    <col min="15626" max="15626" width="13.875" style="5" customWidth="1"/>
    <col min="15627" max="15627" width="14.125" style="5" customWidth="1"/>
    <col min="15628" max="15628" width="17.75" style="5" customWidth="1"/>
    <col min="15629" max="15630" width="14.25" style="5" customWidth="1"/>
    <col min="15631" max="15631" width="17.875" style="5" customWidth="1"/>
    <col min="15632" max="15632" width="5.625" style="5" customWidth="1"/>
    <col min="15633" max="15633" width="2.5" style="5" customWidth="1"/>
    <col min="15634" max="15872" width="10.75" style="5"/>
    <col min="15873" max="15873" width="1.5" style="5" customWidth="1"/>
    <col min="15874" max="15874" width="12.625" style="5" customWidth="1"/>
    <col min="15875" max="15875" width="10.625" style="5" customWidth="1"/>
    <col min="15876" max="15876" width="11.25" style="5" customWidth="1"/>
    <col min="15877" max="15877" width="10.75" style="5"/>
    <col min="15878" max="15878" width="16.5" style="5" customWidth="1"/>
    <col min="15879" max="15879" width="10.75" style="5"/>
    <col min="15880" max="15880" width="11" style="5" customWidth="1"/>
    <col min="15881" max="15881" width="17" style="5" customWidth="1"/>
    <col min="15882" max="15882" width="13.875" style="5" customWidth="1"/>
    <col min="15883" max="15883" width="14.125" style="5" customWidth="1"/>
    <col min="15884" max="15884" width="17.75" style="5" customWidth="1"/>
    <col min="15885" max="15886" width="14.25" style="5" customWidth="1"/>
    <col min="15887" max="15887" width="17.875" style="5" customWidth="1"/>
    <col min="15888" max="15888" width="5.625" style="5" customWidth="1"/>
    <col min="15889" max="15889" width="2.5" style="5" customWidth="1"/>
    <col min="15890" max="16128" width="10.75" style="5"/>
    <col min="16129" max="16129" width="1.5" style="5" customWidth="1"/>
    <col min="16130" max="16130" width="12.625" style="5" customWidth="1"/>
    <col min="16131" max="16131" width="10.625" style="5" customWidth="1"/>
    <col min="16132" max="16132" width="11.25" style="5" customWidth="1"/>
    <col min="16133" max="16133" width="10.75" style="5"/>
    <col min="16134" max="16134" width="16.5" style="5" customWidth="1"/>
    <col min="16135" max="16135" width="10.75" style="5"/>
    <col min="16136" max="16136" width="11" style="5" customWidth="1"/>
    <col min="16137" max="16137" width="17" style="5" customWidth="1"/>
    <col min="16138" max="16138" width="13.875" style="5" customWidth="1"/>
    <col min="16139" max="16139" width="14.125" style="5" customWidth="1"/>
    <col min="16140" max="16140" width="17.75" style="5" customWidth="1"/>
    <col min="16141" max="16142" width="14.25" style="5" customWidth="1"/>
    <col min="16143" max="16143" width="17.875" style="5" customWidth="1"/>
    <col min="16144" max="16144" width="5.625" style="5" customWidth="1"/>
    <col min="16145" max="16145" width="2.5" style="5" customWidth="1"/>
    <col min="16146" max="16384" width="10.75" style="5"/>
  </cols>
  <sheetData>
    <row r="1" spans="2:18" ht="24" customHeight="1" thickBot="1" x14ac:dyDescent="0.2">
      <c r="B1" s="1" t="s">
        <v>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  <c r="Q1" s="101"/>
    </row>
    <row r="2" spans="2:18" s="12" customFormat="1" ht="20.100000000000001" customHeight="1" x14ac:dyDescent="0.15">
      <c r="B2" s="13"/>
      <c r="C2" s="14"/>
      <c r="D2" s="15" t="s">
        <v>91</v>
      </c>
      <c r="E2" s="16"/>
      <c r="F2" s="16"/>
      <c r="G2" s="16"/>
      <c r="H2" s="16"/>
      <c r="I2" s="10"/>
      <c r="J2" s="11" t="s">
        <v>92</v>
      </c>
      <c r="K2" s="16"/>
      <c r="L2" s="16"/>
      <c r="M2" s="16"/>
      <c r="N2" s="16"/>
      <c r="O2" s="16"/>
      <c r="P2" s="224" t="s">
        <v>4</v>
      </c>
      <c r="Q2" s="101"/>
      <c r="R2" s="5"/>
    </row>
    <row r="3" spans="2:18" s="12" customFormat="1" ht="20.100000000000001" customHeight="1" x14ac:dyDescent="0.15">
      <c r="B3" s="13"/>
      <c r="C3" s="14"/>
      <c r="D3" s="15" t="s">
        <v>5</v>
      </c>
      <c r="E3" s="16"/>
      <c r="F3" s="16"/>
      <c r="G3" s="16"/>
      <c r="H3" s="16"/>
      <c r="I3" s="17"/>
      <c r="J3" s="18" t="s">
        <v>5</v>
      </c>
      <c r="K3" s="16"/>
      <c r="L3" s="16"/>
      <c r="M3" s="16"/>
      <c r="N3" s="16"/>
      <c r="O3" s="16"/>
      <c r="P3" s="225"/>
      <c r="Q3" s="101"/>
      <c r="R3" s="5"/>
    </row>
    <row r="4" spans="2:18" s="12" customFormat="1" ht="20.100000000000001" customHeight="1" x14ac:dyDescent="0.15">
      <c r="B4" s="19" t="s">
        <v>6</v>
      </c>
      <c r="C4" s="14" t="s">
        <v>7</v>
      </c>
      <c r="D4" s="15" t="s">
        <v>93</v>
      </c>
      <c r="E4" s="16"/>
      <c r="F4" s="16"/>
      <c r="G4" s="15" t="s">
        <v>94</v>
      </c>
      <c r="H4" s="16"/>
      <c r="I4" s="17"/>
      <c r="J4" s="18" t="s">
        <v>95</v>
      </c>
      <c r="K4" s="16"/>
      <c r="L4" s="16"/>
      <c r="M4" s="15" t="s">
        <v>96</v>
      </c>
      <c r="N4" s="16"/>
      <c r="O4" s="16"/>
      <c r="P4" s="225"/>
      <c r="Q4" s="101"/>
      <c r="R4" s="5"/>
    </row>
    <row r="5" spans="2:18" s="12" customFormat="1" ht="20.100000000000001" customHeight="1" x14ac:dyDescent="0.15">
      <c r="B5" s="13"/>
      <c r="C5" s="14"/>
      <c r="D5" s="14" t="s">
        <v>12</v>
      </c>
      <c r="E5" s="14" t="s">
        <v>13</v>
      </c>
      <c r="F5" s="14" t="s">
        <v>14</v>
      </c>
      <c r="G5" s="14" t="s">
        <v>12</v>
      </c>
      <c r="H5" s="14" t="s">
        <v>13</v>
      </c>
      <c r="I5" s="20" t="s">
        <v>14</v>
      </c>
      <c r="J5" s="19" t="s">
        <v>12</v>
      </c>
      <c r="K5" s="14" t="s">
        <v>13</v>
      </c>
      <c r="L5" s="14" t="s">
        <v>14</v>
      </c>
      <c r="M5" s="14" t="s">
        <v>12</v>
      </c>
      <c r="N5" s="14" t="s">
        <v>13</v>
      </c>
      <c r="O5" s="14" t="s">
        <v>14</v>
      </c>
      <c r="P5" s="225"/>
      <c r="Q5" s="101"/>
      <c r="R5" s="5"/>
    </row>
    <row r="6" spans="2:18" s="12" customFormat="1" ht="20.100000000000001" customHeight="1" x14ac:dyDescent="0.15">
      <c r="B6" s="21"/>
      <c r="C6" s="22"/>
      <c r="D6" s="22" t="s">
        <v>15</v>
      </c>
      <c r="E6" s="22" t="s">
        <v>16</v>
      </c>
      <c r="F6" s="22" t="s">
        <v>17</v>
      </c>
      <c r="G6" s="22" t="s">
        <v>15</v>
      </c>
      <c r="H6" s="22" t="s">
        <v>16</v>
      </c>
      <c r="I6" s="23" t="s">
        <v>17</v>
      </c>
      <c r="J6" s="24" t="s">
        <v>15</v>
      </c>
      <c r="K6" s="22" t="s">
        <v>16</v>
      </c>
      <c r="L6" s="22" t="s">
        <v>17</v>
      </c>
      <c r="M6" s="22" t="s">
        <v>15</v>
      </c>
      <c r="N6" s="22" t="s">
        <v>16</v>
      </c>
      <c r="O6" s="22" t="s">
        <v>17</v>
      </c>
      <c r="P6" s="225"/>
      <c r="Q6" s="101"/>
      <c r="R6" s="5"/>
    </row>
    <row r="7" spans="2:18" s="12" customFormat="1" ht="15.95" customHeight="1" x14ac:dyDescent="0.15">
      <c r="B7" s="13"/>
      <c r="C7" s="14"/>
      <c r="D7" s="25"/>
      <c r="E7" s="25"/>
      <c r="F7" s="25"/>
      <c r="G7" s="25"/>
      <c r="H7" s="25"/>
      <c r="I7" s="26"/>
      <c r="J7" s="13"/>
      <c r="K7" s="25"/>
      <c r="L7" s="25"/>
      <c r="M7" s="25"/>
      <c r="N7" s="25"/>
      <c r="O7" s="25"/>
      <c r="P7" s="225"/>
      <c r="Q7" s="101"/>
      <c r="R7" s="5"/>
    </row>
    <row r="8" spans="2:18" s="12" customFormat="1" ht="30" customHeight="1" x14ac:dyDescent="0.15">
      <c r="B8" s="103" t="s">
        <v>18</v>
      </c>
      <c r="C8" s="104" t="s">
        <v>19</v>
      </c>
      <c r="D8" s="105">
        <v>4</v>
      </c>
      <c r="E8" s="105">
        <v>76</v>
      </c>
      <c r="F8" s="105">
        <v>982290</v>
      </c>
      <c r="G8" s="105">
        <v>93</v>
      </c>
      <c r="H8" s="105">
        <v>175</v>
      </c>
      <c r="I8" s="106">
        <v>1147300</v>
      </c>
      <c r="J8" s="107">
        <v>69</v>
      </c>
      <c r="K8" s="105">
        <v>161</v>
      </c>
      <c r="L8" s="105">
        <v>1016250</v>
      </c>
      <c r="M8" s="105">
        <v>166</v>
      </c>
      <c r="N8" s="105">
        <v>412</v>
      </c>
      <c r="O8" s="105">
        <v>3145840</v>
      </c>
      <c r="P8" s="225"/>
      <c r="Q8" s="101"/>
      <c r="R8" s="5"/>
    </row>
    <row r="9" spans="2:18" s="12" customFormat="1" ht="30" customHeight="1" x14ac:dyDescent="0.15">
      <c r="B9" s="103" t="s">
        <v>20</v>
      </c>
      <c r="C9" s="104" t="s">
        <v>19</v>
      </c>
      <c r="D9" s="105">
        <v>0</v>
      </c>
      <c r="E9" s="105">
        <v>0</v>
      </c>
      <c r="F9" s="105">
        <v>0</v>
      </c>
      <c r="G9" s="105">
        <v>0</v>
      </c>
      <c r="H9" s="105">
        <v>1</v>
      </c>
      <c r="I9" s="106">
        <v>-2930</v>
      </c>
      <c r="J9" s="107">
        <v>0</v>
      </c>
      <c r="K9" s="105">
        <v>0</v>
      </c>
      <c r="L9" s="105">
        <v>0</v>
      </c>
      <c r="M9" s="105">
        <v>0</v>
      </c>
      <c r="N9" s="105">
        <v>1</v>
      </c>
      <c r="O9" s="105">
        <v>-2930</v>
      </c>
      <c r="P9" s="225"/>
      <c r="Q9" s="101"/>
      <c r="R9" s="5"/>
    </row>
    <row r="10" spans="2:18" s="12" customFormat="1" ht="30" customHeight="1" x14ac:dyDescent="0.15">
      <c r="B10" s="103" t="s">
        <v>21</v>
      </c>
      <c r="C10" s="14" t="s">
        <v>19</v>
      </c>
      <c r="D10" s="30">
        <f>SUM(D11:D12)</f>
        <v>0</v>
      </c>
      <c r="E10" s="30">
        <f t="shared" ref="E10:O10" si="0">SUM(E11:E12)</f>
        <v>0</v>
      </c>
      <c r="F10" s="30">
        <f t="shared" si="0"/>
        <v>-430</v>
      </c>
      <c r="G10" s="30">
        <f t="shared" si="0"/>
        <v>1</v>
      </c>
      <c r="H10" s="30">
        <f t="shared" si="0"/>
        <v>1</v>
      </c>
      <c r="I10" s="31">
        <f t="shared" si="0"/>
        <v>-89760</v>
      </c>
      <c r="J10" s="32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1</v>
      </c>
      <c r="N10" s="30">
        <f t="shared" si="0"/>
        <v>1</v>
      </c>
      <c r="O10" s="30">
        <f t="shared" si="0"/>
        <v>-90190</v>
      </c>
      <c r="P10" s="225"/>
      <c r="Q10" s="101"/>
      <c r="R10" s="5"/>
    </row>
    <row r="11" spans="2:18" s="12" customFormat="1" ht="30" customHeight="1" x14ac:dyDescent="0.15">
      <c r="B11" s="19" t="s">
        <v>22</v>
      </c>
      <c r="C11" s="14" t="s">
        <v>23</v>
      </c>
      <c r="D11" s="30">
        <f t="shared" ref="D11:O11" si="1">SUM(D13:D32)</f>
        <v>0</v>
      </c>
      <c r="E11" s="30">
        <f t="shared" si="1"/>
        <v>0</v>
      </c>
      <c r="F11" s="30">
        <f t="shared" si="1"/>
        <v>-430</v>
      </c>
      <c r="G11" s="30">
        <f t="shared" si="1"/>
        <v>1</v>
      </c>
      <c r="H11" s="30">
        <f t="shared" si="1"/>
        <v>1</v>
      </c>
      <c r="I11" s="31">
        <f t="shared" si="1"/>
        <v>-89760</v>
      </c>
      <c r="J11" s="32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1</v>
      </c>
      <c r="N11" s="30">
        <f t="shared" si="1"/>
        <v>1</v>
      </c>
      <c r="O11" s="30">
        <f t="shared" si="1"/>
        <v>-90190</v>
      </c>
      <c r="P11" s="225"/>
      <c r="Q11" s="101"/>
      <c r="R11" s="5"/>
    </row>
    <row r="12" spans="2:18" s="12" customFormat="1" ht="30" customHeight="1" x14ac:dyDescent="0.15">
      <c r="B12" s="24" t="s">
        <v>24</v>
      </c>
      <c r="C12" s="22" t="s">
        <v>23</v>
      </c>
      <c r="D12" s="33" t="s">
        <v>25</v>
      </c>
      <c r="E12" s="33" t="s">
        <v>25</v>
      </c>
      <c r="F12" s="33" t="s">
        <v>25</v>
      </c>
      <c r="G12" s="33" t="s">
        <v>25</v>
      </c>
      <c r="H12" s="33" t="s">
        <v>25</v>
      </c>
      <c r="I12" s="34" t="s">
        <v>25</v>
      </c>
      <c r="J12" s="35" t="s">
        <v>25</v>
      </c>
      <c r="K12" s="33" t="s">
        <v>25</v>
      </c>
      <c r="L12" s="33" t="s">
        <v>25</v>
      </c>
      <c r="M12" s="33" t="s">
        <v>25</v>
      </c>
      <c r="N12" s="33" t="s">
        <v>25</v>
      </c>
      <c r="O12" s="33" t="s">
        <v>25</v>
      </c>
      <c r="P12" s="226"/>
      <c r="Q12" s="101"/>
      <c r="R12" s="5"/>
    </row>
    <row r="13" spans="2:18" s="12" customFormat="1" ht="30" customHeight="1" x14ac:dyDescent="0.15">
      <c r="B13" s="36">
        <v>41001</v>
      </c>
      <c r="C13" s="37" t="s">
        <v>26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9">
        <v>0</v>
      </c>
      <c r="J13" s="110">
        <v>0</v>
      </c>
      <c r="K13" s="108">
        <v>0</v>
      </c>
      <c r="L13" s="111">
        <v>0</v>
      </c>
      <c r="M13" s="42">
        <f>SUM(D13+G13+J13)</f>
        <v>0</v>
      </c>
      <c r="N13" s="42">
        <f>SUM(E13+H13+K13)</f>
        <v>0</v>
      </c>
      <c r="O13" s="42">
        <f>SUM(F13+I13+L13)</f>
        <v>0</v>
      </c>
      <c r="P13" s="43" t="s">
        <v>27</v>
      </c>
      <c r="Q13" s="101"/>
      <c r="R13" s="5"/>
    </row>
    <row r="14" spans="2:18" s="12" customFormat="1" ht="30" customHeight="1" x14ac:dyDescent="0.15">
      <c r="B14" s="13">
        <v>41002</v>
      </c>
      <c r="C14" s="44" t="s">
        <v>28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3">
        <v>0</v>
      </c>
      <c r="J14" s="114">
        <v>0</v>
      </c>
      <c r="K14" s="112">
        <v>0</v>
      </c>
      <c r="L14" s="111">
        <v>0</v>
      </c>
      <c r="M14" s="48">
        <f t="shared" ref="M14:O32" si="2">SUM(D14+G14+J14)</f>
        <v>0</v>
      </c>
      <c r="N14" s="48">
        <f t="shared" si="2"/>
        <v>0</v>
      </c>
      <c r="O14" s="48">
        <f t="shared" si="2"/>
        <v>0</v>
      </c>
      <c r="P14" s="20" t="s">
        <v>29</v>
      </c>
      <c r="Q14" s="101"/>
      <c r="R14" s="5"/>
    </row>
    <row r="15" spans="2:18" s="12" customFormat="1" ht="30" customHeight="1" x14ac:dyDescent="0.15">
      <c r="B15" s="13">
        <v>41003</v>
      </c>
      <c r="C15" s="44" t="s">
        <v>30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3">
        <v>-94650</v>
      </c>
      <c r="J15" s="114">
        <v>0</v>
      </c>
      <c r="K15" s="112">
        <v>0</v>
      </c>
      <c r="L15" s="111">
        <v>0</v>
      </c>
      <c r="M15" s="48">
        <f t="shared" si="2"/>
        <v>0</v>
      </c>
      <c r="N15" s="48">
        <f t="shared" si="2"/>
        <v>0</v>
      </c>
      <c r="O15" s="48">
        <f t="shared" si="2"/>
        <v>-94650</v>
      </c>
      <c r="P15" s="20" t="s">
        <v>31</v>
      </c>
      <c r="Q15" s="101"/>
      <c r="R15" s="5"/>
    </row>
    <row r="16" spans="2:18" s="12" customFormat="1" ht="30" customHeight="1" x14ac:dyDescent="0.15">
      <c r="B16" s="13">
        <v>41004</v>
      </c>
      <c r="C16" s="44" t="s">
        <v>32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3">
        <v>0</v>
      </c>
      <c r="J16" s="114">
        <v>0</v>
      </c>
      <c r="K16" s="112">
        <v>0</v>
      </c>
      <c r="L16" s="111"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20" t="s">
        <v>33</v>
      </c>
      <c r="Q16" s="101"/>
      <c r="R16" s="5"/>
    </row>
    <row r="17" spans="2:18" s="12" customFormat="1" ht="30" customHeight="1" x14ac:dyDescent="0.15">
      <c r="B17" s="13">
        <v>41005</v>
      </c>
      <c r="C17" s="44" t="s">
        <v>34</v>
      </c>
      <c r="D17" s="112">
        <v>0</v>
      </c>
      <c r="E17" s="112">
        <v>0</v>
      </c>
      <c r="F17" s="112">
        <v>-170</v>
      </c>
      <c r="G17" s="112">
        <v>0</v>
      </c>
      <c r="H17" s="112">
        <v>0</v>
      </c>
      <c r="I17" s="113">
        <v>0</v>
      </c>
      <c r="J17" s="114">
        <v>0</v>
      </c>
      <c r="K17" s="112">
        <v>0</v>
      </c>
      <c r="L17" s="111">
        <v>0</v>
      </c>
      <c r="M17" s="48">
        <f t="shared" si="2"/>
        <v>0</v>
      </c>
      <c r="N17" s="48">
        <f t="shared" si="2"/>
        <v>0</v>
      </c>
      <c r="O17" s="48">
        <f t="shared" si="2"/>
        <v>-170</v>
      </c>
      <c r="P17" s="20" t="s">
        <v>35</v>
      </c>
      <c r="Q17" s="101"/>
      <c r="R17" s="5"/>
    </row>
    <row r="18" spans="2:18" s="12" customFormat="1" ht="30" customHeight="1" x14ac:dyDescent="0.15">
      <c r="B18" s="13">
        <v>41006</v>
      </c>
      <c r="C18" s="44" t="s">
        <v>36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3">
        <v>0</v>
      </c>
      <c r="J18" s="114">
        <v>0</v>
      </c>
      <c r="K18" s="112">
        <v>0</v>
      </c>
      <c r="L18" s="111">
        <v>0</v>
      </c>
      <c r="M18" s="48">
        <f t="shared" si="2"/>
        <v>0</v>
      </c>
      <c r="N18" s="48">
        <f t="shared" si="2"/>
        <v>0</v>
      </c>
      <c r="O18" s="48">
        <f t="shared" si="2"/>
        <v>0</v>
      </c>
      <c r="P18" s="20" t="s">
        <v>37</v>
      </c>
      <c r="Q18" s="101"/>
      <c r="R18" s="5"/>
    </row>
    <row r="19" spans="2:18" s="12" customFormat="1" ht="30" customHeight="1" x14ac:dyDescent="0.15">
      <c r="B19" s="13">
        <v>41007</v>
      </c>
      <c r="C19" s="44" t="s">
        <v>38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3">
        <v>0</v>
      </c>
      <c r="J19" s="114">
        <v>0</v>
      </c>
      <c r="K19" s="112">
        <v>0</v>
      </c>
      <c r="L19" s="111">
        <v>0</v>
      </c>
      <c r="M19" s="48">
        <f t="shared" si="2"/>
        <v>0</v>
      </c>
      <c r="N19" s="48">
        <f t="shared" si="2"/>
        <v>0</v>
      </c>
      <c r="O19" s="48">
        <f t="shared" si="2"/>
        <v>0</v>
      </c>
      <c r="P19" s="20" t="s">
        <v>39</v>
      </c>
      <c r="Q19" s="101"/>
      <c r="R19" s="5"/>
    </row>
    <row r="20" spans="2:18" s="12" customFormat="1" ht="30" customHeight="1" x14ac:dyDescent="0.15">
      <c r="B20" s="13">
        <v>41025</v>
      </c>
      <c r="C20" s="44" t="s">
        <v>40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3">
        <v>0</v>
      </c>
      <c r="J20" s="114">
        <v>0</v>
      </c>
      <c r="K20" s="112">
        <v>0</v>
      </c>
      <c r="L20" s="111">
        <v>0</v>
      </c>
      <c r="M20" s="48">
        <f t="shared" si="2"/>
        <v>0</v>
      </c>
      <c r="N20" s="48">
        <f t="shared" si="2"/>
        <v>0</v>
      </c>
      <c r="O20" s="48">
        <f t="shared" si="2"/>
        <v>0</v>
      </c>
      <c r="P20" s="20" t="s">
        <v>41</v>
      </c>
      <c r="Q20" s="101"/>
      <c r="R20" s="5"/>
    </row>
    <row r="21" spans="2:18" s="12" customFormat="1" ht="30" customHeight="1" x14ac:dyDescent="0.15">
      <c r="B21" s="13">
        <v>41048</v>
      </c>
      <c r="C21" s="44" t="s">
        <v>42</v>
      </c>
      <c r="D21" s="115">
        <v>0</v>
      </c>
      <c r="E21" s="112">
        <v>0</v>
      </c>
      <c r="F21" s="112">
        <v>0</v>
      </c>
      <c r="G21" s="112">
        <v>0</v>
      </c>
      <c r="H21" s="112">
        <v>0</v>
      </c>
      <c r="I21" s="113">
        <v>0</v>
      </c>
      <c r="J21" s="114">
        <v>0</v>
      </c>
      <c r="K21" s="112">
        <v>0</v>
      </c>
      <c r="L21" s="111">
        <v>0</v>
      </c>
      <c r="M21" s="48">
        <f t="shared" si="2"/>
        <v>0</v>
      </c>
      <c r="N21" s="48">
        <f t="shared" si="2"/>
        <v>0</v>
      </c>
      <c r="O21" s="48">
        <f t="shared" si="2"/>
        <v>0</v>
      </c>
      <c r="P21" s="20" t="s">
        <v>43</v>
      </c>
      <c r="Q21" s="101"/>
      <c r="R21" s="5"/>
    </row>
    <row r="22" spans="2:18" s="12" customFormat="1" ht="30" customHeight="1" x14ac:dyDescent="0.15">
      <c r="B22" s="13">
        <v>41014</v>
      </c>
      <c r="C22" s="14" t="s">
        <v>44</v>
      </c>
      <c r="D22" s="112">
        <v>0</v>
      </c>
      <c r="E22" s="112">
        <v>0</v>
      </c>
      <c r="F22" s="112">
        <v>0</v>
      </c>
      <c r="G22" s="112">
        <v>1</v>
      </c>
      <c r="H22" s="112">
        <v>1</v>
      </c>
      <c r="I22" s="113">
        <v>5370</v>
      </c>
      <c r="J22" s="114">
        <v>0</v>
      </c>
      <c r="K22" s="112">
        <v>0</v>
      </c>
      <c r="L22" s="111">
        <v>0</v>
      </c>
      <c r="M22" s="48">
        <f>SUM(D22+G22+J22)</f>
        <v>1</v>
      </c>
      <c r="N22" s="48">
        <f t="shared" si="2"/>
        <v>1</v>
      </c>
      <c r="O22" s="48">
        <f t="shared" si="2"/>
        <v>5370</v>
      </c>
      <c r="P22" s="20" t="s">
        <v>45</v>
      </c>
      <c r="Q22" s="101"/>
      <c r="R22" s="5"/>
    </row>
    <row r="23" spans="2:18" s="12" customFormat="1" ht="30" customHeight="1" x14ac:dyDescent="0.15">
      <c r="B23" s="13">
        <v>41016</v>
      </c>
      <c r="C23" s="44" t="s">
        <v>46</v>
      </c>
      <c r="D23" s="112">
        <v>0</v>
      </c>
      <c r="E23" s="115">
        <v>0</v>
      </c>
      <c r="F23" s="115">
        <v>0</v>
      </c>
      <c r="G23" s="115">
        <v>0</v>
      </c>
      <c r="H23" s="115">
        <v>0</v>
      </c>
      <c r="I23" s="113">
        <v>0</v>
      </c>
      <c r="J23" s="114">
        <v>0</v>
      </c>
      <c r="K23" s="115">
        <v>0</v>
      </c>
      <c r="L23" s="111">
        <v>0</v>
      </c>
      <c r="M23" s="48">
        <f t="shared" si="2"/>
        <v>0</v>
      </c>
      <c r="N23" s="48">
        <f t="shared" si="2"/>
        <v>0</v>
      </c>
      <c r="O23" s="48">
        <f t="shared" si="2"/>
        <v>0</v>
      </c>
      <c r="P23" s="20" t="s">
        <v>47</v>
      </c>
      <c r="Q23" s="101"/>
      <c r="R23" s="5"/>
    </row>
    <row r="24" spans="2:18" s="12" customFormat="1" ht="30" customHeight="1" x14ac:dyDescent="0.15">
      <c r="B24" s="13">
        <v>41020</v>
      </c>
      <c r="C24" s="44" t="s">
        <v>48</v>
      </c>
      <c r="D24" s="112">
        <v>0</v>
      </c>
      <c r="E24" s="115">
        <v>0</v>
      </c>
      <c r="F24" s="115">
        <v>0</v>
      </c>
      <c r="G24" s="115">
        <v>0</v>
      </c>
      <c r="H24" s="115">
        <v>0</v>
      </c>
      <c r="I24" s="113">
        <v>0</v>
      </c>
      <c r="J24" s="114">
        <v>0</v>
      </c>
      <c r="K24" s="115">
        <v>0</v>
      </c>
      <c r="L24" s="111"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20" t="s">
        <v>49</v>
      </c>
      <c r="Q24" s="101"/>
      <c r="R24" s="5"/>
    </row>
    <row r="25" spans="2:18" s="12" customFormat="1" ht="30" customHeight="1" x14ac:dyDescent="0.15">
      <c r="B25" s="13">
        <v>41024</v>
      </c>
      <c r="C25" s="44" t="s">
        <v>50</v>
      </c>
      <c r="D25" s="112">
        <v>0</v>
      </c>
      <c r="E25" s="115">
        <v>0</v>
      </c>
      <c r="F25" s="115">
        <v>0</v>
      </c>
      <c r="G25" s="115">
        <v>0</v>
      </c>
      <c r="H25" s="115">
        <v>0</v>
      </c>
      <c r="I25" s="113">
        <v>0</v>
      </c>
      <c r="J25" s="114">
        <v>0</v>
      </c>
      <c r="K25" s="115">
        <v>0</v>
      </c>
      <c r="L25" s="111">
        <v>0</v>
      </c>
      <c r="M25" s="48">
        <f t="shared" si="2"/>
        <v>0</v>
      </c>
      <c r="N25" s="48">
        <f t="shared" si="2"/>
        <v>0</v>
      </c>
      <c r="O25" s="48">
        <f t="shared" si="2"/>
        <v>0</v>
      </c>
      <c r="P25" s="20" t="s">
        <v>51</v>
      </c>
      <c r="Q25" s="101"/>
      <c r="R25" s="5"/>
    </row>
    <row r="26" spans="2:18" s="12" customFormat="1" ht="30" customHeight="1" x14ac:dyDescent="0.15">
      <c r="B26" s="13">
        <v>41021</v>
      </c>
      <c r="C26" s="44" t="s">
        <v>52</v>
      </c>
      <c r="D26" s="112">
        <v>0</v>
      </c>
      <c r="E26" s="115">
        <v>0</v>
      </c>
      <c r="F26" s="115">
        <v>0</v>
      </c>
      <c r="G26" s="115">
        <v>0</v>
      </c>
      <c r="H26" s="115">
        <v>0</v>
      </c>
      <c r="I26" s="113">
        <v>0</v>
      </c>
      <c r="J26" s="114">
        <v>0</v>
      </c>
      <c r="K26" s="115">
        <v>0</v>
      </c>
      <c r="L26" s="111">
        <v>0</v>
      </c>
      <c r="M26" s="48">
        <f t="shared" si="2"/>
        <v>0</v>
      </c>
      <c r="N26" s="48">
        <f t="shared" si="2"/>
        <v>0</v>
      </c>
      <c r="O26" s="48">
        <f t="shared" si="2"/>
        <v>0</v>
      </c>
      <c r="P26" s="20" t="s">
        <v>53</v>
      </c>
      <c r="Q26" s="101"/>
      <c r="R26" s="5"/>
    </row>
    <row r="27" spans="2:18" s="12" customFormat="1" ht="30" customHeight="1" x14ac:dyDescent="0.15">
      <c r="B27" s="13">
        <v>41035</v>
      </c>
      <c r="C27" s="44" t="s">
        <v>54</v>
      </c>
      <c r="D27" s="112">
        <v>0</v>
      </c>
      <c r="E27" s="115">
        <v>0</v>
      </c>
      <c r="F27" s="115">
        <v>-260</v>
      </c>
      <c r="G27" s="115">
        <v>0</v>
      </c>
      <c r="H27" s="115">
        <v>0</v>
      </c>
      <c r="I27" s="113">
        <v>-480</v>
      </c>
      <c r="J27" s="114">
        <v>0</v>
      </c>
      <c r="K27" s="115">
        <v>0</v>
      </c>
      <c r="L27" s="111">
        <v>0</v>
      </c>
      <c r="M27" s="48">
        <f t="shared" si="2"/>
        <v>0</v>
      </c>
      <c r="N27" s="48">
        <f t="shared" si="2"/>
        <v>0</v>
      </c>
      <c r="O27" s="48">
        <f t="shared" si="2"/>
        <v>-740</v>
      </c>
      <c r="P27" s="20" t="s">
        <v>55</v>
      </c>
      <c r="Q27" s="101"/>
      <c r="R27" s="5"/>
    </row>
    <row r="28" spans="2:18" s="12" customFormat="1" ht="30" customHeight="1" x14ac:dyDescent="0.15">
      <c r="B28" s="13">
        <v>41038</v>
      </c>
      <c r="C28" s="44" t="s">
        <v>56</v>
      </c>
      <c r="D28" s="112">
        <v>0</v>
      </c>
      <c r="E28" s="115">
        <v>0</v>
      </c>
      <c r="F28" s="115">
        <v>0</v>
      </c>
      <c r="G28" s="115">
        <v>0</v>
      </c>
      <c r="H28" s="115">
        <v>0</v>
      </c>
      <c r="I28" s="113">
        <v>0</v>
      </c>
      <c r="J28" s="114">
        <v>0</v>
      </c>
      <c r="K28" s="115">
        <v>0</v>
      </c>
      <c r="L28" s="111">
        <v>0</v>
      </c>
      <c r="M28" s="48">
        <f t="shared" si="2"/>
        <v>0</v>
      </c>
      <c r="N28" s="48">
        <f t="shared" si="2"/>
        <v>0</v>
      </c>
      <c r="O28" s="48">
        <f t="shared" si="2"/>
        <v>0</v>
      </c>
      <c r="P28" s="20" t="s">
        <v>57</v>
      </c>
      <c r="Q28" s="101"/>
      <c r="R28" s="5"/>
    </row>
    <row r="29" spans="2:18" s="12" customFormat="1" ht="30" customHeight="1" x14ac:dyDescent="0.15">
      <c r="B29" s="13">
        <v>41042</v>
      </c>
      <c r="C29" s="44" t="s">
        <v>58</v>
      </c>
      <c r="D29" s="112">
        <v>0</v>
      </c>
      <c r="E29" s="115">
        <v>0</v>
      </c>
      <c r="F29" s="115">
        <v>0</v>
      </c>
      <c r="G29" s="115">
        <v>0</v>
      </c>
      <c r="H29" s="115">
        <v>0</v>
      </c>
      <c r="I29" s="113">
        <v>0</v>
      </c>
      <c r="J29" s="114">
        <v>0</v>
      </c>
      <c r="K29" s="115">
        <v>0</v>
      </c>
      <c r="L29" s="111">
        <v>0</v>
      </c>
      <c r="M29" s="48">
        <f t="shared" si="2"/>
        <v>0</v>
      </c>
      <c r="N29" s="48">
        <f t="shared" si="2"/>
        <v>0</v>
      </c>
      <c r="O29" s="48">
        <f t="shared" si="2"/>
        <v>0</v>
      </c>
      <c r="P29" s="20" t="s">
        <v>59</v>
      </c>
      <c r="Q29" s="101"/>
      <c r="R29" s="5"/>
    </row>
    <row r="30" spans="2:18" s="12" customFormat="1" ht="30" customHeight="1" x14ac:dyDescent="0.15">
      <c r="B30" s="13">
        <v>41043</v>
      </c>
      <c r="C30" s="44" t="s">
        <v>60</v>
      </c>
      <c r="D30" s="112">
        <v>0</v>
      </c>
      <c r="E30" s="115">
        <v>0</v>
      </c>
      <c r="F30" s="115">
        <v>0</v>
      </c>
      <c r="G30" s="115">
        <v>0</v>
      </c>
      <c r="H30" s="115">
        <v>0</v>
      </c>
      <c r="I30" s="113">
        <v>0</v>
      </c>
      <c r="J30" s="114">
        <v>0</v>
      </c>
      <c r="K30" s="115">
        <v>0</v>
      </c>
      <c r="L30" s="111">
        <v>0</v>
      </c>
      <c r="M30" s="48">
        <f t="shared" si="2"/>
        <v>0</v>
      </c>
      <c r="N30" s="48">
        <f t="shared" si="2"/>
        <v>0</v>
      </c>
      <c r="O30" s="48">
        <f t="shared" si="2"/>
        <v>0</v>
      </c>
      <c r="P30" s="20" t="s">
        <v>61</v>
      </c>
      <c r="Q30" s="101"/>
      <c r="R30" s="5"/>
    </row>
    <row r="31" spans="2:18" s="12" customFormat="1" ht="30" customHeight="1" x14ac:dyDescent="0.15">
      <c r="B31" s="13">
        <v>41044</v>
      </c>
      <c r="C31" s="44" t="s">
        <v>62</v>
      </c>
      <c r="D31" s="112">
        <v>0</v>
      </c>
      <c r="E31" s="115">
        <v>0</v>
      </c>
      <c r="F31" s="115">
        <v>0</v>
      </c>
      <c r="G31" s="115">
        <v>0</v>
      </c>
      <c r="H31" s="115">
        <v>0</v>
      </c>
      <c r="I31" s="113">
        <v>0</v>
      </c>
      <c r="J31" s="114">
        <v>0</v>
      </c>
      <c r="K31" s="115">
        <v>0</v>
      </c>
      <c r="L31" s="111">
        <v>0</v>
      </c>
      <c r="M31" s="48">
        <f t="shared" si="2"/>
        <v>0</v>
      </c>
      <c r="N31" s="48">
        <f t="shared" si="2"/>
        <v>0</v>
      </c>
      <c r="O31" s="48">
        <f t="shared" si="2"/>
        <v>0</v>
      </c>
      <c r="P31" s="20" t="s">
        <v>63</v>
      </c>
      <c r="Q31" s="101"/>
      <c r="R31" s="5"/>
    </row>
    <row r="32" spans="2:18" s="12" customFormat="1" ht="30" customHeight="1" x14ac:dyDescent="0.15">
      <c r="B32" s="50">
        <v>41047</v>
      </c>
      <c r="C32" s="116" t="s">
        <v>64</v>
      </c>
      <c r="D32" s="117">
        <v>0</v>
      </c>
      <c r="E32" s="115">
        <v>0</v>
      </c>
      <c r="F32" s="115">
        <v>0</v>
      </c>
      <c r="G32" s="115">
        <v>0</v>
      </c>
      <c r="H32" s="115">
        <v>0</v>
      </c>
      <c r="I32" s="118">
        <v>0</v>
      </c>
      <c r="J32" s="119">
        <v>0</v>
      </c>
      <c r="K32" s="115">
        <v>0</v>
      </c>
      <c r="L32" s="111">
        <v>0</v>
      </c>
      <c r="M32" s="55">
        <f t="shared" si="2"/>
        <v>0</v>
      </c>
      <c r="N32" s="55">
        <f t="shared" si="2"/>
        <v>0</v>
      </c>
      <c r="O32" s="55">
        <f t="shared" si="2"/>
        <v>0</v>
      </c>
      <c r="P32" s="56" t="s">
        <v>65</v>
      </c>
      <c r="Q32" s="101"/>
      <c r="R32" s="5"/>
    </row>
    <row r="33" spans="2:18" s="12" customFormat="1" ht="30" customHeight="1" x14ac:dyDescent="0.15">
      <c r="B33" s="13">
        <v>41301</v>
      </c>
      <c r="C33" s="14" t="s">
        <v>66</v>
      </c>
      <c r="D33" s="58" t="s">
        <v>25</v>
      </c>
      <c r="E33" s="59" t="s">
        <v>25</v>
      </c>
      <c r="F33" s="120" t="s">
        <v>25</v>
      </c>
      <c r="G33" s="59" t="s">
        <v>25</v>
      </c>
      <c r="H33" s="59" t="s">
        <v>25</v>
      </c>
      <c r="I33" s="60" t="s">
        <v>25</v>
      </c>
      <c r="J33" s="63" t="s">
        <v>25</v>
      </c>
      <c r="K33" s="59" t="s">
        <v>25</v>
      </c>
      <c r="L33" s="59" t="s">
        <v>25</v>
      </c>
      <c r="M33" s="58" t="s">
        <v>25</v>
      </c>
      <c r="N33" s="58" t="s">
        <v>25</v>
      </c>
      <c r="O33" s="58" t="s">
        <v>25</v>
      </c>
      <c r="P33" s="93" t="s">
        <v>67</v>
      </c>
      <c r="Q33" s="101"/>
      <c r="R33" s="5"/>
    </row>
    <row r="34" spans="2:18" s="12" customFormat="1" ht="30" customHeight="1" x14ac:dyDescent="0.15">
      <c r="B34" s="13">
        <v>41302</v>
      </c>
      <c r="C34" s="14" t="s">
        <v>68</v>
      </c>
      <c r="D34" s="58" t="s">
        <v>25</v>
      </c>
      <c r="E34" s="58" t="s">
        <v>25</v>
      </c>
      <c r="F34" s="58" t="s">
        <v>25</v>
      </c>
      <c r="G34" s="58" t="s">
        <v>25</v>
      </c>
      <c r="H34" s="58" t="s">
        <v>25</v>
      </c>
      <c r="I34" s="62" t="s">
        <v>25</v>
      </c>
      <c r="J34" s="121" t="s">
        <v>25</v>
      </c>
      <c r="K34" s="58" t="s">
        <v>25</v>
      </c>
      <c r="L34" s="58" t="s">
        <v>25</v>
      </c>
      <c r="M34" s="58" t="s">
        <v>25</v>
      </c>
      <c r="N34" s="58" t="s">
        <v>25</v>
      </c>
      <c r="O34" s="58" t="s">
        <v>25</v>
      </c>
      <c r="P34" s="20" t="s">
        <v>69</v>
      </c>
      <c r="Q34" s="101"/>
      <c r="R34" s="5"/>
    </row>
    <row r="35" spans="2:18" s="12" customFormat="1" ht="30" customHeight="1" thickBot="1" x14ac:dyDescent="0.2">
      <c r="B35" s="64">
        <v>41303</v>
      </c>
      <c r="C35" s="65" t="s">
        <v>70</v>
      </c>
      <c r="D35" s="67" t="s">
        <v>25</v>
      </c>
      <c r="E35" s="67" t="s">
        <v>25</v>
      </c>
      <c r="F35" s="67" t="s">
        <v>25</v>
      </c>
      <c r="G35" s="67" t="s">
        <v>25</v>
      </c>
      <c r="H35" s="67" t="s">
        <v>25</v>
      </c>
      <c r="I35" s="68" t="s">
        <v>25</v>
      </c>
      <c r="J35" s="122" t="s">
        <v>25</v>
      </c>
      <c r="K35" s="67" t="s">
        <v>25</v>
      </c>
      <c r="L35" s="67" t="s">
        <v>25</v>
      </c>
      <c r="M35" s="67" t="s">
        <v>25</v>
      </c>
      <c r="N35" s="67" t="s">
        <v>25</v>
      </c>
      <c r="O35" s="67" t="s">
        <v>25</v>
      </c>
      <c r="P35" s="70" t="s">
        <v>71</v>
      </c>
      <c r="Q35" s="101"/>
      <c r="R35" s="5"/>
    </row>
    <row r="36" spans="2:18" ht="15.95" customHeight="1" x14ac:dyDescent="0.1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  <c r="Q36" s="101"/>
    </row>
    <row r="37" spans="2:18" ht="15.95" customHeight="1" x14ac:dyDescent="0.15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23"/>
      <c r="N37" s="123"/>
      <c r="O37" s="123"/>
      <c r="P37" s="102"/>
      <c r="Q37" s="101"/>
    </row>
    <row r="38" spans="2:18" ht="15.95" customHeight="1" x14ac:dyDescent="0.1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  <c r="Q38" s="101"/>
    </row>
  </sheetData>
  <mergeCells count="1">
    <mergeCell ref="P2:P12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471B-7D0C-409A-8166-D9569E881765}">
  <sheetPr syncVertical="1" syncRef="D7" transitionEvaluation="1">
    <tabColor theme="4"/>
  </sheetPr>
  <dimension ref="B1:R37"/>
  <sheetViews>
    <sheetView showGridLines="0" view="pageBreakPreview" zoomScale="75" zoomScaleNormal="75" zoomScaleSheetLayoutView="75" workbookViewId="0">
      <pane xSplit="3" ySplit="6" topLeftCell="D7" activePane="bottomRight" state="frozen"/>
      <selection activeCell="N51" sqref="N51"/>
      <selection pane="topRight" activeCell="N51" sqref="N51"/>
      <selection pane="bottomLeft" activeCell="N51" sqref="N51"/>
      <selection pane="bottomRight" activeCell="N51" sqref="N51"/>
    </sheetView>
  </sheetViews>
  <sheetFormatPr defaultColWidth="10.75" defaultRowHeight="15.95" customHeight="1" x14ac:dyDescent="0.15"/>
  <cols>
    <col min="1" max="1" width="1.5" style="5" customWidth="1"/>
    <col min="2" max="2" width="12.625" style="5" customWidth="1"/>
    <col min="3" max="3" width="10.625" style="5" customWidth="1"/>
    <col min="4" max="5" width="11.25" style="5" customWidth="1"/>
    <col min="6" max="6" width="16.25" style="5" customWidth="1"/>
    <col min="7" max="7" width="11" style="5" customWidth="1"/>
    <col min="8" max="8" width="11.25" style="5" customWidth="1"/>
    <col min="9" max="9" width="16.625" style="5" customWidth="1"/>
    <col min="10" max="10" width="15" style="5" customWidth="1"/>
    <col min="11" max="11" width="14.75" style="5" customWidth="1"/>
    <col min="12" max="12" width="19.25" style="5" customWidth="1"/>
    <col min="13" max="13" width="14.75" style="5" customWidth="1"/>
    <col min="14" max="14" width="15.125" style="5" customWidth="1"/>
    <col min="15" max="15" width="19.625" style="5" customWidth="1"/>
    <col min="16" max="16" width="5.625" style="71" customWidth="1"/>
    <col min="17" max="17" width="3.75" style="5" customWidth="1"/>
    <col min="18" max="256" width="10.75" style="5"/>
    <col min="257" max="257" width="1.5" style="5" customWidth="1"/>
    <col min="258" max="258" width="12.625" style="5" customWidth="1"/>
    <col min="259" max="259" width="10.625" style="5" customWidth="1"/>
    <col min="260" max="261" width="11.25" style="5" customWidth="1"/>
    <col min="262" max="262" width="16.25" style="5" customWidth="1"/>
    <col min="263" max="263" width="11" style="5" customWidth="1"/>
    <col min="264" max="264" width="11.25" style="5" customWidth="1"/>
    <col min="265" max="265" width="16.625" style="5" customWidth="1"/>
    <col min="266" max="266" width="15" style="5" customWidth="1"/>
    <col min="267" max="267" width="14.75" style="5" customWidth="1"/>
    <col min="268" max="268" width="19.25" style="5" customWidth="1"/>
    <col min="269" max="269" width="14.75" style="5" customWidth="1"/>
    <col min="270" max="270" width="15.125" style="5" customWidth="1"/>
    <col min="271" max="271" width="19.625" style="5" customWidth="1"/>
    <col min="272" max="272" width="5.625" style="5" customWidth="1"/>
    <col min="273" max="273" width="3.75" style="5" customWidth="1"/>
    <col min="274" max="512" width="10.75" style="5"/>
    <col min="513" max="513" width="1.5" style="5" customWidth="1"/>
    <col min="514" max="514" width="12.625" style="5" customWidth="1"/>
    <col min="515" max="515" width="10.625" style="5" customWidth="1"/>
    <col min="516" max="517" width="11.25" style="5" customWidth="1"/>
    <col min="518" max="518" width="16.25" style="5" customWidth="1"/>
    <col min="519" max="519" width="11" style="5" customWidth="1"/>
    <col min="520" max="520" width="11.25" style="5" customWidth="1"/>
    <col min="521" max="521" width="16.625" style="5" customWidth="1"/>
    <col min="522" max="522" width="15" style="5" customWidth="1"/>
    <col min="523" max="523" width="14.75" style="5" customWidth="1"/>
    <col min="524" max="524" width="19.25" style="5" customWidth="1"/>
    <col min="525" max="525" width="14.75" style="5" customWidth="1"/>
    <col min="526" max="526" width="15.125" style="5" customWidth="1"/>
    <col min="527" max="527" width="19.625" style="5" customWidth="1"/>
    <col min="528" max="528" width="5.625" style="5" customWidth="1"/>
    <col min="529" max="529" width="3.75" style="5" customWidth="1"/>
    <col min="530" max="768" width="10.75" style="5"/>
    <col min="769" max="769" width="1.5" style="5" customWidth="1"/>
    <col min="770" max="770" width="12.625" style="5" customWidth="1"/>
    <col min="771" max="771" width="10.625" style="5" customWidth="1"/>
    <col min="772" max="773" width="11.25" style="5" customWidth="1"/>
    <col min="774" max="774" width="16.25" style="5" customWidth="1"/>
    <col min="775" max="775" width="11" style="5" customWidth="1"/>
    <col min="776" max="776" width="11.25" style="5" customWidth="1"/>
    <col min="777" max="777" width="16.625" style="5" customWidth="1"/>
    <col min="778" max="778" width="15" style="5" customWidth="1"/>
    <col min="779" max="779" width="14.75" style="5" customWidth="1"/>
    <col min="780" max="780" width="19.25" style="5" customWidth="1"/>
    <col min="781" max="781" width="14.75" style="5" customWidth="1"/>
    <col min="782" max="782" width="15.125" style="5" customWidth="1"/>
    <col min="783" max="783" width="19.625" style="5" customWidth="1"/>
    <col min="784" max="784" width="5.625" style="5" customWidth="1"/>
    <col min="785" max="785" width="3.75" style="5" customWidth="1"/>
    <col min="786" max="1024" width="10.75" style="5"/>
    <col min="1025" max="1025" width="1.5" style="5" customWidth="1"/>
    <col min="1026" max="1026" width="12.625" style="5" customWidth="1"/>
    <col min="1027" max="1027" width="10.625" style="5" customWidth="1"/>
    <col min="1028" max="1029" width="11.25" style="5" customWidth="1"/>
    <col min="1030" max="1030" width="16.25" style="5" customWidth="1"/>
    <col min="1031" max="1031" width="11" style="5" customWidth="1"/>
    <col min="1032" max="1032" width="11.25" style="5" customWidth="1"/>
    <col min="1033" max="1033" width="16.625" style="5" customWidth="1"/>
    <col min="1034" max="1034" width="15" style="5" customWidth="1"/>
    <col min="1035" max="1035" width="14.75" style="5" customWidth="1"/>
    <col min="1036" max="1036" width="19.25" style="5" customWidth="1"/>
    <col min="1037" max="1037" width="14.75" style="5" customWidth="1"/>
    <col min="1038" max="1038" width="15.125" style="5" customWidth="1"/>
    <col min="1039" max="1039" width="19.625" style="5" customWidth="1"/>
    <col min="1040" max="1040" width="5.625" style="5" customWidth="1"/>
    <col min="1041" max="1041" width="3.75" style="5" customWidth="1"/>
    <col min="1042" max="1280" width="10.75" style="5"/>
    <col min="1281" max="1281" width="1.5" style="5" customWidth="1"/>
    <col min="1282" max="1282" width="12.625" style="5" customWidth="1"/>
    <col min="1283" max="1283" width="10.625" style="5" customWidth="1"/>
    <col min="1284" max="1285" width="11.25" style="5" customWidth="1"/>
    <col min="1286" max="1286" width="16.25" style="5" customWidth="1"/>
    <col min="1287" max="1287" width="11" style="5" customWidth="1"/>
    <col min="1288" max="1288" width="11.25" style="5" customWidth="1"/>
    <col min="1289" max="1289" width="16.625" style="5" customWidth="1"/>
    <col min="1290" max="1290" width="15" style="5" customWidth="1"/>
    <col min="1291" max="1291" width="14.75" style="5" customWidth="1"/>
    <col min="1292" max="1292" width="19.25" style="5" customWidth="1"/>
    <col min="1293" max="1293" width="14.75" style="5" customWidth="1"/>
    <col min="1294" max="1294" width="15.125" style="5" customWidth="1"/>
    <col min="1295" max="1295" width="19.625" style="5" customWidth="1"/>
    <col min="1296" max="1296" width="5.625" style="5" customWidth="1"/>
    <col min="1297" max="1297" width="3.75" style="5" customWidth="1"/>
    <col min="1298" max="1536" width="10.75" style="5"/>
    <col min="1537" max="1537" width="1.5" style="5" customWidth="1"/>
    <col min="1538" max="1538" width="12.625" style="5" customWidth="1"/>
    <col min="1539" max="1539" width="10.625" style="5" customWidth="1"/>
    <col min="1540" max="1541" width="11.25" style="5" customWidth="1"/>
    <col min="1542" max="1542" width="16.25" style="5" customWidth="1"/>
    <col min="1543" max="1543" width="11" style="5" customWidth="1"/>
    <col min="1544" max="1544" width="11.25" style="5" customWidth="1"/>
    <col min="1545" max="1545" width="16.625" style="5" customWidth="1"/>
    <col min="1546" max="1546" width="15" style="5" customWidth="1"/>
    <col min="1547" max="1547" width="14.75" style="5" customWidth="1"/>
    <col min="1548" max="1548" width="19.25" style="5" customWidth="1"/>
    <col min="1549" max="1549" width="14.75" style="5" customWidth="1"/>
    <col min="1550" max="1550" width="15.125" style="5" customWidth="1"/>
    <col min="1551" max="1551" width="19.625" style="5" customWidth="1"/>
    <col min="1552" max="1552" width="5.625" style="5" customWidth="1"/>
    <col min="1553" max="1553" width="3.75" style="5" customWidth="1"/>
    <col min="1554" max="1792" width="10.75" style="5"/>
    <col min="1793" max="1793" width="1.5" style="5" customWidth="1"/>
    <col min="1794" max="1794" width="12.625" style="5" customWidth="1"/>
    <col min="1795" max="1795" width="10.625" style="5" customWidth="1"/>
    <col min="1796" max="1797" width="11.25" style="5" customWidth="1"/>
    <col min="1798" max="1798" width="16.25" style="5" customWidth="1"/>
    <col min="1799" max="1799" width="11" style="5" customWidth="1"/>
    <col min="1800" max="1800" width="11.25" style="5" customWidth="1"/>
    <col min="1801" max="1801" width="16.625" style="5" customWidth="1"/>
    <col min="1802" max="1802" width="15" style="5" customWidth="1"/>
    <col min="1803" max="1803" width="14.75" style="5" customWidth="1"/>
    <col min="1804" max="1804" width="19.25" style="5" customWidth="1"/>
    <col min="1805" max="1805" width="14.75" style="5" customWidth="1"/>
    <col min="1806" max="1806" width="15.125" style="5" customWidth="1"/>
    <col min="1807" max="1807" width="19.625" style="5" customWidth="1"/>
    <col min="1808" max="1808" width="5.625" style="5" customWidth="1"/>
    <col min="1809" max="1809" width="3.75" style="5" customWidth="1"/>
    <col min="1810" max="2048" width="10.75" style="5"/>
    <col min="2049" max="2049" width="1.5" style="5" customWidth="1"/>
    <col min="2050" max="2050" width="12.625" style="5" customWidth="1"/>
    <col min="2051" max="2051" width="10.625" style="5" customWidth="1"/>
    <col min="2052" max="2053" width="11.25" style="5" customWidth="1"/>
    <col min="2054" max="2054" width="16.25" style="5" customWidth="1"/>
    <col min="2055" max="2055" width="11" style="5" customWidth="1"/>
    <col min="2056" max="2056" width="11.25" style="5" customWidth="1"/>
    <col min="2057" max="2057" width="16.625" style="5" customWidth="1"/>
    <col min="2058" max="2058" width="15" style="5" customWidth="1"/>
    <col min="2059" max="2059" width="14.75" style="5" customWidth="1"/>
    <col min="2060" max="2060" width="19.25" style="5" customWidth="1"/>
    <col min="2061" max="2061" width="14.75" style="5" customWidth="1"/>
    <col min="2062" max="2062" width="15.125" style="5" customWidth="1"/>
    <col min="2063" max="2063" width="19.625" style="5" customWidth="1"/>
    <col min="2064" max="2064" width="5.625" style="5" customWidth="1"/>
    <col min="2065" max="2065" width="3.75" style="5" customWidth="1"/>
    <col min="2066" max="2304" width="10.75" style="5"/>
    <col min="2305" max="2305" width="1.5" style="5" customWidth="1"/>
    <col min="2306" max="2306" width="12.625" style="5" customWidth="1"/>
    <col min="2307" max="2307" width="10.625" style="5" customWidth="1"/>
    <col min="2308" max="2309" width="11.25" style="5" customWidth="1"/>
    <col min="2310" max="2310" width="16.25" style="5" customWidth="1"/>
    <col min="2311" max="2311" width="11" style="5" customWidth="1"/>
    <col min="2312" max="2312" width="11.25" style="5" customWidth="1"/>
    <col min="2313" max="2313" width="16.625" style="5" customWidth="1"/>
    <col min="2314" max="2314" width="15" style="5" customWidth="1"/>
    <col min="2315" max="2315" width="14.75" style="5" customWidth="1"/>
    <col min="2316" max="2316" width="19.25" style="5" customWidth="1"/>
    <col min="2317" max="2317" width="14.75" style="5" customWidth="1"/>
    <col min="2318" max="2318" width="15.125" style="5" customWidth="1"/>
    <col min="2319" max="2319" width="19.625" style="5" customWidth="1"/>
    <col min="2320" max="2320" width="5.625" style="5" customWidth="1"/>
    <col min="2321" max="2321" width="3.75" style="5" customWidth="1"/>
    <col min="2322" max="2560" width="10.75" style="5"/>
    <col min="2561" max="2561" width="1.5" style="5" customWidth="1"/>
    <col min="2562" max="2562" width="12.625" style="5" customWidth="1"/>
    <col min="2563" max="2563" width="10.625" style="5" customWidth="1"/>
    <col min="2564" max="2565" width="11.25" style="5" customWidth="1"/>
    <col min="2566" max="2566" width="16.25" style="5" customWidth="1"/>
    <col min="2567" max="2567" width="11" style="5" customWidth="1"/>
    <col min="2568" max="2568" width="11.25" style="5" customWidth="1"/>
    <col min="2569" max="2569" width="16.625" style="5" customWidth="1"/>
    <col min="2570" max="2570" width="15" style="5" customWidth="1"/>
    <col min="2571" max="2571" width="14.75" style="5" customWidth="1"/>
    <col min="2572" max="2572" width="19.25" style="5" customWidth="1"/>
    <col min="2573" max="2573" width="14.75" style="5" customWidth="1"/>
    <col min="2574" max="2574" width="15.125" style="5" customWidth="1"/>
    <col min="2575" max="2575" width="19.625" style="5" customWidth="1"/>
    <col min="2576" max="2576" width="5.625" style="5" customWidth="1"/>
    <col min="2577" max="2577" width="3.75" style="5" customWidth="1"/>
    <col min="2578" max="2816" width="10.75" style="5"/>
    <col min="2817" max="2817" width="1.5" style="5" customWidth="1"/>
    <col min="2818" max="2818" width="12.625" style="5" customWidth="1"/>
    <col min="2819" max="2819" width="10.625" style="5" customWidth="1"/>
    <col min="2820" max="2821" width="11.25" style="5" customWidth="1"/>
    <col min="2822" max="2822" width="16.25" style="5" customWidth="1"/>
    <col min="2823" max="2823" width="11" style="5" customWidth="1"/>
    <col min="2824" max="2824" width="11.25" style="5" customWidth="1"/>
    <col min="2825" max="2825" width="16.625" style="5" customWidth="1"/>
    <col min="2826" max="2826" width="15" style="5" customWidth="1"/>
    <col min="2827" max="2827" width="14.75" style="5" customWidth="1"/>
    <col min="2828" max="2828" width="19.25" style="5" customWidth="1"/>
    <col min="2829" max="2829" width="14.75" style="5" customWidth="1"/>
    <col min="2830" max="2830" width="15.125" style="5" customWidth="1"/>
    <col min="2831" max="2831" width="19.625" style="5" customWidth="1"/>
    <col min="2832" max="2832" width="5.625" style="5" customWidth="1"/>
    <col min="2833" max="2833" width="3.75" style="5" customWidth="1"/>
    <col min="2834" max="3072" width="10.75" style="5"/>
    <col min="3073" max="3073" width="1.5" style="5" customWidth="1"/>
    <col min="3074" max="3074" width="12.625" style="5" customWidth="1"/>
    <col min="3075" max="3075" width="10.625" style="5" customWidth="1"/>
    <col min="3076" max="3077" width="11.25" style="5" customWidth="1"/>
    <col min="3078" max="3078" width="16.25" style="5" customWidth="1"/>
    <col min="3079" max="3079" width="11" style="5" customWidth="1"/>
    <col min="3080" max="3080" width="11.25" style="5" customWidth="1"/>
    <col min="3081" max="3081" width="16.625" style="5" customWidth="1"/>
    <col min="3082" max="3082" width="15" style="5" customWidth="1"/>
    <col min="3083" max="3083" width="14.75" style="5" customWidth="1"/>
    <col min="3084" max="3084" width="19.25" style="5" customWidth="1"/>
    <col min="3085" max="3085" width="14.75" style="5" customWidth="1"/>
    <col min="3086" max="3086" width="15.125" style="5" customWidth="1"/>
    <col min="3087" max="3087" width="19.625" style="5" customWidth="1"/>
    <col min="3088" max="3088" width="5.625" style="5" customWidth="1"/>
    <col min="3089" max="3089" width="3.75" style="5" customWidth="1"/>
    <col min="3090" max="3328" width="10.75" style="5"/>
    <col min="3329" max="3329" width="1.5" style="5" customWidth="1"/>
    <col min="3330" max="3330" width="12.625" style="5" customWidth="1"/>
    <col min="3331" max="3331" width="10.625" style="5" customWidth="1"/>
    <col min="3332" max="3333" width="11.25" style="5" customWidth="1"/>
    <col min="3334" max="3334" width="16.25" style="5" customWidth="1"/>
    <col min="3335" max="3335" width="11" style="5" customWidth="1"/>
    <col min="3336" max="3336" width="11.25" style="5" customWidth="1"/>
    <col min="3337" max="3337" width="16.625" style="5" customWidth="1"/>
    <col min="3338" max="3338" width="15" style="5" customWidth="1"/>
    <col min="3339" max="3339" width="14.75" style="5" customWidth="1"/>
    <col min="3340" max="3340" width="19.25" style="5" customWidth="1"/>
    <col min="3341" max="3341" width="14.75" style="5" customWidth="1"/>
    <col min="3342" max="3342" width="15.125" style="5" customWidth="1"/>
    <col min="3343" max="3343" width="19.625" style="5" customWidth="1"/>
    <col min="3344" max="3344" width="5.625" style="5" customWidth="1"/>
    <col min="3345" max="3345" width="3.75" style="5" customWidth="1"/>
    <col min="3346" max="3584" width="10.75" style="5"/>
    <col min="3585" max="3585" width="1.5" style="5" customWidth="1"/>
    <col min="3586" max="3586" width="12.625" style="5" customWidth="1"/>
    <col min="3587" max="3587" width="10.625" style="5" customWidth="1"/>
    <col min="3588" max="3589" width="11.25" style="5" customWidth="1"/>
    <col min="3590" max="3590" width="16.25" style="5" customWidth="1"/>
    <col min="3591" max="3591" width="11" style="5" customWidth="1"/>
    <col min="3592" max="3592" width="11.25" style="5" customWidth="1"/>
    <col min="3593" max="3593" width="16.625" style="5" customWidth="1"/>
    <col min="3594" max="3594" width="15" style="5" customWidth="1"/>
    <col min="3595" max="3595" width="14.75" style="5" customWidth="1"/>
    <col min="3596" max="3596" width="19.25" style="5" customWidth="1"/>
    <col min="3597" max="3597" width="14.75" style="5" customWidth="1"/>
    <col min="3598" max="3598" width="15.125" style="5" customWidth="1"/>
    <col min="3599" max="3599" width="19.625" style="5" customWidth="1"/>
    <col min="3600" max="3600" width="5.625" style="5" customWidth="1"/>
    <col min="3601" max="3601" width="3.75" style="5" customWidth="1"/>
    <col min="3602" max="3840" width="10.75" style="5"/>
    <col min="3841" max="3841" width="1.5" style="5" customWidth="1"/>
    <col min="3842" max="3842" width="12.625" style="5" customWidth="1"/>
    <col min="3843" max="3843" width="10.625" style="5" customWidth="1"/>
    <col min="3844" max="3845" width="11.25" style="5" customWidth="1"/>
    <col min="3846" max="3846" width="16.25" style="5" customWidth="1"/>
    <col min="3847" max="3847" width="11" style="5" customWidth="1"/>
    <col min="3848" max="3848" width="11.25" style="5" customWidth="1"/>
    <col min="3849" max="3849" width="16.625" style="5" customWidth="1"/>
    <col min="3850" max="3850" width="15" style="5" customWidth="1"/>
    <col min="3851" max="3851" width="14.75" style="5" customWidth="1"/>
    <col min="3852" max="3852" width="19.25" style="5" customWidth="1"/>
    <col min="3853" max="3853" width="14.75" style="5" customWidth="1"/>
    <col min="3854" max="3854" width="15.125" style="5" customWidth="1"/>
    <col min="3855" max="3855" width="19.625" style="5" customWidth="1"/>
    <col min="3856" max="3856" width="5.625" style="5" customWidth="1"/>
    <col min="3857" max="3857" width="3.75" style="5" customWidth="1"/>
    <col min="3858" max="4096" width="10.75" style="5"/>
    <col min="4097" max="4097" width="1.5" style="5" customWidth="1"/>
    <col min="4098" max="4098" width="12.625" style="5" customWidth="1"/>
    <col min="4099" max="4099" width="10.625" style="5" customWidth="1"/>
    <col min="4100" max="4101" width="11.25" style="5" customWidth="1"/>
    <col min="4102" max="4102" width="16.25" style="5" customWidth="1"/>
    <col min="4103" max="4103" width="11" style="5" customWidth="1"/>
    <col min="4104" max="4104" width="11.25" style="5" customWidth="1"/>
    <col min="4105" max="4105" width="16.625" style="5" customWidth="1"/>
    <col min="4106" max="4106" width="15" style="5" customWidth="1"/>
    <col min="4107" max="4107" width="14.75" style="5" customWidth="1"/>
    <col min="4108" max="4108" width="19.25" style="5" customWidth="1"/>
    <col min="4109" max="4109" width="14.75" style="5" customWidth="1"/>
    <col min="4110" max="4110" width="15.125" style="5" customWidth="1"/>
    <col min="4111" max="4111" width="19.625" style="5" customWidth="1"/>
    <col min="4112" max="4112" width="5.625" style="5" customWidth="1"/>
    <col min="4113" max="4113" width="3.75" style="5" customWidth="1"/>
    <col min="4114" max="4352" width="10.75" style="5"/>
    <col min="4353" max="4353" width="1.5" style="5" customWidth="1"/>
    <col min="4354" max="4354" width="12.625" style="5" customWidth="1"/>
    <col min="4355" max="4355" width="10.625" style="5" customWidth="1"/>
    <col min="4356" max="4357" width="11.25" style="5" customWidth="1"/>
    <col min="4358" max="4358" width="16.25" style="5" customWidth="1"/>
    <col min="4359" max="4359" width="11" style="5" customWidth="1"/>
    <col min="4360" max="4360" width="11.25" style="5" customWidth="1"/>
    <col min="4361" max="4361" width="16.625" style="5" customWidth="1"/>
    <col min="4362" max="4362" width="15" style="5" customWidth="1"/>
    <col min="4363" max="4363" width="14.75" style="5" customWidth="1"/>
    <col min="4364" max="4364" width="19.25" style="5" customWidth="1"/>
    <col min="4365" max="4365" width="14.75" style="5" customWidth="1"/>
    <col min="4366" max="4366" width="15.125" style="5" customWidth="1"/>
    <col min="4367" max="4367" width="19.625" style="5" customWidth="1"/>
    <col min="4368" max="4368" width="5.625" style="5" customWidth="1"/>
    <col min="4369" max="4369" width="3.75" style="5" customWidth="1"/>
    <col min="4370" max="4608" width="10.75" style="5"/>
    <col min="4609" max="4609" width="1.5" style="5" customWidth="1"/>
    <col min="4610" max="4610" width="12.625" style="5" customWidth="1"/>
    <col min="4611" max="4611" width="10.625" style="5" customWidth="1"/>
    <col min="4612" max="4613" width="11.25" style="5" customWidth="1"/>
    <col min="4614" max="4614" width="16.25" style="5" customWidth="1"/>
    <col min="4615" max="4615" width="11" style="5" customWidth="1"/>
    <col min="4616" max="4616" width="11.25" style="5" customWidth="1"/>
    <col min="4617" max="4617" width="16.625" style="5" customWidth="1"/>
    <col min="4618" max="4618" width="15" style="5" customWidth="1"/>
    <col min="4619" max="4619" width="14.75" style="5" customWidth="1"/>
    <col min="4620" max="4620" width="19.25" style="5" customWidth="1"/>
    <col min="4621" max="4621" width="14.75" style="5" customWidth="1"/>
    <col min="4622" max="4622" width="15.125" style="5" customWidth="1"/>
    <col min="4623" max="4623" width="19.625" style="5" customWidth="1"/>
    <col min="4624" max="4624" width="5.625" style="5" customWidth="1"/>
    <col min="4625" max="4625" width="3.75" style="5" customWidth="1"/>
    <col min="4626" max="4864" width="10.75" style="5"/>
    <col min="4865" max="4865" width="1.5" style="5" customWidth="1"/>
    <col min="4866" max="4866" width="12.625" style="5" customWidth="1"/>
    <col min="4867" max="4867" width="10.625" style="5" customWidth="1"/>
    <col min="4868" max="4869" width="11.25" style="5" customWidth="1"/>
    <col min="4870" max="4870" width="16.25" style="5" customWidth="1"/>
    <col min="4871" max="4871" width="11" style="5" customWidth="1"/>
    <col min="4872" max="4872" width="11.25" style="5" customWidth="1"/>
    <col min="4873" max="4873" width="16.625" style="5" customWidth="1"/>
    <col min="4874" max="4874" width="15" style="5" customWidth="1"/>
    <col min="4875" max="4875" width="14.75" style="5" customWidth="1"/>
    <col min="4876" max="4876" width="19.25" style="5" customWidth="1"/>
    <col min="4877" max="4877" width="14.75" style="5" customWidth="1"/>
    <col min="4878" max="4878" width="15.125" style="5" customWidth="1"/>
    <col min="4879" max="4879" width="19.625" style="5" customWidth="1"/>
    <col min="4880" max="4880" width="5.625" style="5" customWidth="1"/>
    <col min="4881" max="4881" width="3.75" style="5" customWidth="1"/>
    <col min="4882" max="5120" width="10.75" style="5"/>
    <col min="5121" max="5121" width="1.5" style="5" customWidth="1"/>
    <col min="5122" max="5122" width="12.625" style="5" customWidth="1"/>
    <col min="5123" max="5123" width="10.625" style="5" customWidth="1"/>
    <col min="5124" max="5125" width="11.25" style="5" customWidth="1"/>
    <col min="5126" max="5126" width="16.25" style="5" customWidth="1"/>
    <col min="5127" max="5127" width="11" style="5" customWidth="1"/>
    <col min="5128" max="5128" width="11.25" style="5" customWidth="1"/>
    <col min="5129" max="5129" width="16.625" style="5" customWidth="1"/>
    <col min="5130" max="5130" width="15" style="5" customWidth="1"/>
    <col min="5131" max="5131" width="14.75" style="5" customWidth="1"/>
    <col min="5132" max="5132" width="19.25" style="5" customWidth="1"/>
    <col min="5133" max="5133" width="14.75" style="5" customWidth="1"/>
    <col min="5134" max="5134" width="15.125" style="5" customWidth="1"/>
    <col min="5135" max="5135" width="19.625" style="5" customWidth="1"/>
    <col min="5136" max="5136" width="5.625" style="5" customWidth="1"/>
    <col min="5137" max="5137" width="3.75" style="5" customWidth="1"/>
    <col min="5138" max="5376" width="10.75" style="5"/>
    <col min="5377" max="5377" width="1.5" style="5" customWidth="1"/>
    <col min="5378" max="5378" width="12.625" style="5" customWidth="1"/>
    <col min="5379" max="5379" width="10.625" style="5" customWidth="1"/>
    <col min="5380" max="5381" width="11.25" style="5" customWidth="1"/>
    <col min="5382" max="5382" width="16.25" style="5" customWidth="1"/>
    <col min="5383" max="5383" width="11" style="5" customWidth="1"/>
    <col min="5384" max="5384" width="11.25" style="5" customWidth="1"/>
    <col min="5385" max="5385" width="16.625" style="5" customWidth="1"/>
    <col min="5386" max="5386" width="15" style="5" customWidth="1"/>
    <col min="5387" max="5387" width="14.75" style="5" customWidth="1"/>
    <col min="5388" max="5388" width="19.25" style="5" customWidth="1"/>
    <col min="5389" max="5389" width="14.75" style="5" customWidth="1"/>
    <col min="5390" max="5390" width="15.125" style="5" customWidth="1"/>
    <col min="5391" max="5391" width="19.625" style="5" customWidth="1"/>
    <col min="5392" max="5392" width="5.625" style="5" customWidth="1"/>
    <col min="5393" max="5393" width="3.75" style="5" customWidth="1"/>
    <col min="5394" max="5632" width="10.75" style="5"/>
    <col min="5633" max="5633" width="1.5" style="5" customWidth="1"/>
    <col min="5634" max="5634" width="12.625" style="5" customWidth="1"/>
    <col min="5635" max="5635" width="10.625" style="5" customWidth="1"/>
    <col min="5636" max="5637" width="11.25" style="5" customWidth="1"/>
    <col min="5638" max="5638" width="16.25" style="5" customWidth="1"/>
    <col min="5639" max="5639" width="11" style="5" customWidth="1"/>
    <col min="5640" max="5640" width="11.25" style="5" customWidth="1"/>
    <col min="5641" max="5641" width="16.625" style="5" customWidth="1"/>
    <col min="5642" max="5642" width="15" style="5" customWidth="1"/>
    <col min="5643" max="5643" width="14.75" style="5" customWidth="1"/>
    <col min="5644" max="5644" width="19.25" style="5" customWidth="1"/>
    <col min="5645" max="5645" width="14.75" style="5" customWidth="1"/>
    <col min="5646" max="5646" width="15.125" style="5" customWidth="1"/>
    <col min="5647" max="5647" width="19.625" style="5" customWidth="1"/>
    <col min="5648" max="5648" width="5.625" style="5" customWidth="1"/>
    <col min="5649" max="5649" width="3.75" style="5" customWidth="1"/>
    <col min="5650" max="5888" width="10.75" style="5"/>
    <col min="5889" max="5889" width="1.5" style="5" customWidth="1"/>
    <col min="5890" max="5890" width="12.625" style="5" customWidth="1"/>
    <col min="5891" max="5891" width="10.625" style="5" customWidth="1"/>
    <col min="5892" max="5893" width="11.25" style="5" customWidth="1"/>
    <col min="5894" max="5894" width="16.25" style="5" customWidth="1"/>
    <col min="5895" max="5895" width="11" style="5" customWidth="1"/>
    <col min="5896" max="5896" width="11.25" style="5" customWidth="1"/>
    <col min="5897" max="5897" width="16.625" style="5" customWidth="1"/>
    <col min="5898" max="5898" width="15" style="5" customWidth="1"/>
    <col min="5899" max="5899" width="14.75" style="5" customWidth="1"/>
    <col min="5900" max="5900" width="19.25" style="5" customWidth="1"/>
    <col min="5901" max="5901" width="14.75" style="5" customWidth="1"/>
    <col min="5902" max="5902" width="15.125" style="5" customWidth="1"/>
    <col min="5903" max="5903" width="19.625" style="5" customWidth="1"/>
    <col min="5904" max="5904" width="5.625" style="5" customWidth="1"/>
    <col min="5905" max="5905" width="3.75" style="5" customWidth="1"/>
    <col min="5906" max="6144" width="10.75" style="5"/>
    <col min="6145" max="6145" width="1.5" style="5" customWidth="1"/>
    <col min="6146" max="6146" width="12.625" style="5" customWidth="1"/>
    <col min="6147" max="6147" width="10.625" style="5" customWidth="1"/>
    <col min="6148" max="6149" width="11.25" style="5" customWidth="1"/>
    <col min="6150" max="6150" width="16.25" style="5" customWidth="1"/>
    <col min="6151" max="6151" width="11" style="5" customWidth="1"/>
    <col min="6152" max="6152" width="11.25" style="5" customWidth="1"/>
    <col min="6153" max="6153" width="16.625" style="5" customWidth="1"/>
    <col min="6154" max="6154" width="15" style="5" customWidth="1"/>
    <col min="6155" max="6155" width="14.75" style="5" customWidth="1"/>
    <col min="6156" max="6156" width="19.25" style="5" customWidth="1"/>
    <col min="6157" max="6157" width="14.75" style="5" customWidth="1"/>
    <col min="6158" max="6158" width="15.125" style="5" customWidth="1"/>
    <col min="6159" max="6159" width="19.625" style="5" customWidth="1"/>
    <col min="6160" max="6160" width="5.625" style="5" customWidth="1"/>
    <col min="6161" max="6161" width="3.75" style="5" customWidth="1"/>
    <col min="6162" max="6400" width="10.75" style="5"/>
    <col min="6401" max="6401" width="1.5" style="5" customWidth="1"/>
    <col min="6402" max="6402" width="12.625" style="5" customWidth="1"/>
    <col min="6403" max="6403" width="10.625" style="5" customWidth="1"/>
    <col min="6404" max="6405" width="11.25" style="5" customWidth="1"/>
    <col min="6406" max="6406" width="16.25" style="5" customWidth="1"/>
    <col min="6407" max="6407" width="11" style="5" customWidth="1"/>
    <col min="6408" max="6408" width="11.25" style="5" customWidth="1"/>
    <col min="6409" max="6409" width="16.625" style="5" customWidth="1"/>
    <col min="6410" max="6410" width="15" style="5" customWidth="1"/>
    <col min="6411" max="6411" width="14.75" style="5" customWidth="1"/>
    <col min="6412" max="6412" width="19.25" style="5" customWidth="1"/>
    <col min="6413" max="6413" width="14.75" style="5" customWidth="1"/>
    <col min="6414" max="6414" width="15.125" style="5" customWidth="1"/>
    <col min="6415" max="6415" width="19.625" style="5" customWidth="1"/>
    <col min="6416" max="6416" width="5.625" style="5" customWidth="1"/>
    <col min="6417" max="6417" width="3.75" style="5" customWidth="1"/>
    <col min="6418" max="6656" width="10.75" style="5"/>
    <col min="6657" max="6657" width="1.5" style="5" customWidth="1"/>
    <col min="6658" max="6658" width="12.625" style="5" customWidth="1"/>
    <col min="6659" max="6659" width="10.625" style="5" customWidth="1"/>
    <col min="6660" max="6661" width="11.25" style="5" customWidth="1"/>
    <col min="6662" max="6662" width="16.25" style="5" customWidth="1"/>
    <col min="6663" max="6663" width="11" style="5" customWidth="1"/>
    <col min="6664" max="6664" width="11.25" style="5" customWidth="1"/>
    <col min="6665" max="6665" width="16.625" style="5" customWidth="1"/>
    <col min="6666" max="6666" width="15" style="5" customWidth="1"/>
    <col min="6667" max="6667" width="14.75" style="5" customWidth="1"/>
    <col min="6668" max="6668" width="19.25" style="5" customWidth="1"/>
    <col min="6669" max="6669" width="14.75" style="5" customWidth="1"/>
    <col min="6670" max="6670" width="15.125" style="5" customWidth="1"/>
    <col min="6671" max="6671" width="19.625" style="5" customWidth="1"/>
    <col min="6672" max="6672" width="5.625" style="5" customWidth="1"/>
    <col min="6673" max="6673" width="3.75" style="5" customWidth="1"/>
    <col min="6674" max="6912" width="10.75" style="5"/>
    <col min="6913" max="6913" width="1.5" style="5" customWidth="1"/>
    <col min="6914" max="6914" width="12.625" style="5" customWidth="1"/>
    <col min="6915" max="6915" width="10.625" style="5" customWidth="1"/>
    <col min="6916" max="6917" width="11.25" style="5" customWidth="1"/>
    <col min="6918" max="6918" width="16.25" style="5" customWidth="1"/>
    <col min="6919" max="6919" width="11" style="5" customWidth="1"/>
    <col min="6920" max="6920" width="11.25" style="5" customWidth="1"/>
    <col min="6921" max="6921" width="16.625" style="5" customWidth="1"/>
    <col min="6922" max="6922" width="15" style="5" customWidth="1"/>
    <col min="6923" max="6923" width="14.75" style="5" customWidth="1"/>
    <col min="6924" max="6924" width="19.25" style="5" customWidth="1"/>
    <col min="6925" max="6925" width="14.75" style="5" customWidth="1"/>
    <col min="6926" max="6926" width="15.125" style="5" customWidth="1"/>
    <col min="6927" max="6927" width="19.625" style="5" customWidth="1"/>
    <col min="6928" max="6928" width="5.625" style="5" customWidth="1"/>
    <col min="6929" max="6929" width="3.75" style="5" customWidth="1"/>
    <col min="6930" max="7168" width="10.75" style="5"/>
    <col min="7169" max="7169" width="1.5" style="5" customWidth="1"/>
    <col min="7170" max="7170" width="12.625" style="5" customWidth="1"/>
    <col min="7171" max="7171" width="10.625" style="5" customWidth="1"/>
    <col min="7172" max="7173" width="11.25" style="5" customWidth="1"/>
    <col min="7174" max="7174" width="16.25" style="5" customWidth="1"/>
    <col min="7175" max="7175" width="11" style="5" customWidth="1"/>
    <col min="7176" max="7176" width="11.25" style="5" customWidth="1"/>
    <col min="7177" max="7177" width="16.625" style="5" customWidth="1"/>
    <col min="7178" max="7178" width="15" style="5" customWidth="1"/>
    <col min="7179" max="7179" width="14.75" style="5" customWidth="1"/>
    <col min="7180" max="7180" width="19.25" style="5" customWidth="1"/>
    <col min="7181" max="7181" width="14.75" style="5" customWidth="1"/>
    <col min="7182" max="7182" width="15.125" style="5" customWidth="1"/>
    <col min="7183" max="7183" width="19.625" style="5" customWidth="1"/>
    <col min="7184" max="7184" width="5.625" style="5" customWidth="1"/>
    <col min="7185" max="7185" width="3.75" style="5" customWidth="1"/>
    <col min="7186" max="7424" width="10.75" style="5"/>
    <col min="7425" max="7425" width="1.5" style="5" customWidth="1"/>
    <col min="7426" max="7426" width="12.625" style="5" customWidth="1"/>
    <col min="7427" max="7427" width="10.625" style="5" customWidth="1"/>
    <col min="7428" max="7429" width="11.25" style="5" customWidth="1"/>
    <col min="7430" max="7430" width="16.25" style="5" customWidth="1"/>
    <col min="7431" max="7431" width="11" style="5" customWidth="1"/>
    <col min="7432" max="7432" width="11.25" style="5" customWidth="1"/>
    <col min="7433" max="7433" width="16.625" style="5" customWidth="1"/>
    <col min="7434" max="7434" width="15" style="5" customWidth="1"/>
    <col min="7435" max="7435" width="14.75" style="5" customWidth="1"/>
    <col min="7436" max="7436" width="19.25" style="5" customWidth="1"/>
    <col min="7437" max="7437" width="14.75" style="5" customWidth="1"/>
    <col min="7438" max="7438" width="15.125" style="5" customWidth="1"/>
    <col min="7439" max="7439" width="19.625" style="5" customWidth="1"/>
    <col min="7440" max="7440" width="5.625" style="5" customWidth="1"/>
    <col min="7441" max="7441" width="3.75" style="5" customWidth="1"/>
    <col min="7442" max="7680" width="10.75" style="5"/>
    <col min="7681" max="7681" width="1.5" style="5" customWidth="1"/>
    <col min="7682" max="7682" width="12.625" style="5" customWidth="1"/>
    <col min="7683" max="7683" width="10.625" style="5" customWidth="1"/>
    <col min="7684" max="7685" width="11.25" style="5" customWidth="1"/>
    <col min="7686" max="7686" width="16.25" style="5" customWidth="1"/>
    <col min="7687" max="7687" width="11" style="5" customWidth="1"/>
    <col min="7688" max="7688" width="11.25" style="5" customWidth="1"/>
    <col min="7689" max="7689" width="16.625" style="5" customWidth="1"/>
    <col min="7690" max="7690" width="15" style="5" customWidth="1"/>
    <col min="7691" max="7691" width="14.75" style="5" customWidth="1"/>
    <col min="7692" max="7692" width="19.25" style="5" customWidth="1"/>
    <col min="7693" max="7693" width="14.75" style="5" customWidth="1"/>
    <col min="7694" max="7694" width="15.125" style="5" customWidth="1"/>
    <col min="7695" max="7695" width="19.625" style="5" customWidth="1"/>
    <col min="7696" max="7696" width="5.625" style="5" customWidth="1"/>
    <col min="7697" max="7697" width="3.75" style="5" customWidth="1"/>
    <col min="7698" max="7936" width="10.75" style="5"/>
    <col min="7937" max="7937" width="1.5" style="5" customWidth="1"/>
    <col min="7938" max="7938" width="12.625" style="5" customWidth="1"/>
    <col min="7939" max="7939" width="10.625" style="5" customWidth="1"/>
    <col min="7940" max="7941" width="11.25" style="5" customWidth="1"/>
    <col min="7942" max="7942" width="16.25" style="5" customWidth="1"/>
    <col min="7943" max="7943" width="11" style="5" customWidth="1"/>
    <col min="7944" max="7944" width="11.25" style="5" customWidth="1"/>
    <col min="7945" max="7945" width="16.625" style="5" customWidth="1"/>
    <col min="7946" max="7946" width="15" style="5" customWidth="1"/>
    <col min="7947" max="7947" width="14.75" style="5" customWidth="1"/>
    <col min="7948" max="7948" width="19.25" style="5" customWidth="1"/>
    <col min="7949" max="7949" width="14.75" style="5" customWidth="1"/>
    <col min="7950" max="7950" width="15.125" style="5" customWidth="1"/>
    <col min="7951" max="7951" width="19.625" style="5" customWidth="1"/>
    <col min="7952" max="7952" width="5.625" style="5" customWidth="1"/>
    <col min="7953" max="7953" width="3.75" style="5" customWidth="1"/>
    <col min="7954" max="8192" width="10.75" style="5"/>
    <col min="8193" max="8193" width="1.5" style="5" customWidth="1"/>
    <col min="8194" max="8194" width="12.625" style="5" customWidth="1"/>
    <col min="8195" max="8195" width="10.625" style="5" customWidth="1"/>
    <col min="8196" max="8197" width="11.25" style="5" customWidth="1"/>
    <col min="8198" max="8198" width="16.25" style="5" customWidth="1"/>
    <col min="8199" max="8199" width="11" style="5" customWidth="1"/>
    <col min="8200" max="8200" width="11.25" style="5" customWidth="1"/>
    <col min="8201" max="8201" width="16.625" style="5" customWidth="1"/>
    <col min="8202" max="8202" width="15" style="5" customWidth="1"/>
    <col min="8203" max="8203" width="14.75" style="5" customWidth="1"/>
    <col min="8204" max="8204" width="19.25" style="5" customWidth="1"/>
    <col min="8205" max="8205" width="14.75" style="5" customWidth="1"/>
    <col min="8206" max="8206" width="15.125" style="5" customWidth="1"/>
    <col min="8207" max="8207" width="19.625" style="5" customWidth="1"/>
    <col min="8208" max="8208" width="5.625" style="5" customWidth="1"/>
    <col min="8209" max="8209" width="3.75" style="5" customWidth="1"/>
    <col min="8210" max="8448" width="10.75" style="5"/>
    <col min="8449" max="8449" width="1.5" style="5" customWidth="1"/>
    <col min="8450" max="8450" width="12.625" style="5" customWidth="1"/>
    <col min="8451" max="8451" width="10.625" style="5" customWidth="1"/>
    <col min="8452" max="8453" width="11.25" style="5" customWidth="1"/>
    <col min="8454" max="8454" width="16.25" style="5" customWidth="1"/>
    <col min="8455" max="8455" width="11" style="5" customWidth="1"/>
    <col min="8456" max="8456" width="11.25" style="5" customWidth="1"/>
    <col min="8457" max="8457" width="16.625" style="5" customWidth="1"/>
    <col min="8458" max="8458" width="15" style="5" customWidth="1"/>
    <col min="8459" max="8459" width="14.75" style="5" customWidth="1"/>
    <col min="8460" max="8460" width="19.25" style="5" customWidth="1"/>
    <col min="8461" max="8461" width="14.75" style="5" customWidth="1"/>
    <col min="8462" max="8462" width="15.125" style="5" customWidth="1"/>
    <col min="8463" max="8463" width="19.625" style="5" customWidth="1"/>
    <col min="8464" max="8464" width="5.625" style="5" customWidth="1"/>
    <col min="8465" max="8465" width="3.75" style="5" customWidth="1"/>
    <col min="8466" max="8704" width="10.75" style="5"/>
    <col min="8705" max="8705" width="1.5" style="5" customWidth="1"/>
    <col min="8706" max="8706" width="12.625" style="5" customWidth="1"/>
    <col min="8707" max="8707" width="10.625" style="5" customWidth="1"/>
    <col min="8708" max="8709" width="11.25" style="5" customWidth="1"/>
    <col min="8710" max="8710" width="16.25" style="5" customWidth="1"/>
    <col min="8711" max="8711" width="11" style="5" customWidth="1"/>
    <col min="8712" max="8712" width="11.25" style="5" customWidth="1"/>
    <col min="8713" max="8713" width="16.625" style="5" customWidth="1"/>
    <col min="8714" max="8714" width="15" style="5" customWidth="1"/>
    <col min="8715" max="8715" width="14.75" style="5" customWidth="1"/>
    <col min="8716" max="8716" width="19.25" style="5" customWidth="1"/>
    <col min="8717" max="8717" width="14.75" style="5" customWidth="1"/>
    <col min="8718" max="8718" width="15.125" style="5" customWidth="1"/>
    <col min="8719" max="8719" width="19.625" style="5" customWidth="1"/>
    <col min="8720" max="8720" width="5.625" style="5" customWidth="1"/>
    <col min="8721" max="8721" width="3.75" style="5" customWidth="1"/>
    <col min="8722" max="8960" width="10.75" style="5"/>
    <col min="8961" max="8961" width="1.5" style="5" customWidth="1"/>
    <col min="8962" max="8962" width="12.625" style="5" customWidth="1"/>
    <col min="8963" max="8963" width="10.625" style="5" customWidth="1"/>
    <col min="8964" max="8965" width="11.25" style="5" customWidth="1"/>
    <col min="8966" max="8966" width="16.25" style="5" customWidth="1"/>
    <col min="8967" max="8967" width="11" style="5" customWidth="1"/>
    <col min="8968" max="8968" width="11.25" style="5" customWidth="1"/>
    <col min="8969" max="8969" width="16.625" style="5" customWidth="1"/>
    <col min="8970" max="8970" width="15" style="5" customWidth="1"/>
    <col min="8971" max="8971" width="14.75" style="5" customWidth="1"/>
    <col min="8972" max="8972" width="19.25" style="5" customWidth="1"/>
    <col min="8973" max="8973" width="14.75" style="5" customWidth="1"/>
    <col min="8974" max="8974" width="15.125" style="5" customWidth="1"/>
    <col min="8975" max="8975" width="19.625" style="5" customWidth="1"/>
    <col min="8976" max="8976" width="5.625" style="5" customWidth="1"/>
    <col min="8977" max="8977" width="3.75" style="5" customWidth="1"/>
    <col min="8978" max="9216" width="10.75" style="5"/>
    <col min="9217" max="9217" width="1.5" style="5" customWidth="1"/>
    <col min="9218" max="9218" width="12.625" style="5" customWidth="1"/>
    <col min="9219" max="9219" width="10.625" style="5" customWidth="1"/>
    <col min="9220" max="9221" width="11.25" style="5" customWidth="1"/>
    <col min="9222" max="9222" width="16.25" style="5" customWidth="1"/>
    <col min="9223" max="9223" width="11" style="5" customWidth="1"/>
    <col min="9224" max="9224" width="11.25" style="5" customWidth="1"/>
    <col min="9225" max="9225" width="16.625" style="5" customWidth="1"/>
    <col min="9226" max="9226" width="15" style="5" customWidth="1"/>
    <col min="9227" max="9227" width="14.75" style="5" customWidth="1"/>
    <col min="9228" max="9228" width="19.25" style="5" customWidth="1"/>
    <col min="9229" max="9229" width="14.75" style="5" customWidth="1"/>
    <col min="9230" max="9230" width="15.125" style="5" customWidth="1"/>
    <col min="9231" max="9231" width="19.625" style="5" customWidth="1"/>
    <col min="9232" max="9232" width="5.625" style="5" customWidth="1"/>
    <col min="9233" max="9233" width="3.75" style="5" customWidth="1"/>
    <col min="9234" max="9472" width="10.75" style="5"/>
    <col min="9473" max="9473" width="1.5" style="5" customWidth="1"/>
    <col min="9474" max="9474" width="12.625" style="5" customWidth="1"/>
    <col min="9475" max="9475" width="10.625" style="5" customWidth="1"/>
    <col min="9476" max="9477" width="11.25" style="5" customWidth="1"/>
    <col min="9478" max="9478" width="16.25" style="5" customWidth="1"/>
    <col min="9479" max="9479" width="11" style="5" customWidth="1"/>
    <col min="9480" max="9480" width="11.25" style="5" customWidth="1"/>
    <col min="9481" max="9481" width="16.625" style="5" customWidth="1"/>
    <col min="9482" max="9482" width="15" style="5" customWidth="1"/>
    <col min="9483" max="9483" width="14.75" style="5" customWidth="1"/>
    <col min="9484" max="9484" width="19.25" style="5" customWidth="1"/>
    <col min="9485" max="9485" width="14.75" style="5" customWidth="1"/>
    <col min="9486" max="9486" width="15.125" style="5" customWidth="1"/>
    <col min="9487" max="9487" width="19.625" style="5" customWidth="1"/>
    <col min="9488" max="9488" width="5.625" style="5" customWidth="1"/>
    <col min="9489" max="9489" width="3.75" style="5" customWidth="1"/>
    <col min="9490" max="9728" width="10.75" style="5"/>
    <col min="9729" max="9729" width="1.5" style="5" customWidth="1"/>
    <col min="9730" max="9730" width="12.625" style="5" customWidth="1"/>
    <col min="9731" max="9731" width="10.625" style="5" customWidth="1"/>
    <col min="9732" max="9733" width="11.25" style="5" customWidth="1"/>
    <col min="9734" max="9734" width="16.25" style="5" customWidth="1"/>
    <col min="9735" max="9735" width="11" style="5" customWidth="1"/>
    <col min="9736" max="9736" width="11.25" style="5" customWidth="1"/>
    <col min="9737" max="9737" width="16.625" style="5" customWidth="1"/>
    <col min="9738" max="9738" width="15" style="5" customWidth="1"/>
    <col min="9739" max="9739" width="14.75" style="5" customWidth="1"/>
    <col min="9740" max="9740" width="19.25" style="5" customWidth="1"/>
    <col min="9741" max="9741" width="14.75" style="5" customWidth="1"/>
    <col min="9742" max="9742" width="15.125" style="5" customWidth="1"/>
    <col min="9743" max="9743" width="19.625" style="5" customWidth="1"/>
    <col min="9744" max="9744" width="5.625" style="5" customWidth="1"/>
    <col min="9745" max="9745" width="3.75" style="5" customWidth="1"/>
    <col min="9746" max="9984" width="10.75" style="5"/>
    <col min="9985" max="9985" width="1.5" style="5" customWidth="1"/>
    <col min="9986" max="9986" width="12.625" style="5" customWidth="1"/>
    <col min="9987" max="9987" width="10.625" style="5" customWidth="1"/>
    <col min="9988" max="9989" width="11.25" style="5" customWidth="1"/>
    <col min="9990" max="9990" width="16.25" style="5" customWidth="1"/>
    <col min="9991" max="9991" width="11" style="5" customWidth="1"/>
    <col min="9992" max="9992" width="11.25" style="5" customWidth="1"/>
    <col min="9993" max="9993" width="16.625" style="5" customWidth="1"/>
    <col min="9994" max="9994" width="15" style="5" customWidth="1"/>
    <col min="9995" max="9995" width="14.75" style="5" customWidth="1"/>
    <col min="9996" max="9996" width="19.25" style="5" customWidth="1"/>
    <col min="9997" max="9997" width="14.75" style="5" customWidth="1"/>
    <col min="9998" max="9998" width="15.125" style="5" customWidth="1"/>
    <col min="9999" max="9999" width="19.625" style="5" customWidth="1"/>
    <col min="10000" max="10000" width="5.625" style="5" customWidth="1"/>
    <col min="10001" max="10001" width="3.75" style="5" customWidth="1"/>
    <col min="10002" max="10240" width="10.75" style="5"/>
    <col min="10241" max="10241" width="1.5" style="5" customWidth="1"/>
    <col min="10242" max="10242" width="12.625" style="5" customWidth="1"/>
    <col min="10243" max="10243" width="10.625" style="5" customWidth="1"/>
    <col min="10244" max="10245" width="11.25" style="5" customWidth="1"/>
    <col min="10246" max="10246" width="16.25" style="5" customWidth="1"/>
    <col min="10247" max="10247" width="11" style="5" customWidth="1"/>
    <col min="10248" max="10248" width="11.25" style="5" customWidth="1"/>
    <col min="10249" max="10249" width="16.625" style="5" customWidth="1"/>
    <col min="10250" max="10250" width="15" style="5" customWidth="1"/>
    <col min="10251" max="10251" width="14.75" style="5" customWidth="1"/>
    <col min="10252" max="10252" width="19.25" style="5" customWidth="1"/>
    <col min="10253" max="10253" width="14.75" style="5" customWidth="1"/>
    <col min="10254" max="10254" width="15.125" style="5" customWidth="1"/>
    <col min="10255" max="10255" width="19.625" style="5" customWidth="1"/>
    <col min="10256" max="10256" width="5.625" style="5" customWidth="1"/>
    <col min="10257" max="10257" width="3.75" style="5" customWidth="1"/>
    <col min="10258" max="10496" width="10.75" style="5"/>
    <col min="10497" max="10497" width="1.5" style="5" customWidth="1"/>
    <col min="10498" max="10498" width="12.625" style="5" customWidth="1"/>
    <col min="10499" max="10499" width="10.625" style="5" customWidth="1"/>
    <col min="10500" max="10501" width="11.25" style="5" customWidth="1"/>
    <col min="10502" max="10502" width="16.25" style="5" customWidth="1"/>
    <col min="10503" max="10503" width="11" style="5" customWidth="1"/>
    <col min="10504" max="10504" width="11.25" style="5" customWidth="1"/>
    <col min="10505" max="10505" width="16.625" style="5" customWidth="1"/>
    <col min="10506" max="10506" width="15" style="5" customWidth="1"/>
    <col min="10507" max="10507" width="14.75" style="5" customWidth="1"/>
    <col min="10508" max="10508" width="19.25" style="5" customWidth="1"/>
    <col min="10509" max="10509" width="14.75" style="5" customWidth="1"/>
    <col min="10510" max="10510" width="15.125" style="5" customWidth="1"/>
    <col min="10511" max="10511" width="19.625" style="5" customWidth="1"/>
    <col min="10512" max="10512" width="5.625" style="5" customWidth="1"/>
    <col min="10513" max="10513" width="3.75" style="5" customWidth="1"/>
    <col min="10514" max="10752" width="10.75" style="5"/>
    <col min="10753" max="10753" width="1.5" style="5" customWidth="1"/>
    <col min="10754" max="10754" width="12.625" style="5" customWidth="1"/>
    <col min="10755" max="10755" width="10.625" style="5" customWidth="1"/>
    <col min="10756" max="10757" width="11.25" style="5" customWidth="1"/>
    <col min="10758" max="10758" width="16.25" style="5" customWidth="1"/>
    <col min="10759" max="10759" width="11" style="5" customWidth="1"/>
    <col min="10760" max="10760" width="11.25" style="5" customWidth="1"/>
    <col min="10761" max="10761" width="16.625" style="5" customWidth="1"/>
    <col min="10762" max="10762" width="15" style="5" customWidth="1"/>
    <col min="10763" max="10763" width="14.75" style="5" customWidth="1"/>
    <col min="10764" max="10764" width="19.25" style="5" customWidth="1"/>
    <col min="10765" max="10765" width="14.75" style="5" customWidth="1"/>
    <col min="10766" max="10766" width="15.125" style="5" customWidth="1"/>
    <col min="10767" max="10767" width="19.625" style="5" customWidth="1"/>
    <col min="10768" max="10768" width="5.625" style="5" customWidth="1"/>
    <col min="10769" max="10769" width="3.75" style="5" customWidth="1"/>
    <col min="10770" max="11008" width="10.75" style="5"/>
    <col min="11009" max="11009" width="1.5" style="5" customWidth="1"/>
    <col min="11010" max="11010" width="12.625" style="5" customWidth="1"/>
    <col min="11011" max="11011" width="10.625" style="5" customWidth="1"/>
    <col min="11012" max="11013" width="11.25" style="5" customWidth="1"/>
    <col min="11014" max="11014" width="16.25" style="5" customWidth="1"/>
    <col min="11015" max="11015" width="11" style="5" customWidth="1"/>
    <col min="11016" max="11016" width="11.25" style="5" customWidth="1"/>
    <col min="11017" max="11017" width="16.625" style="5" customWidth="1"/>
    <col min="11018" max="11018" width="15" style="5" customWidth="1"/>
    <col min="11019" max="11019" width="14.75" style="5" customWidth="1"/>
    <col min="11020" max="11020" width="19.25" style="5" customWidth="1"/>
    <col min="11021" max="11021" width="14.75" style="5" customWidth="1"/>
    <col min="11022" max="11022" width="15.125" style="5" customWidth="1"/>
    <col min="11023" max="11023" width="19.625" style="5" customWidth="1"/>
    <col min="11024" max="11024" width="5.625" style="5" customWidth="1"/>
    <col min="11025" max="11025" width="3.75" style="5" customWidth="1"/>
    <col min="11026" max="11264" width="10.75" style="5"/>
    <col min="11265" max="11265" width="1.5" style="5" customWidth="1"/>
    <col min="11266" max="11266" width="12.625" style="5" customWidth="1"/>
    <col min="11267" max="11267" width="10.625" style="5" customWidth="1"/>
    <col min="11268" max="11269" width="11.25" style="5" customWidth="1"/>
    <col min="11270" max="11270" width="16.25" style="5" customWidth="1"/>
    <col min="11271" max="11271" width="11" style="5" customWidth="1"/>
    <col min="11272" max="11272" width="11.25" style="5" customWidth="1"/>
    <col min="11273" max="11273" width="16.625" style="5" customWidth="1"/>
    <col min="11274" max="11274" width="15" style="5" customWidth="1"/>
    <col min="11275" max="11275" width="14.75" style="5" customWidth="1"/>
    <col min="11276" max="11276" width="19.25" style="5" customWidth="1"/>
    <col min="11277" max="11277" width="14.75" style="5" customWidth="1"/>
    <col min="11278" max="11278" width="15.125" style="5" customWidth="1"/>
    <col min="11279" max="11279" width="19.625" style="5" customWidth="1"/>
    <col min="11280" max="11280" width="5.625" style="5" customWidth="1"/>
    <col min="11281" max="11281" width="3.75" style="5" customWidth="1"/>
    <col min="11282" max="11520" width="10.75" style="5"/>
    <col min="11521" max="11521" width="1.5" style="5" customWidth="1"/>
    <col min="11522" max="11522" width="12.625" style="5" customWidth="1"/>
    <col min="11523" max="11523" width="10.625" style="5" customWidth="1"/>
    <col min="11524" max="11525" width="11.25" style="5" customWidth="1"/>
    <col min="11526" max="11526" width="16.25" style="5" customWidth="1"/>
    <col min="11527" max="11527" width="11" style="5" customWidth="1"/>
    <col min="11528" max="11528" width="11.25" style="5" customWidth="1"/>
    <col min="11529" max="11529" width="16.625" style="5" customWidth="1"/>
    <col min="11530" max="11530" width="15" style="5" customWidth="1"/>
    <col min="11531" max="11531" width="14.75" style="5" customWidth="1"/>
    <col min="11532" max="11532" width="19.25" style="5" customWidth="1"/>
    <col min="11533" max="11533" width="14.75" style="5" customWidth="1"/>
    <col min="11534" max="11534" width="15.125" style="5" customWidth="1"/>
    <col min="11535" max="11535" width="19.625" style="5" customWidth="1"/>
    <col min="11536" max="11536" width="5.625" style="5" customWidth="1"/>
    <col min="11537" max="11537" width="3.75" style="5" customWidth="1"/>
    <col min="11538" max="11776" width="10.75" style="5"/>
    <col min="11777" max="11777" width="1.5" style="5" customWidth="1"/>
    <col min="11778" max="11778" width="12.625" style="5" customWidth="1"/>
    <col min="11779" max="11779" width="10.625" style="5" customWidth="1"/>
    <col min="11780" max="11781" width="11.25" style="5" customWidth="1"/>
    <col min="11782" max="11782" width="16.25" style="5" customWidth="1"/>
    <col min="11783" max="11783" width="11" style="5" customWidth="1"/>
    <col min="11784" max="11784" width="11.25" style="5" customWidth="1"/>
    <col min="11785" max="11785" width="16.625" style="5" customWidth="1"/>
    <col min="11786" max="11786" width="15" style="5" customWidth="1"/>
    <col min="11787" max="11787" width="14.75" style="5" customWidth="1"/>
    <col min="11788" max="11788" width="19.25" style="5" customWidth="1"/>
    <col min="11789" max="11789" width="14.75" style="5" customWidth="1"/>
    <col min="11790" max="11790" width="15.125" style="5" customWidth="1"/>
    <col min="11791" max="11791" width="19.625" style="5" customWidth="1"/>
    <col min="11792" max="11792" width="5.625" style="5" customWidth="1"/>
    <col min="11793" max="11793" width="3.75" style="5" customWidth="1"/>
    <col min="11794" max="12032" width="10.75" style="5"/>
    <col min="12033" max="12033" width="1.5" style="5" customWidth="1"/>
    <col min="12034" max="12034" width="12.625" style="5" customWidth="1"/>
    <col min="12035" max="12035" width="10.625" style="5" customWidth="1"/>
    <col min="12036" max="12037" width="11.25" style="5" customWidth="1"/>
    <col min="12038" max="12038" width="16.25" style="5" customWidth="1"/>
    <col min="12039" max="12039" width="11" style="5" customWidth="1"/>
    <col min="12040" max="12040" width="11.25" style="5" customWidth="1"/>
    <col min="12041" max="12041" width="16.625" style="5" customWidth="1"/>
    <col min="12042" max="12042" width="15" style="5" customWidth="1"/>
    <col min="12043" max="12043" width="14.75" style="5" customWidth="1"/>
    <col min="12044" max="12044" width="19.25" style="5" customWidth="1"/>
    <col min="12045" max="12045" width="14.75" style="5" customWidth="1"/>
    <col min="12046" max="12046" width="15.125" style="5" customWidth="1"/>
    <col min="12047" max="12047" width="19.625" style="5" customWidth="1"/>
    <col min="12048" max="12048" width="5.625" style="5" customWidth="1"/>
    <col min="12049" max="12049" width="3.75" style="5" customWidth="1"/>
    <col min="12050" max="12288" width="10.75" style="5"/>
    <col min="12289" max="12289" width="1.5" style="5" customWidth="1"/>
    <col min="12290" max="12290" width="12.625" style="5" customWidth="1"/>
    <col min="12291" max="12291" width="10.625" style="5" customWidth="1"/>
    <col min="12292" max="12293" width="11.25" style="5" customWidth="1"/>
    <col min="12294" max="12294" width="16.25" style="5" customWidth="1"/>
    <col min="12295" max="12295" width="11" style="5" customWidth="1"/>
    <col min="12296" max="12296" width="11.25" style="5" customWidth="1"/>
    <col min="12297" max="12297" width="16.625" style="5" customWidth="1"/>
    <col min="12298" max="12298" width="15" style="5" customWidth="1"/>
    <col min="12299" max="12299" width="14.75" style="5" customWidth="1"/>
    <col min="12300" max="12300" width="19.25" style="5" customWidth="1"/>
    <col min="12301" max="12301" width="14.75" style="5" customWidth="1"/>
    <col min="12302" max="12302" width="15.125" style="5" customWidth="1"/>
    <col min="12303" max="12303" width="19.625" style="5" customWidth="1"/>
    <col min="12304" max="12304" width="5.625" style="5" customWidth="1"/>
    <col min="12305" max="12305" width="3.75" style="5" customWidth="1"/>
    <col min="12306" max="12544" width="10.75" style="5"/>
    <col min="12545" max="12545" width="1.5" style="5" customWidth="1"/>
    <col min="12546" max="12546" width="12.625" style="5" customWidth="1"/>
    <col min="12547" max="12547" width="10.625" style="5" customWidth="1"/>
    <col min="12548" max="12549" width="11.25" style="5" customWidth="1"/>
    <col min="12550" max="12550" width="16.25" style="5" customWidth="1"/>
    <col min="12551" max="12551" width="11" style="5" customWidth="1"/>
    <col min="12552" max="12552" width="11.25" style="5" customWidth="1"/>
    <col min="12553" max="12553" width="16.625" style="5" customWidth="1"/>
    <col min="12554" max="12554" width="15" style="5" customWidth="1"/>
    <col min="12555" max="12555" width="14.75" style="5" customWidth="1"/>
    <col min="12556" max="12556" width="19.25" style="5" customWidth="1"/>
    <col min="12557" max="12557" width="14.75" style="5" customWidth="1"/>
    <col min="12558" max="12558" width="15.125" style="5" customWidth="1"/>
    <col min="12559" max="12559" width="19.625" style="5" customWidth="1"/>
    <col min="12560" max="12560" width="5.625" style="5" customWidth="1"/>
    <col min="12561" max="12561" width="3.75" style="5" customWidth="1"/>
    <col min="12562" max="12800" width="10.75" style="5"/>
    <col min="12801" max="12801" width="1.5" style="5" customWidth="1"/>
    <col min="12802" max="12802" width="12.625" style="5" customWidth="1"/>
    <col min="12803" max="12803" width="10.625" style="5" customWidth="1"/>
    <col min="12804" max="12805" width="11.25" style="5" customWidth="1"/>
    <col min="12806" max="12806" width="16.25" style="5" customWidth="1"/>
    <col min="12807" max="12807" width="11" style="5" customWidth="1"/>
    <col min="12808" max="12808" width="11.25" style="5" customWidth="1"/>
    <col min="12809" max="12809" width="16.625" style="5" customWidth="1"/>
    <col min="12810" max="12810" width="15" style="5" customWidth="1"/>
    <col min="12811" max="12811" width="14.75" style="5" customWidth="1"/>
    <col min="12812" max="12812" width="19.25" style="5" customWidth="1"/>
    <col min="12813" max="12813" width="14.75" style="5" customWidth="1"/>
    <col min="12814" max="12814" width="15.125" style="5" customWidth="1"/>
    <col min="12815" max="12815" width="19.625" style="5" customWidth="1"/>
    <col min="12816" max="12816" width="5.625" style="5" customWidth="1"/>
    <col min="12817" max="12817" width="3.75" style="5" customWidth="1"/>
    <col min="12818" max="13056" width="10.75" style="5"/>
    <col min="13057" max="13057" width="1.5" style="5" customWidth="1"/>
    <col min="13058" max="13058" width="12.625" style="5" customWidth="1"/>
    <col min="13059" max="13059" width="10.625" style="5" customWidth="1"/>
    <col min="13060" max="13061" width="11.25" style="5" customWidth="1"/>
    <col min="13062" max="13062" width="16.25" style="5" customWidth="1"/>
    <col min="13063" max="13063" width="11" style="5" customWidth="1"/>
    <col min="13064" max="13064" width="11.25" style="5" customWidth="1"/>
    <col min="13065" max="13065" width="16.625" style="5" customWidth="1"/>
    <col min="13066" max="13066" width="15" style="5" customWidth="1"/>
    <col min="13067" max="13067" width="14.75" style="5" customWidth="1"/>
    <col min="13068" max="13068" width="19.25" style="5" customWidth="1"/>
    <col min="13069" max="13069" width="14.75" style="5" customWidth="1"/>
    <col min="13070" max="13070" width="15.125" style="5" customWidth="1"/>
    <col min="13071" max="13071" width="19.625" style="5" customWidth="1"/>
    <col min="13072" max="13072" width="5.625" style="5" customWidth="1"/>
    <col min="13073" max="13073" width="3.75" style="5" customWidth="1"/>
    <col min="13074" max="13312" width="10.75" style="5"/>
    <col min="13313" max="13313" width="1.5" style="5" customWidth="1"/>
    <col min="13314" max="13314" width="12.625" style="5" customWidth="1"/>
    <col min="13315" max="13315" width="10.625" style="5" customWidth="1"/>
    <col min="13316" max="13317" width="11.25" style="5" customWidth="1"/>
    <col min="13318" max="13318" width="16.25" style="5" customWidth="1"/>
    <col min="13319" max="13319" width="11" style="5" customWidth="1"/>
    <col min="13320" max="13320" width="11.25" style="5" customWidth="1"/>
    <col min="13321" max="13321" width="16.625" style="5" customWidth="1"/>
    <col min="13322" max="13322" width="15" style="5" customWidth="1"/>
    <col min="13323" max="13323" width="14.75" style="5" customWidth="1"/>
    <col min="13324" max="13324" width="19.25" style="5" customWidth="1"/>
    <col min="13325" max="13325" width="14.75" style="5" customWidth="1"/>
    <col min="13326" max="13326" width="15.125" style="5" customWidth="1"/>
    <col min="13327" max="13327" width="19.625" style="5" customWidth="1"/>
    <col min="13328" max="13328" width="5.625" style="5" customWidth="1"/>
    <col min="13329" max="13329" width="3.75" style="5" customWidth="1"/>
    <col min="13330" max="13568" width="10.75" style="5"/>
    <col min="13569" max="13569" width="1.5" style="5" customWidth="1"/>
    <col min="13570" max="13570" width="12.625" style="5" customWidth="1"/>
    <col min="13571" max="13571" width="10.625" style="5" customWidth="1"/>
    <col min="13572" max="13573" width="11.25" style="5" customWidth="1"/>
    <col min="13574" max="13574" width="16.25" style="5" customWidth="1"/>
    <col min="13575" max="13575" width="11" style="5" customWidth="1"/>
    <col min="13576" max="13576" width="11.25" style="5" customWidth="1"/>
    <col min="13577" max="13577" width="16.625" style="5" customWidth="1"/>
    <col min="13578" max="13578" width="15" style="5" customWidth="1"/>
    <col min="13579" max="13579" width="14.75" style="5" customWidth="1"/>
    <col min="13580" max="13580" width="19.25" style="5" customWidth="1"/>
    <col min="13581" max="13581" width="14.75" style="5" customWidth="1"/>
    <col min="13582" max="13582" width="15.125" style="5" customWidth="1"/>
    <col min="13583" max="13583" width="19.625" style="5" customWidth="1"/>
    <col min="13584" max="13584" width="5.625" style="5" customWidth="1"/>
    <col min="13585" max="13585" width="3.75" style="5" customWidth="1"/>
    <col min="13586" max="13824" width="10.75" style="5"/>
    <col min="13825" max="13825" width="1.5" style="5" customWidth="1"/>
    <col min="13826" max="13826" width="12.625" style="5" customWidth="1"/>
    <col min="13827" max="13827" width="10.625" style="5" customWidth="1"/>
    <col min="13828" max="13829" width="11.25" style="5" customWidth="1"/>
    <col min="13830" max="13830" width="16.25" style="5" customWidth="1"/>
    <col min="13831" max="13831" width="11" style="5" customWidth="1"/>
    <col min="13832" max="13832" width="11.25" style="5" customWidth="1"/>
    <col min="13833" max="13833" width="16.625" style="5" customWidth="1"/>
    <col min="13834" max="13834" width="15" style="5" customWidth="1"/>
    <col min="13835" max="13835" width="14.75" style="5" customWidth="1"/>
    <col min="13836" max="13836" width="19.25" style="5" customWidth="1"/>
    <col min="13837" max="13837" width="14.75" style="5" customWidth="1"/>
    <col min="13838" max="13838" width="15.125" style="5" customWidth="1"/>
    <col min="13839" max="13839" width="19.625" style="5" customWidth="1"/>
    <col min="13840" max="13840" width="5.625" style="5" customWidth="1"/>
    <col min="13841" max="13841" width="3.75" style="5" customWidth="1"/>
    <col min="13842" max="14080" width="10.75" style="5"/>
    <col min="14081" max="14081" width="1.5" style="5" customWidth="1"/>
    <col min="14082" max="14082" width="12.625" style="5" customWidth="1"/>
    <col min="14083" max="14083" width="10.625" style="5" customWidth="1"/>
    <col min="14084" max="14085" width="11.25" style="5" customWidth="1"/>
    <col min="14086" max="14086" width="16.25" style="5" customWidth="1"/>
    <col min="14087" max="14087" width="11" style="5" customWidth="1"/>
    <col min="14088" max="14088" width="11.25" style="5" customWidth="1"/>
    <col min="14089" max="14089" width="16.625" style="5" customWidth="1"/>
    <col min="14090" max="14090" width="15" style="5" customWidth="1"/>
    <col min="14091" max="14091" width="14.75" style="5" customWidth="1"/>
    <col min="14092" max="14092" width="19.25" style="5" customWidth="1"/>
    <col min="14093" max="14093" width="14.75" style="5" customWidth="1"/>
    <col min="14094" max="14094" width="15.125" style="5" customWidth="1"/>
    <col min="14095" max="14095" width="19.625" style="5" customWidth="1"/>
    <col min="14096" max="14096" width="5.625" style="5" customWidth="1"/>
    <col min="14097" max="14097" width="3.75" style="5" customWidth="1"/>
    <col min="14098" max="14336" width="10.75" style="5"/>
    <col min="14337" max="14337" width="1.5" style="5" customWidth="1"/>
    <col min="14338" max="14338" width="12.625" style="5" customWidth="1"/>
    <col min="14339" max="14339" width="10.625" style="5" customWidth="1"/>
    <col min="14340" max="14341" width="11.25" style="5" customWidth="1"/>
    <col min="14342" max="14342" width="16.25" style="5" customWidth="1"/>
    <col min="14343" max="14343" width="11" style="5" customWidth="1"/>
    <col min="14344" max="14344" width="11.25" style="5" customWidth="1"/>
    <col min="14345" max="14345" width="16.625" style="5" customWidth="1"/>
    <col min="14346" max="14346" width="15" style="5" customWidth="1"/>
    <col min="14347" max="14347" width="14.75" style="5" customWidth="1"/>
    <col min="14348" max="14348" width="19.25" style="5" customWidth="1"/>
    <col min="14349" max="14349" width="14.75" style="5" customWidth="1"/>
    <col min="14350" max="14350" width="15.125" style="5" customWidth="1"/>
    <col min="14351" max="14351" width="19.625" style="5" customWidth="1"/>
    <col min="14352" max="14352" width="5.625" style="5" customWidth="1"/>
    <col min="14353" max="14353" width="3.75" style="5" customWidth="1"/>
    <col min="14354" max="14592" width="10.75" style="5"/>
    <col min="14593" max="14593" width="1.5" style="5" customWidth="1"/>
    <col min="14594" max="14594" width="12.625" style="5" customWidth="1"/>
    <col min="14595" max="14595" width="10.625" style="5" customWidth="1"/>
    <col min="14596" max="14597" width="11.25" style="5" customWidth="1"/>
    <col min="14598" max="14598" width="16.25" style="5" customWidth="1"/>
    <col min="14599" max="14599" width="11" style="5" customWidth="1"/>
    <col min="14600" max="14600" width="11.25" style="5" customWidth="1"/>
    <col min="14601" max="14601" width="16.625" style="5" customWidth="1"/>
    <col min="14602" max="14602" width="15" style="5" customWidth="1"/>
    <col min="14603" max="14603" width="14.75" style="5" customWidth="1"/>
    <col min="14604" max="14604" width="19.25" style="5" customWidth="1"/>
    <col min="14605" max="14605" width="14.75" style="5" customWidth="1"/>
    <col min="14606" max="14606" width="15.125" style="5" customWidth="1"/>
    <col min="14607" max="14607" width="19.625" style="5" customWidth="1"/>
    <col min="14608" max="14608" width="5.625" style="5" customWidth="1"/>
    <col min="14609" max="14609" width="3.75" style="5" customWidth="1"/>
    <col min="14610" max="14848" width="10.75" style="5"/>
    <col min="14849" max="14849" width="1.5" style="5" customWidth="1"/>
    <col min="14850" max="14850" width="12.625" style="5" customWidth="1"/>
    <col min="14851" max="14851" width="10.625" style="5" customWidth="1"/>
    <col min="14852" max="14853" width="11.25" style="5" customWidth="1"/>
    <col min="14854" max="14854" width="16.25" style="5" customWidth="1"/>
    <col min="14855" max="14855" width="11" style="5" customWidth="1"/>
    <col min="14856" max="14856" width="11.25" style="5" customWidth="1"/>
    <col min="14857" max="14857" width="16.625" style="5" customWidth="1"/>
    <col min="14858" max="14858" width="15" style="5" customWidth="1"/>
    <col min="14859" max="14859" width="14.75" style="5" customWidth="1"/>
    <col min="14860" max="14860" width="19.25" style="5" customWidth="1"/>
    <col min="14861" max="14861" width="14.75" style="5" customWidth="1"/>
    <col min="14862" max="14862" width="15.125" style="5" customWidth="1"/>
    <col min="14863" max="14863" width="19.625" style="5" customWidth="1"/>
    <col min="14864" max="14864" width="5.625" style="5" customWidth="1"/>
    <col min="14865" max="14865" width="3.75" style="5" customWidth="1"/>
    <col min="14866" max="15104" width="10.75" style="5"/>
    <col min="15105" max="15105" width="1.5" style="5" customWidth="1"/>
    <col min="15106" max="15106" width="12.625" style="5" customWidth="1"/>
    <col min="15107" max="15107" width="10.625" style="5" customWidth="1"/>
    <col min="15108" max="15109" width="11.25" style="5" customWidth="1"/>
    <col min="15110" max="15110" width="16.25" style="5" customWidth="1"/>
    <col min="15111" max="15111" width="11" style="5" customWidth="1"/>
    <col min="15112" max="15112" width="11.25" style="5" customWidth="1"/>
    <col min="15113" max="15113" width="16.625" style="5" customWidth="1"/>
    <col min="15114" max="15114" width="15" style="5" customWidth="1"/>
    <col min="15115" max="15115" width="14.75" style="5" customWidth="1"/>
    <col min="15116" max="15116" width="19.25" style="5" customWidth="1"/>
    <col min="15117" max="15117" width="14.75" style="5" customWidth="1"/>
    <col min="15118" max="15118" width="15.125" style="5" customWidth="1"/>
    <col min="15119" max="15119" width="19.625" style="5" customWidth="1"/>
    <col min="15120" max="15120" width="5.625" style="5" customWidth="1"/>
    <col min="15121" max="15121" width="3.75" style="5" customWidth="1"/>
    <col min="15122" max="15360" width="10.75" style="5"/>
    <col min="15361" max="15361" width="1.5" style="5" customWidth="1"/>
    <col min="15362" max="15362" width="12.625" style="5" customWidth="1"/>
    <col min="15363" max="15363" width="10.625" style="5" customWidth="1"/>
    <col min="15364" max="15365" width="11.25" style="5" customWidth="1"/>
    <col min="15366" max="15366" width="16.25" style="5" customWidth="1"/>
    <col min="15367" max="15367" width="11" style="5" customWidth="1"/>
    <col min="15368" max="15368" width="11.25" style="5" customWidth="1"/>
    <col min="15369" max="15369" width="16.625" style="5" customWidth="1"/>
    <col min="15370" max="15370" width="15" style="5" customWidth="1"/>
    <col min="15371" max="15371" width="14.75" style="5" customWidth="1"/>
    <col min="15372" max="15372" width="19.25" style="5" customWidth="1"/>
    <col min="15373" max="15373" width="14.75" style="5" customWidth="1"/>
    <col min="15374" max="15374" width="15.125" style="5" customWidth="1"/>
    <col min="15375" max="15375" width="19.625" style="5" customWidth="1"/>
    <col min="15376" max="15376" width="5.625" style="5" customWidth="1"/>
    <col min="15377" max="15377" width="3.75" style="5" customWidth="1"/>
    <col min="15378" max="15616" width="10.75" style="5"/>
    <col min="15617" max="15617" width="1.5" style="5" customWidth="1"/>
    <col min="15618" max="15618" width="12.625" style="5" customWidth="1"/>
    <col min="15619" max="15619" width="10.625" style="5" customWidth="1"/>
    <col min="15620" max="15621" width="11.25" style="5" customWidth="1"/>
    <col min="15622" max="15622" width="16.25" style="5" customWidth="1"/>
    <col min="15623" max="15623" width="11" style="5" customWidth="1"/>
    <col min="15624" max="15624" width="11.25" style="5" customWidth="1"/>
    <col min="15625" max="15625" width="16.625" style="5" customWidth="1"/>
    <col min="15626" max="15626" width="15" style="5" customWidth="1"/>
    <col min="15627" max="15627" width="14.75" style="5" customWidth="1"/>
    <col min="15628" max="15628" width="19.25" style="5" customWidth="1"/>
    <col min="15629" max="15629" width="14.75" style="5" customWidth="1"/>
    <col min="15630" max="15630" width="15.125" style="5" customWidth="1"/>
    <col min="15631" max="15631" width="19.625" style="5" customWidth="1"/>
    <col min="15632" max="15632" width="5.625" style="5" customWidth="1"/>
    <col min="15633" max="15633" width="3.75" style="5" customWidth="1"/>
    <col min="15634" max="15872" width="10.75" style="5"/>
    <col min="15873" max="15873" width="1.5" style="5" customWidth="1"/>
    <col min="15874" max="15874" width="12.625" style="5" customWidth="1"/>
    <col min="15875" max="15875" width="10.625" style="5" customWidth="1"/>
    <col min="15876" max="15877" width="11.25" style="5" customWidth="1"/>
    <col min="15878" max="15878" width="16.25" style="5" customWidth="1"/>
    <col min="15879" max="15879" width="11" style="5" customWidth="1"/>
    <col min="15880" max="15880" width="11.25" style="5" customWidth="1"/>
    <col min="15881" max="15881" width="16.625" style="5" customWidth="1"/>
    <col min="15882" max="15882" width="15" style="5" customWidth="1"/>
    <col min="15883" max="15883" width="14.75" style="5" customWidth="1"/>
    <col min="15884" max="15884" width="19.25" style="5" customWidth="1"/>
    <col min="15885" max="15885" width="14.75" style="5" customWidth="1"/>
    <col min="15886" max="15886" width="15.125" style="5" customWidth="1"/>
    <col min="15887" max="15887" width="19.625" style="5" customWidth="1"/>
    <col min="15888" max="15888" width="5.625" style="5" customWidth="1"/>
    <col min="15889" max="15889" width="3.75" style="5" customWidth="1"/>
    <col min="15890" max="16128" width="10.75" style="5"/>
    <col min="16129" max="16129" width="1.5" style="5" customWidth="1"/>
    <col min="16130" max="16130" width="12.625" style="5" customWidth="1"/>
    <col min="16131" max="16131" width="10.625" style="5" customWidth="1"/>
    <col min="16132" max="16133" width="11.25" style="5" customWidth="1"/>
    <col min="16134" max="16134" width="16.25" style="5" customWidth="1"/>
    <col min="16135" max="16135" width="11" style="5" customWidth="1"/>
    <col min="16136" max="16136" width="11.25" style="5" customWidth="1"/>
    <col min="16137" max="16137" width="16.625" style="5" customWidth="1"/>
    <col min="16138" max="16138" width="15" style="5" customWidth="1"/>
    <col min="16139" max="16139" width="14.75" style="5" customWidth="1"/>
    <col min="16140" max="16140" width="19.25" style="5" customWidth="1"/>
    <col min="16141" max="16141" width="14.75" style="5" customWidth="1"/>
    <col min="16142" max="16142" width="15.125" style="5" customWidth="1"/>
    <col min="16143" max="16143" width="19.625" style="5" customWidth="1"/>
    <col min="16144" max="16144" width="5.625" style="5" customWidth="1"/>
    <col min="16145" max="16145" width="3.75" style="5" customWidth="1"/>
    <col min="16146" max="16384" width="10.75" style="5"/>
  </cols>
  <sheetData>
    <row r="1" spans="2:18" ht="24" customHeight="1" thickBot="1" x14ac:dyDescent="0.2">
      <c r="B1" s="1" t="s">
        <v>97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73</v>
      </c>
      <c r="P1" s="3"/>
    </row>
    <row r="2" spans="2:18" s="12" customFormat="1" ht="20.100000000000001" customHeight="1" x14ac:dyDescent="0.15">
      <c r="B2" s="13"/>
      <c r="C2" s="14"/>
      <c r="D2" s="231" t="s">
        <v>98</v>
      </c>
      <c r="E2" s="232"/>
      <c r="F2" s="232"/>
      <c r="G2" s="232"/>
      <c r="H2" s="232"/>
      <c r="I2" s="233"/>
      <c r="J2" s="237" t="s">
        <v>98</v>
      </c>
      <c r="K2" s="232"/>
      <c r="L2" s="232"/>
      <c r="M2" s="232"/>
      <c r="N2" s="232"/>
      <c r="O2" s="238"/>
      <c r="P2" s="224" t="s">
        <v>4</v>
      </c>
      <c r="Q2" s="5"/>
      <c r="R2" s="5"/>
    </row>
    <row r="3" spans="2:18" s="12" customFormat="1" ht="20.100000000000001" customHeight="1" x14ac:dyDescent="0.15">
      <c r="B3" s="13"/>
      <c r="C3" s="14"/>
      <c r="D3" s="234"/>
      <c r="E3" s="235"/>
      <c r="F3" s="235"/>
      <c r="G3" s="235"/>
      <c r="H3" s="235"/>
      <c r="I3" s="236"/>
      <c r="J3" s="239"/>
      <c r="K3" s="235"/>
      <c r="L3" s="235"/>
      <c r="M3" s="235"/>
      <c r="N3" s="235"/>
      <c r="O3" s="240"/>
      <c r="P3" s="225"/>
      <c r="Q3" s="5"/>
      <c r="R3" s="5"/>
    </row>
    <row r="4" spans="2:18" s="12" customFormat="1" ht="20.100000000000001" customHeight="1" x14ac:dyDescent="0.15">
      <c r="B4" s="19" t="s">
        <v>6</v>
      </c>
      <c r="C4" s="14" t="s">
        <v>7</v>
      </c>
      <c r="D4" s="15" t="s">
        <v>75</v>
      </c>
      <c r="E4" s="16"/>
      <c r="F4" s="16"/>
      <c r="G4" s="230" t="s">
        <v>99</v>
      </c>
      <c r="H4" s="228"/>
      <c r="I4" s="241"/>
      <c r="J4" s="18" t="s">
        <v>77</v>
      </c>
      <c r="K4" s="16"/>
      <c r="L4" s="16"/>
      <c r="M4" s="15" t="s">
        <v>100</v>
      </c>
      <c r="N4" s="16"/>
      <c r="O4" s="16"/>
      <c r="P4" s="225"/>
      <c r="Q4" s="5"/>
      <c r="R4" s="5"/>
    </row>
    <row r="5" spans="2:18" s="12" customFormat="1" ht="20.100000000000001" customHeight="1" x14ac:dyDescent="0.15">
      <c r="B5" s="13"/>
      <c r="C5" s="14"/>
      <c r="D5" s="14" t="s">
        <v>12</v>
      </c>
      <c r="E5" s="14" t="s">
        <v>79</v>
      </c>
      <c r="F5" s="14" t="s">
        <v>14</v>
      </c>
      <c r="G5" s="14" t="s">
        <v>12</v>
      </c>
      <c r="H5" s="14" t="s">
        <v>80</v>
      </c>
      <c r="I5" s="20" t="s">
        <v>14</v>
      </c>
      <c r="J5" s="19" t="s">
        <v>12</v>
      </c>
      <c r="K5" s="14" t="s">
        <v>13</v>
      </c>
      <c r="L5" s="14" t="s">
        <v>14</v>
      </c>
      <c r="M5" s="14" t="s">
        <v>101</v>
      </c>
      <c r="N5" s="14" t="s">
        <v>102</v>
      </c>
      <c r="O5" s="14" t="s">
        <v>14</v>
      </c>
      <c r="P5" s="225"/>
      <c r="Q5" s="5"/>
      <c r="R5" s="5"/>
    </row>
    <row r="6" spans="2:18" s="12" customFormat="1" ht="20.100000000000001" customHeight="1" x14ac:dyDescent="0.15">
      <c r="B6" s="21"/>
      <c r="C6" s="22"/>
      <c r="D6" s="22" t="s">
        <v>15</v>
      </c>
      <c r="E6" s="22" t="s">
        <v>83</v>
      </c>
      <c r="F6" s="22" t="s">
        <v>17</v>
      </c>
      <c r="G6" s="22" t="s">
        <v>15</v>
      </c>
      <c r="H6" s="22" t="s">
        <v>84</v>
      </c>
      <c r="I6" s="23" t="s">
        <v>17</v>
      </c>
      <c r="J6" s="24" t="s">
        <v>15</v>
      </c>
      <c r="K6" s="22" t="s">
        <v>16</v>
      </c>
      <c r="L6" s="22" t="s">
        <v>17</v>
      </c>
      <c r="M6" s="22" t="s">
        <v>103</v>
      </c>
      <c r="N6" s="73" t="s">
        <v>86</v>
      </c>
      <c r="O6" s="22" t="s">
        <v>17</v>
      </c>
      <c r="P6" s="225"/>
      <c r="Q6" s="5"/>
      <c r="R6" s="5"/>
    </row>
    <row r="7" spans="2:18" s="12" customFormat="1" ht="15.95" customHeight="1" x14ac:dyDescent="0.15">
      <c r="B7" s="13"/>
      <c r="C7" s="14"/>
      <c r="D7" s="25"/>
      <c r="E7" s="25"/>
      <c r="F7" s="25"/>
      <c r="G7" s="25"/>
      <c r="H7" s="25"/>
      <c r="I7" s="26"/>
      <c r="J7" s="13"/>
      <c r="K7" s="25"/>
      <c r="L7" s="25"/>
      <c r="M7" s="25"/>
      <c r="N7" s="25"/>
      <c r="O7" s="25"/>
      <c r="P7" s="225"/>
      <c r="Q7" s="5"/>
      <c r="R7" s="5"/>
    </row>
    <row r="8" spans="2:18" s="12" customFormat="1" ht="30" customHeight="1" x14ac:dyDescent="0.15">
      <c r="B8" s="19" t="s">
        <v>104</v>
      </c>
      <c r="C8" s="14" t="s">
        <v>19</v>
      </c>
      <c r="D8" s="27">
        <v>88</v>
      </c>
      <c r="E8" s="27">
        <v>111</v>
      </c>
      <c r="F8" s="27">
        <v>966580</v>
      </c>
      <c r="G8" s="27">
        <v>4</v>
      </c>
      <c r="H8" s="27">
        <v>175</v>
      </c>
      <c r="I8" s="28">
        <v>115378</v>
      </c>
      <c r="J8" s="29">
        <v>0</v>
      </c>
      <c r="K8" s="27">
        <v>0</v>
      </c>
      <c r="L8" s="27">
        <v>0</v>
      </c>
      <c r="M8" s="27">
        <v>88</v>
      </c>
      <c r="N8" s="27">
        <v>1</v>
      </c>
      <c r="O8" s="27">
        <v>1079028</v>
      </c>
      <c r="P8" s="225"/>
      <c r="Q8" s="5"/>
      <c r="R8" s="5"/>
    </row>
    <row r="9" spans="2:18" s="12" customFormat="1" ht="30" customHeight="1" x14ac:dyDescent="0.15">
      <c r="B9" s="19" t="s">
        <v>105</v>
      </c>
      <c r="C9" s="14" t="s">
        <v>19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8">
        <v>0</v>
      </c>
      <c r="J9" s="29">
        <v>0</v>
      </c>
      <c r="K9" s="27">
        <v>0</v>
      </c>
      <c r="L9" s="27">
        <v>0</v>
      </c>
      <c r="M9" s="27">
        <v>0</v>
      </c>
      <c r="N9" s="27">
        <v>1</v>
      </c>
      <c r="O9" s="27">
        <v>-2930</v>
      </c>
      <c r="P9" s="225"/>
      <c r="Q9" s="5"/>
      <c r="R9" s="5"/>
    </row>
    <row r="10" spans="2:18" s="12" customFormat="1" ht="30" customHeight="1" x14ac:dyDescent="0.15">
      <c r="B10" s="19" t="s">
        <v>106</v>
      </c>
      <c r="C10" s="14" t="s">
        <v>19</v>
      </c>
      <c r="D10" s="30">
        <f>SUM(D11:D12)</f>
        <v>0</v>
      </c>
      <c r="E10" s="30">
        <f t="shared" ref="E10:O10" si="0">SUM(E11:E12)</f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1">
        <f t="shared" si="0"/>
        <v>0</v>
      </c>
      <c r="J10" s="32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1</v>
      </c>
      <c r="N10" s="30">
        <f>SUM(N11:N12)</f>
        <v>1</v>
      </c>
      <c r="O10" s="30">
        <f t="shared" si="0"/>
        <v>-90190</v>
      </c>
      <c r="P10" s="225"/>
      <c r="Q10" s="5"/>
      <c r="R10" s="5"/>
    </row>
    <row r="11" spans="2:18" s="12" customFormat="1" ht="30" customHeight="1" x14ac:dyDescent="0.15">
      <c r="B11" s="19" t="s">
        <v>22</v>
      </c>
      <c r="C11" s="14" t="s">
        <v>23</v>
      </c>
      <c r="D11" s="30">
        <f t="shared" ref="D11:O11" si="1">SUM(D13:D32)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1">
        <f t="shared" si="1"/>
        <v>0</v>
      </c>
      <c r="J11" s="32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1</v>
      </c>
      <c r="N11" s="30">
        <f t="shared" si="1"/>
        <v>1</v>
      </c>
      <c r="O11" s="30">
        <f t="shared" si="1"/>
        <v>-90190</v>
      </c>
      <c r="P11" s="225"/>
      <c r="Q11" s="5"/>
      <c r="R11" s="5"/>
    </row>
    <row r="12" spans="2:18" s="12" customFormat="1" ht="30" customHeight="1" x14ac:dyDescent="0.15">
      <c r="B12" s="24" t="s">
        <v>24</v>
      </c>
      <c r="C12" s="22" t="s">
        <v>23</v>
      </c>
      <c r="D12" s="33" t="s">
        <v>25</v>
      </c>
      <c r="E12" s="33" t="s">
        <v>25</v>
      </c>
      <c r="F12" s="33" t="s">
        <v>25</v>
      </c>
      <c r="G12" s="33" t="s">
        <v>25</v>
      </c>
      <c r="H12" s="33" t="s">
        <v>25</v>
      </c>
      <c r="I12" s="34" t="s">
        <v>25</v>
      </c>
      <c r="J12" s="35" t="s">
        <v>25</v>
      </c>
      <c r="K12" s="33" t="s">
        <v>25</v>
      </c>
      <c r="L12" s="33" t="s">
        <v>25</v>
      </c>
      <c r="M12" s="33" t="s">
        <v>25</v>
      </c>
      <c r="N12" s="33" t="s">
        <v>25</v>
      </c>
      <c r="O12" s="33" t="s">
        <v>25</v>
      </c>
      <c r="P12" s="226"/>
      <c r="Q12" s="5"/>
      <c r="R12" s="5"/>
    </row>
    <row r="13" spans="2:18" s="12" customFormat="1" ht="30" customHeight="1" x14ac:dyDescent="0.15">
      <c r="B13" s="36">
        <v>41001</v>
      </c>
      <c r="C13" s="37" t="s">
        <v>26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>
        <v>0</v>
      </c>
      <c r="J13" s="40">
        <v>0</v>
      </c>
      <c r="K13" s="38">
        <v>0</v>
      </c>
      <c r="L13" s="41">
        <v>0</v>
      </c>
      <c r="M13" s="42">
        <f>SUM('１３表３'!M13+'１３表４'!D13+'１３表４'!J13)</f>
        <v>0</v>
      </c>
      <c r="N13" s="42">
        <f>SUM('１３表３'!N13+'１３表４'!K13)</f>
        <v>0</v>
      </c>
      <c r="O13" s="42">
        <f>SUM('１３表３'!O13+'１３表４'!F13+'１３表４'!I13+'１３表４'!L13)</f>
        <v>0</v>
      </c>
      <c r="P13" s="43" t="s">
        <v>27</v>
      </c>
      <c r="Q13" s="5"/>
      <c r="R13" s="5"/>
    </row>
    <row r="14" spans="2:18" s="12" customFormat="1" ht="30" customHeight="1" x14ac:dyDescent="0.15">
      <c r="B14" s="13">
        <v>41002</v>
      </c>
      <c r="C14" s="44" t="s">
        <v>28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7">
        <v>0</v>
      </c>
      <c r="K14" s="45">
        <v>0</v>
      </c>
      <c r="L14" s="41">
        <v>0</v>
      </c>
      <c r="M14" s="48">
        <f>SUM('１３表３'!M14+'１３表４'!D14+'１３表４'!J14)</f>
        <v>0</v>
      </c>
      <c r="N14" s="48">
        <f>SUM('１３表３'!N14+'１３表４'!K14)</f>
        <v>0</v>
      </c>
      <c r="O14" s="48">
        <f>SUM('１３表３'!O14+'１３表４'!F14+'１３表４'!I14+'１３表４'!L14)</f>
        <v>0</v>
      </c>
      <c r="P14" s="20" t="s">
        <v>29</v>
      </c>
      <c r="Q14" s="5"/>
      <c r="R14" s="5"/>
    </row>
    <row r="15" spans="2:18" s="12" customFormat="1" ht="30" customHeight="1" x14ac:dyDescent="0.15">
      <c r="B15" s="13">
        <v>41003</v>
      </c>
      <c r="C15" s="44" t="s">
        <v>30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  <c r="J15" s="47">
        <v>0</v>
      </c>
      <c r="K15" s="45">
        <v>0</v>
      </c>
      <c r="L15" s="41">
        <v>0</v>
      </c>
      <c r="M15" s="48">
        <f>SUM('１３表３'!M15+'１３表４'!D15+'１３表４'!J15)</f>
        <v>0</v>
      </c>
      <c r="N15" s="48">
        <f>SUM('１３表３'!N15+'１３表４'!K15)</f>
        <v>0</v>
      </c>
      <c r="O15" s="48">
        <f>SUM('１３表３'!O15+'１３表４'!F15+'１３表４'!I15+'１３表４'!L15)</f>
        <v>-94650</v>
      </c>
      <c r="P15" s="20" t="s">
        <v>31</v>
      </c>
      <c r="Q15" s="5"/>
      <c r="R15" s="5"/>
    </row>
    <row r="16" spans="2:18" s="12" customFormat="1" ht="30" customHeight="1" x14ac:dyDescent="0.15">
      <c r="B16" s="13">
        <v>41004</v>
      </c>
      <c r="C16" s="44" t="s">
        <v>32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0</v>
      </c>
      <c r="J16" s="47">
        <v>0</v>
      </c>
      <c r="K16" s="45">
        <v>0</v>
      </c>
      <c r="L16" s="41">
        <v>0</v>
      </c>
      <c r="M16" s="48">
        <f>SUM('１３表３'!M16+'１３表４'!D16+'１３表４'!J16)</f>
        <v>0</v>
      </c>
      <c r="N16" s="48">
        <f>SUM('１３表３'!N16+'１３表４'!K16)</f>
        <v>0</v>
      </c>
      <c r="O16" s="48">
        <f>SUM('１３表３'!O16+'１３表４'!F16+'１３表４'!I16+'１３表４'!L16)</f>
        <v>0</v>
      </c>
      <c r="P16" s="20" t="s">
        <v>33</v>
      </c>
      <c r="Q16" s="5"/>
      <c r="R16" s="5"/>
    </row>
    <row r="17" spans="2:18" s="12" customFormat="1" ht="30" customHeight="1" x14ac:dyDescent="0.15">
      <c r="B17" s="13">
        <v>41005</v>
      </c>
      <c r="C17" s="44" t="s">
        <v>34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0</v>
      </c>
      <c r="J17" s="47">
        <v>0</v>
      </c>
      <c r="K17" s="45">
        <v>0</v>
      </c>
      <c r="L17" s="41">
        <v>0</v>
      </c>
      <c r="M17" s="48">
        <f>SUM('１３表３'!M17+'１３表４'!D17+'１３表４'!J17)</f>
        <v>0</v>
      </c>
      <c r="N17" s="48">
        <f>SUM('１３表３'!N17+'１３表４'!K17)</f>
        <v>0</v>
      </c>
      <c r="O17" s="48">
        <f>SUM('１３表３'!O17+'１３表４'!F17+'１３表４'!I17+'１３表４'!L17)</f>
        <v>-170</v>
      </c>
      <c r="P17" s="20" t="s">
        <v>35</v>
      </c>
      <c r="Q17" s="5"/>
      <c r="R17" s="5"/>
    </row>
    <row r="18" spans="2:18" s="12" customFormat="1" ht="30" customHeight="1" x14ac:dyDescent="0.15">
      <c r="B18" s="13">
        <v>41006</v>
      </c>
      <c r="C18" s="14" t="s">
        <v>36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  <c r="J18" s="47">
        <v>0</v>
      </c>
      <c r="K18" s="45">
        <v>0</v>
      </c>
      <c r="L18" s="41">
        <v>0</v>
      </c>
      <c r="M18" s="48">
        <f>SUM('１３表３'!M18+'１３表４'!D18+'１３表４'!J18)</f>
        <v>0</v>
      </c>
      <c r="N18" s="48">
        <f>SUM('１３表３'!N18+'１３表４'!K18)</f>
        <v>0</v>
      </c>
      <c r="O18" s="48">
        <f>SUM('１３表３'!O18+'１３表４'!F18+'１３表４'!I18+'１３表４'!L18)</f>
        <v>0</v>
      </c>
      <c r="P18" s="20" t="s">
        <v>37</v>
      </c>
      <c r="Q18" s="5"/>
      <c r="R18" s="5"/>
    </row>
    <row r="19" spans="2:18" s="12" customFormat="1" ht="30" customHeight="1" x14ac:dyDescent="0.15">
      <c r="B19" s="13">
        <v>41007</v>
      </c>
      <c r="C19" s="44" t="s">
        <v>38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6">
        <v>0</v>
      </c>
      <c r="J19" s="47">
        <v>0</v>
      </c>
      <c r="K19" s="45">
        <v>0</v>
      </c>
      <c r="L19" s="41">
        <v>0</v>
      </c>
      <c r="M19" s="48">
        <f>SUM('１３表３'!M19+'１３表４'!D19+'１３表４'!J19)</f>
        <v>0</v>
      </c>
      <c r="N19" s="48">
        <f>SUM('１３表３'!N19+'１３表４'!K19)</f>
        <v>0</v>
      </c>
      <c r="O19" s="48">
        <f>SUM('１３表３'!O19+'１３表４'!F19+'１３表４'!I19+'１３表４'!L19)</f>
        <v>0</v>
      </c>
      <c r="P19" s="20" t="s">
        <v>39</v>
      </c>
      <c r="Q19" s="5"/>
      <c r="R19" s="5"/>
    </row>
    <row r="20" spans="2:18" s="12" customFormat="1" ht="30" customHeight="1" x14ac:dyDescent="0.15">
      <c r="B20" s="13">
        <v>41025</v>
      </c>
      <c r="C20" s="44" t="s">
        <v>40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6">
        <v>0</v>
      </c>
      <c r="J20" s="47">
        <v>0</v>
      </c>
      <c r="K20" s="45">
        <v>0</v>
      </c>
      <c r="L20" s="41">
        <v>0</v>
      </c>
      <c r="M20" s="48">
        <f>SUM('１３表３'!M20+'１３表４'!D20+'１３表４'!J20)</f>
        <v>0</v>
      </c>
      <c r="N20" s="48">
        <f>SUM('１３表３'!N20+'１３表４'!K20)</f>
        <v>0</v>
      </c>
      <c r="O20" s="48">
        <f>SUM('１３表３'!O20+'１３表４'!F20+'１３表４'!I20+'１３表４'!L20)</f>
        <v>0</v>
      </c>
      <c r="P20" s="20" t="s">
        <v>41</v>
      </c>
      <c r="Q20" s="5"/>
      <c r="R20" s="5"/>
    </row>
    <row r="21" spans="2:18" s="12" customFormat="1" ht="30" customHeight="1" x14ac:dyDescent="0.15">
      <c r="B21" s="13">
        <v>41048</v>
      </c>
      <c r="C21" s="44" t="s">
        <v>42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6">
        <v>0</v>
      </c>
      <c r="J21" s="47">
        <v>0</v>
      </c>
      <c r="K21" s="45">
        <v>0</v>
      </c>
      <c r="L21" s="41">
        <v>0</v>
      </c>
      <c r="M21" s="48">
        <f>SUM('１３表３'!M21+'１３表４'!D21+'１３表４'!J21)</f>
        <v>0</v>
      </c>
      <c r="N21" s="48">
        <f>SUM('１３表３'!N21+'１３表４'!K21)</f>
        <v>0</v>
      </c>
      <c r="O21" s="48">
        <f>SUM('１３表３'!O21+'１３表４'!F21+'１３表４'!I21+'１３表４'!L21)</f>
        <v>0</v>
      </c>
      <c r="P21" s="20" t="s">
        <v>43</v>
      </c>
      <c r="Q21" s="5"/>
      <c r="R21" s="5"/>
    </row>
    <row r="22" spans="2:18" s="12" customFormat="1" ht="30" customHeight="1" x14ac:dyDescent="0.15">
      <c r="B22" s="13">
        <v>41014</v>
      </c>
      <c r="C22" s="44" t="s">
        <v>44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6">
        <v>0</v>
      </c>
      <c r="J22" s="47">
        <v>0</v>
      </c>
      <c r="K22" s="45">
        <v>0</v>
      </c>
      <c r="L22" s="41">
        <v>0</v>
      </c>
      <c r="M22" s="48">
        <f>SUM('１３表３'!M22+'１３表４'!D22+'１３表４'!J22)</f>
        <v>1</v>
      </c>
      <c r="N22" s="48">
        <f>SUM('１３表３'!N22+'１３表４'!K22)</f>
        <v>1</v>
      </c>
      <c r="O22" s="48">
        <f>SUM('１３表３'!O22+'１３表４'!F22+'１３表４'!I22+'１３表４'!L22)</f>
        <v>5370</v>
      </c>
      <c r="P22" s="20" t="s">
        <v>45</v>
      </c>
      <c r="Q22" s="5"/>
      <c r="R22" s="5"/>
    </row>
    <row r="23" spans="2:18" s="12" customFormat="1" ht="30" customHeight="1" x14ac:dyDescent="0.15">
      <c r="B23" s="13">
        <v>41016</v>
      </c>
      <c r="C23" s="44" t="s">
        <v>46</v>
      </c>
      <c r="D23" s="45">
        <v>0</v>
      </c>
      <c r="E23" s="49">
        <v>0</v>
      </c>
      <c r="F23" s="49">
        <v>0</v>
      </c>
      <c r="G23" s="49">
        <v>0</v>
      </c>
      <c r="H23" s="49">
        <v>0</v>
      </c>
      <c r="I23" s="46">
        <v>0</v>
      </c>
      <c r="J23" s="47">
        <v>0</v>
      </c>
      <c r="K23" s="49">
        <v>0</v>
      </c>
      <c r="L23" s="41">
        <v>0</v>
      </c>
      <c r="M23" s="48">
        <f>SUM('１３表３'!M23+'１３表４'!D23+'１３表４'!J23)</f>
        <v>0</v>
      </c>
      <c r="N23" s="48">
        <f>SUM('１３表３'!N23+'１３表４'!K23)</f>
        <v>0</v>
      </c>
      <c r="O23" s="48">
        <f>SUM('１３表３'!O23+'１３表４'!F23+'１３表４'!I23+'１３表４'!L23)</f>
        <v>0</v>
      </c>
      <c r="P23" s="20" t="s">
        <v>47</v>
      </c>
      <c r="Q23" s="5"/>
      <c r="R23" s="5"/>
    </row>
    <row r="24" spans="2:18" s="12" customFormat="1" ht="30" customHeight="1" x14ac:dyDescent="0.15">
      <c r="B24" s="13">
        <v>41020</v>
      </c>
      <c r="C24" s="44" t="s">
        <v>48</v>
      </c>
      <c r="D24" s="45">
        <v>0</v>
      </c>
      <c r="E24" s="49">
        <v>0</v>
      </c>
      <c r="F24" s="49">
        <v>0</v>
      </c>
      <c r="G24" s="49">
        <v>0</v>
      </c>
      <c r="H24" s="49">
        <v>0</v>
      </c>
      <c r="I24" s="46">
        <v>0</v>
      </c>
      <c r="J24" s="47">
        <v>0</v>
      </c>
      <c r="K24" s="49">
        <v>0</v>
      </c>
      <c r="L24" s="41">
        <v>0</v>
      </c>
      <c r="M24" s="48">
        <f>SUM('１３表３'!M24+'１３表４'!D24+'１３表４'!J24)</f>
        <v>0</v>
      </c>
      <c r="N24" s="48">
        <f>SUM('１３表３'!N24+'１３表４'!K24)</f>
        <v>0</v>
      </c>
      <c r="O24" s="48">
        <f>SUM('１３表３'!O24+'１３表４'!F24+'１３表４'!I24+'１３表４'!L24)</f>
        <v>0</v>
      </c>
      <c r="P24" s="20" t="s">
        <v>49</v>
      </c>
      <c r="Q24" s="5"/>
      <c r="R24" s="5"/>
    </row>
    <row r="25" spans="2:18" s="12" customFormat="1" ht="30" customHeight="1" x14ac:dyDescent="0.15">
      <c r="B25" s="13">
        <v>41024</v>
      </c>
      <c r="C25" s="44" t="s">
        <v>50</v>
      </c>
      <c r="D25" s="45">
        <v>0</v>
      </c>
      <c r="E25" s="49">
        <v>0</v>
      </c>
      <c r="F25" s="49">
        <v>0</v>
      </c>
      <c r="G25" s="49">
        <v>0</v>
      </c>
      <c r="H25" s="49">
        <v>0</v>
      </c>
      <c r="I25" s="46">
        <v>0</v>
      </c>
      <c r="J25" s="47">
        <v>0</v>
      </c>
      <c r="K25" s="49">
        <v>0</v>
      </c>
      <c r="L25" s="41">
        <v>0</v>
      </c>
      <c r="M25" s="48">
        <f>SUM('１３表３'!M25+'１３表４'!D25+'１３表４'!J25)</f>
        <v>0</v>
      </c>
      <c r="N25" s="48">
        <f>SUM('１３表３'!N25+'１３表４'!K25)</f>
        <v>0</v>
      </c>
      <c r="O25" s="48">
        <f>SUM('１３表３'!O25+'１３表４'!F25+'１３表４'!I25+'１３表４'!L25)</f>
        <v>0</v>
      </c>
      <c r="P25" s="20" t="s">
        <v>51</v>
      </c>
      <c r="Q25" s="5"/>
      <c r="R25" s="5"/>
    </row>
    <row r="26" spans="2:18" s="12" customFormat="1" ht="30" customHeight="1" x14ac:dyDescent="0.15">
      <c r="B26" s="13">
        <v>41021</v>
      </c>
      <c r="C26" s="44" t="s">
        <v>52</v>
      </c>
      <c r="D26" s="45">
        <v>0</v>
      </c>
      <c r="E26" s="49">
        <v>0</v>
      </c>
      <c r="F26" s="49">
        <v>0</v>
      </c>
      <c r="G26" s="49">
        <v>0</v>
      </c>
      <c r="H26" s="49">
        <v>0</v>
      </c>
      <c r="I26" s="46">
        <v>0</v>
      </c>
      <c r="J26" s="47">
        <v>0</v>
      </c>
      <c r="K26" s="49">
        <v>0</v>
      </c>
      <c r="L26" s="41">
        <v>0</v>
      </c>
      <c r="M26" s="48">
        <f>SUM('１３表３'!M26+'１３表４'!D26+'１３表４'!J26)</f>
        <v>0</v>
      </c>
      <c r="N26" s="48">
        <f>SUM('１３表３'!N26+'１３表４'!K26)</f>
        <v>0</v>
      </c>
      <c r="O26" s="48">
        <f>SUM('１３表３'!O26+'１３表４'!F26+'１３表４'!I26+'１３表４'!L26)</f>
        <v>0</v>
      </c>
      <c r="P26" s="20" t="s">
        <v>53</v>
      </c>
      <c r="Q26" s="5"/>
      <c r="R26" s="5"/>
    </row>
    <row r="27" spans="2:18" s="12" customFormat="1" ht="30" customHeight="1" x14ac:dyDescent="0.15">
      <c r="B27" s="13">
        <v>41035</v>
      </c>
      <c r="C27" s="44" t="s">
        <v>54</v>
      </c>
      <c r="D27" s="45">
        <v>0</v>
      </c>
      <c r="E27" s="49">
        <v>0</v>
      </c>
      <c r="F27" s="49">
        <v>0</v>
      </c>
      <c r="G27" s="49">
        <v>0</v>
      </c>
      <c r="H27" s="49">
        <v>0</v>
      </c>
      <c r="I27" s="46">
        <v>0</v>
      </c>
      <c r="J27" s="47">
        <v>0</v>
      </c>
      <c r="K27" s="49">
        <v>0</v>
      </c>
      <c r="L27" s="41">
        <v>0</v>
      </c>
      <c r="M27" s="48">
        <f>SUM('１３表３'!M27+'１３表４'!D27+'１３表４'!J27)</f>
        <v>0</v>
      </c>
      <c r="N27" s="48">
        <f>SUM('１３表３'!N27+'１３表４'!K27)</f>
        <v>0</v>
      </c>
      <c r="O27" s="48">
        <f>SUM('１３表３'!O27+'１３表４'!F27+'１３表４'!I27+'１３表４'!L27)</f>
        <v>-740</v>
      </c>
      <c r="P27" s="20" t="s">
        <v>55</v>
      </c>
      <c r="Q27" s="5"/>
      <c r="R27" s="5"/>
    </row>
    <row r="28" spans="2:18" s="12" customFormat="1" ht="30" customHeight="1" x14ac:dyDescent="0.15">
      <c r="B28" s="13">
        <v>41038</v>
      </c>
      <c r="C28" s="44" t="s">
        <v>56</v>
      </c>
      <c r="D28" s="45">
        <v>0</v>
      </c>
      <c r="E28" s="49">
        <v>0</v>
      </c>
      <c r="F28" s="49">
        <v>0</v>
      </c>
      <c r="G28" s="49">
        <v>0</v>
      </c>
      <c r="H28" s="49">
        <v>0</v>
      </c>
      <c r="I28" s="46">
        <v>0</v>
      </c>
      <c r="J28" s="47">
        <v>0</v>
      </c>
      <c r="K28" s="49">
        <v>0</v>
      </c>
      <c r="L28" s="41">
        <v>0</v>
      </c>
      <c r="M28" s="48">
        <f>SUM('１３表３'!M28+'１３表４'!D28+'１３表４'!J28)</f>
        <v>0</v>
      </c>
      <c r="N28" s="48">
        <f>SUM('１３表３'!N28+'１３表４'!K28)</f>
        <v>0</v>
      </c>
      <c r="O28" s="48">
        <f>SUM('１３表３'!O28+'１３表４'!F28+'１３表４'!I28+'１３表４'!L28)</f>
        <v>0</v>
      </c>
      <c r="P28" s="20" t="s">
        <v>57</v>
      </c>
      <c r="Q28" s="5"/>
      <c r="R28" s="5"/>
    </row>
    <row r="29" spans="2:18" s="12" customFormat="1" ht="30" customHeight="1" x14ac:dyDescent="0.15">
      <c r="B29" s="13">
        <v>41042</v>
      </c>
      <c r="C29" s="44" t="s">
        <v>58</v>
      </c>
      <c r="D29" s="45">
        <v>0</v>
      </c>
      <c r="E29" s="49">
        <v>0</v>
      </c>
      <c r="F29" s="49">
        <v>0</v>
      </c>
      <c r="G29" s="49">
        <v>0</v>
      </c>
      <c r="H29" s="49">
        <v>0</v>
      </c>
      <c r="I29" s="46">
        <v>0</v>
      </c>
      <c r="J29" s="47">
        <v>0</v>
      </c>
      <c r="K29" s="49">
        <v>0</v>
      </c>
      <c r="L29" s="41">
        <v>0</v>
      </c>
      <c r="M29" s="48">
        <f>SUM('１３表３'!M29+'１３表４'!D29+'１３表４'!J29)</f>
        <v>0</v>
      </c>
      <c r="N29" s="48">
        <f>SUM('１３表３'!N29+'１３表４'!K29)</f>
        <v>0</v>
      </c>
      <c r="O29" s="48">
        <f>SUM('１３表３'!O29+'１３表４'!F29+'１３表４'!I29+'１３表４'!L29)</f>
        <v>0</v>
      </c>
      <c r="P29" s="20" t="s">
        <v>59</v>
      </c>
      <c r="Q29" s="5"/>
      <c r="R29" s="5"/>
    </row>
    <row r="30" spans="2:18" s="12" customFormat="1" ht="30" customHeight="1" x14ac:dyDescent="0.15">
      <c r="B30" s="13">
        <v>41043</v>
      </c>
      <c r="C30" s="44" t="s">
        <v>60</v>
      </c>
      <c r="D30" s="45">
        <v>0</v>
      </c>
      <c r="E30" s="49">
        <v>0</v>
      </c>
      <c r="F30" s="49">
        <v>0</v>
      </c>
      <c r="G30" s="49">
        <v>0</v>
      </c>
      <c r="H30" s="49">
        <v>0</v>
      </c>
      <c r="I30" s="46">
        <v>0</v>
      </c>
      <c r="J30" s="47">
        <v>0</v>
      </c>
      <c r="K30" s="49">
        <v>0</v>
      </c>
      <c r="L30" s="41">
        <v>0</v>
      </c>
      <c r="M30" s="48">
        <f>SUM('１３表３'!M30+'１３表４'!D30+'１３表４'!J30)</f>
        <v>0</v>
      </c>
      <c r="N30" s="48">
        <f>SUM('１３表３'!N30+'１３表４'!K30)</f>
        <v>0</v>
      </c>
      <c r="O30" s="48">
        <f>SUM('１３表３'!O30+'１３表４'!F30+'１３表４'!I30+'１３表４'!L30)</f>
        <v>0</v>
      </c>
      <c r="P30" s="20" t="s">
        <v>61</v>
      </c>
      <c r="Q30" s="5"/>
      <c r="R30" s="5"/>
    </row>
    <row r="31" spans="2:18" s="12" customFormat="1" ht="30" customHeight="1" x14ac:dyDescent="0.15">
      <c r="B31" s="13">
        <v>41044</v>
      </c>
      <c r="C31" s="44" t="s">
        <v>62</v>
      </c>
      <c r="D31" s="45">
        <v>0</v>
      </c>
      <c r="E31" s="49">
        <v>0</v>
      </c>
      <c r="F31" s="49">
        <v>0</v>
      </c>
      <c r="G31" s="49">
        <v>0</v>
      </c>
      <c r="H31" s="49">
        <v>0</v>
      </c>
      <c r="I31" s="46">
        <v>0</v>
      </c>
      <c r="J31" s="47">
        <v>0</v>
      </c>
      <c r="K31" s="45">
        <v>0</v>
      </c>
      <c r="L31" s="41">
        <v>0</v>
      </c>
      <c r="M31" s="48">
        <f>SUM('１３表３'!M31+'１３表４'!D31+'１３表４'!J31)</f>
        <v>0</v>
      </c>
      <c r="N31" s="48">
        <f>SUM('１３表３'!N31+'１３表４'!K31)</f>
        <v>0</v>
      </c>
      <c r="O31" s="48">
        <f>SUM('１３表３'!O31+'１３表４'!F31+'１３表４'!I31+'１３表４'!L31)</f>
        <v>0</v>
      </c>
      <c r="P31" s="20" t="s">
        <v>63</v>
      </c>
      <c r="Q31" s="5"/>
      <c r="R31" s="5"/>
    </row>
    <row r="32" spans="2:18" s="12" customFormat="1" ht="30" customHeight="1" x14ac:dyDescent="0.15">
      <c r="B32" s="50">
        <v>41047</v>
      </c>
      <c r="C32" s="51" t="s">
        <v>64</v>
      </c>
      <c r="D32" s="45">
        <v>0</v>
      </c>
      <c r="E32" s="49">
        <v>0</v>
      </c>
      <c r="F32" s="49">
        <v>0</v>
      </c>
      <c r="G32" s="49">
        <v>0</v>
      </c>
      <c r="H32" s="52">
        <v>0</v>
      </c>
      <c r="I32" s="53">
        <v>0</v>
      </c>
      <c r="J32" s="54">
        <v>0</v>
      </c>
      <c r="K32" s="45">
        <v>0</v>
      </c>
      <c r="L32" s="41">
        <v>0</v>
      </c>
      <c r="M32" s="55">
        <f>SUM('１３表３'!M32+'１３表４'!D32+'１３表４'!J32)</f>
        <v>0</v>
      </c>
      <c r="N32" s="55">
        <f>SUM('１３表３'!N32+'１３表４'!K32)</f>
        <v>0</v>
      </c>
      <c r="O32" s="55">
        <f>SUM('１３表３'!O32+'１３表４'!F32+'１３表４'!I32+'１３表４'!L32)</f>
        <v>0</v>
      </c>
      <c r="P32" s="56" t="s">
        <v>65</v>
      </c>
      <c r="Q32" s="5"/>
      <c r="R32" s="5"/>
    </row>
    <row r="33" spans="2:18" s="12" customFormat="1" ht="30" customHeight="1" x14ac:dyDescent="0.15">
      <c r="B33" s="13">
        <v>41301</v>
      </c>
      <c r="C33" s="14" t="s">
        <v>66</v>
      </c>
      <c r="D33" s="88" t="s">
        <v>25</v>
      </c>
      <c r="E33" s="88" t="s">
        <v>25</v>
      </c>
      <c r="F33" s="88" t="s">
        <v>25</v>
      </c>
      <c r="G33" s="88" t="s">
        <v>25</v>
      </c>
      <c r="H33" s="89" t="s">
        <v>25</v>
      </c>
      <c r="I33" s="90" t="s">
        <v>25</v>
      </c>
      <c r="J33" s="124" t="s">
        <v>25</v>
      </c>
      <c r="K33" s="88" t="s">
        <v>25</v>
      </c>
      <c r="L33" s="88" t="s">
        <v>25</v>
      </c>
      <c r="M33" s="89" t="s">
        <v>25</v>
      </c>
      <c r="N33" s="89" t="s">
        <v>25</v>
      </c>
      <c r="O33" s="89" t="s">
        <v>25</v>
      </c>
      <c r="P33" s="93" t="s">
        <v>67</v>
      </c>
      <c r="Q33" s="5"/>
      <c r="R33" s="5"/>
    </row>
    <row r="34" spans="2:18" s="12" customFormat="1" ht="30" customHeight="1" x14ac:dyDescent="0.15">
      <c r="B34" s="13">
        <v>41302</v>
      </c>
      <c r="C34" s="14" t="s">
        <v>68</v>
      </c>
      <c r="D34" s="89" t="s">
        <v>25</v>
      </c>
      <c r="E34" s="89" t="s">
        <v>25</v>
      </c>
      <c r="F34" s="89" t="s">
        <v>25</v>
      </c>
      <c r="G34" s="89" t="s">
        <v>25</v>
      </c>
      <c r="H34" s="89" t="s">
        <v>25</v>
      </c>
      <c r="I34" s="94" t="s">
        <v>25</v>
      </c>
      <c r="J34" s="95" t="s">
        <v>25</v>
      </c>
      <c r="K34" s="89" t="s">
        <v>25</v>
      </c>
      <c r="L34" s="89" t="s">
        <v>25</v>
      </c>
      <c r="M34" s="89" t="s">
        <v>25</v>
      </c>
      <c r="N34" s="89" t="s">
        <v>25</v>
      </c>
      <c r="O34" s="89" t="s">
        <v>25</v>
      </c>
      <c r="P34" s="20" t="s">
        <v>69</v>
      </c>
      <c r="Q34" s="5"/>
      <c r="R34" s="5"/>
    </row>
    <row r="35" spans="2:18" s="12" customFormat="1" ht="30" customHeight="1" thickBot="1" x14ac:dyDescent="0.2">
      <c r="B35" s="64">
        <v>41303</v>
      </c>
      <c r="C35" s="65" t="s">
        <v>70</v>
      </c>
      <c r="D35" s="98" t="s">
        <v>25</v>
      </c>
      <c r="E35" s="98" t="s">
        <v>25</v>
      </c>
      <c r="F35" s="98" t="s">
        <v>25</v>
      </c>
      <c r="G35" s="98" t="s">
        <v>25</v>
      </c>
      <c r="H35" s="98" t="s">
        <v>25</v>
      </c>
      <c r="I35" s="99" t="s">
        <v>25</v>
      </c>
      <c r="J35" s="100" t="s">
        <v>25</v>
      </c>
      <c r="K35" s="98" t="s">
        <v>25</v>
      </c>
      <c r="L35" s="98" t="s">
        <v>25</v>
      </c>
      <c r="M35" s="98" t="s">
        <v>25</v>
      </c>
      <c r="N35" s="98" t="s">
        <v>25</v>
      </c>
      <c r="O35" s="98" t="s">
        <v>25</v>
      </c>
      <c r="P35" s="70" t="s">
        <v>71</v>
      </c>
      <c r="Q35" s="5"/>
      <c r="R35" s="5"/>
    </row>
    <row r="36" spans="2:18" ht="15.95" customHeight="1" x14ac:dyDescent="0.1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</row>
    <row r="37" spans="2:18" ht="15.95" customHeight="1" x14ac:dyDescent="0.15">
      <c r="M37" s="125"/>
      <c r="N37" s="125"/>
      <c r="O37" s="125"/>
    </row>
  </sheetData>
  <mergeCells count="4">
    <mergeCell ref="D2:I3"/>
    <mergeCell ref="J2:O3"/>
    <mergeCell ref="P2:P12"/>
    <mergeCell ref="G4:I4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6718E-BDD8-4BA0-B35A-84C76FD1EC2F}">
  <sheetPr>
    <tabColor theme="4"/>
  </sheetPr>
  <dimension ref="B1:AA40"/>
  <sheetViews>
    <sheetView showGridLines="0" view="pageBreakPreview" zoomScale="51" zoomScaleNormal="75" zoomScaleSheetLayoutView="51" workbookViewId="0">
      <pane xSplit="3" ySplit="12" topLeftCell="D13" activePane="bottomRight" state="frozen"/>
      <selection activeCell="N51" sqref="N51"/>
      <selection pane="topRight" activeCell="N51" sqref="N51"/>
      <selection pane="bottomLeft" activeCell="N51" sqref="N51"/>
      <selection pane="bottomRight" activeCell="T37" sqref="A37:T37"/>
    </sheetView>
  </sheetViews>
  <sheetFormatPr defaultColWidth="10.75" defaultRowHeight="18" customHeight="1" x14ac:dyDescent="0.15"/>
  <cols>
    <col min="1" max="1" width="1.125" style="101" customWidth="1"/>
    <col min="2" max="2" width="11.125" style="101" customWidth="1"/>
    <col min="3" max="3" width="9.5" style="101" customWidth="1"/>
    <col min="4" max="5" width="8.625" style="101" customWidth="1"/>
    <col min="6" max="6" width="12.875" style="101" customWidth="1"/>
    <col min="7" max="8" width="8.75" style="101" customWidth="1"/>
    <col min="9" max="9" width="10.25" style="101" customWidth="1"/>
    <col min="10" max="10" width="8.75" style="101" customWidth="1"/>
    <col min="11" max="11" width="10.25" style="101" customWidth="1"/>
    <col min="12" max="12" width="6" style="101" customWidth="1"/>
    <col min="13" max="13" width="10.125" style="101" customWidth="1"/>
    <col min="14" max="14" width="6" style="101" customWidth="1"/>
    <col min="15" max="15" width="7.75" style="101" customWidth="1"/>
    <col min="16" max="16" width="6" style="101" customWidth="1"/>
    <col min="17" max="17" width="8.375" style="101" customWidth="1"/>
    <col min="18" max="18" width="6.875" style="101" customWidth="1"/>
    <col min="19" max="19" width="8.25" style="101" customWidth="1"/>
    <col min="20" max="20" width="11.875" style="101" customWidth="1"/>
    <col min="21" max="21" width="9.5" style="101" customWidth="1"/>
    <col min="22" max="22" width="7" style="101" customWidth="1"/>
    <col min="23" max="23" width="6.75" style="101" customWidth="1"/>
    <col min="24" max="24" width="5.625" style="102" customWidth="1"/>
    <col min="25" max="25" width="1.25" style="101" customWidth="1"/>
    <col min="26" max="247" width="10.75" style="101" customWidth="1"/>
    <col min="248" max="256" width="10.75" style="101"/>
    <col min="257" max="257" width="1.125" style="101" customWidth="1"/>
    <col min="258" max="258" width="11.125" style="101" customWidth="1"/>
    <col min="259" max="259" width="9.5" style="101" customWidth="1"/>
    <col min="260" max="261" width="8.625" style="101" customWidth="1"/>
    <col min="262" max="262" width="12.875" style="101" customWidth="1"/>
    <col min="263" max="264" width="8.75" style="101" customWidth="1"/>
    <col min="265" max="265" width="10.25" style="101" customWidth="1"/>
    <col min="266" max="266" width="8.75" style="101" customWidth="1"/>
    <col min="267" max="267" width="10.25" style="101" customWidth="1"/>
    <col min="268" max="268" width="6" style="101" customWidth="1"/>
    <col min="269" max="269" width="10.125" style="101" customWidth="1"/>
    <col min="270" max="270" width="6" style="101" customWidth="1"/>
    <col min="271" max="271" width="7.75" style="101" customWidth="1"/>
    <col min="272" max="272" width="6" style="101" customWidth="1"/>
    <col min="273" max="273" width="8.375" style="101" customWidth="1"/>
    <col min="274" max="274" width="6.875" style="101" customWidth="1"/>
    <col min="275" max="275" width="8.25" style="101" customWidth="1"/>
    <col min="276" max="276" width="11.875" style="101" customWidth="1"/>
    <col min="277" max="277" width="9.5" style="101" customWidth="1"/>
    <col min="278" max="278" width="7" style="101" customWidth="1"/>
    <col min="279" max="279" width="6.75" style="101" customWidth="1"/>
    <col min="280" max="280" width="5.625" style="101" customWidth="1"/>
    <col min="281" max="281" width="1.25" style="101" customWidth="1"/>
    <col min="282" max="512" width="10.75" style="101"/>
    <col min="513" max="513" width="1.125" style="101" customWidth="1"/>
    <col min="514" max="514" width="11.125" style="101" customWidth="1"/>
    <col min="515" max="515" width="9.5" style="101" customWidth="1"/>
    <col min="516" max="517" width="8.625" style="101" customWidth="1"/>
    <col min="518" max="518" width="12.875" style="101" customWidth="1"/>
    <col min="519" max="520" width="8.75" style="101" customWidth="1"/>
    <col min="521" max="521" width="10.25" style="101" customWidth="1"/>
    <col min="522" max="522" width="8.75" style="101" customWidth="1"/>
    <col min="523" max="523" width="10.25" style="101" customWidth="1"/>
    <col min="524" max="524" width="6" style="101" customWidth="1"/>
    <col min="525" max="525" width="10.125" style="101" customWidth="1"/>
    <col min="526" max="526" width="6" style="101" customWidth="1"/>
    <col min="527" max="527" width="7.75" style="101" customWidth="1"/>
    <col min="528" max="528" width="6" style="101" customWidth="1"/>
    <col min="529" max="529" width="8.375" style="101" customWidth="1"/>
    <col min="530" max="530" width="6.875" style="101" customWidth="1"/>
    <col min="531" max="531" width="8.25" style="101" customWidth="1"/>
    <col min="532" max="532" width="11.875" style="101" customWidth="1"/>
    <col min="533" max="533" width="9.5" style="101" customWidth="1"/>
    <col min="534" max="534" width="7" style="101" customWidth="1"/>
    <col min="535" max="535" width="6.75" style="101" customWidth="1"/>
    <col min="536" max="536" width="5.625" style="101" customWidth="1"/>
    <col min="537" max="537" width="1.25" style="101" customWidth="1"/>
    <col min="538" max="768" width="10.75" style="101"/>
    <col min="769" max="769" width="1.125" style="101" customWidth="1"/>
    <col min="770" max="770" width="11.125" style="101" customWidth="1"/>
    <col min="771" max="771" width="9.5" style="101" customWidth="1"/>
    <col min="772" max="773" width="8.625" style="101" customWidth="1"/>
    <col min="774" max="774" width="12.875" style="101" customWidth="1"/>
    <col min="775" max="776" width="8.75" style="101" customWidth="1"/>
    <col min="777" max="777" width="10.25" style="101" customWidth="1"/>
    <col min="778" max="778" width="8.75" style="101" customWidth="1"/>
    <col min="779" max="779" width="10.25" style="101" customWidth="1"/>
    <col min="780" max="780" width="6" style="101" customWidth="1"/>
    <col min="781" max="781" width="10.125" style="101" customWidth="1"/>
    <col min="782" max="782" width="6" style="101" customWidth="1"/>
    <col min="783" max="783" width="7.75" style="101" customWidth="1"/>
    <col min="784" max="784" width="6" style="101" customWidth="1"/>
    <col min="785" max="785" width="8.375" style="101" customWidth="1"/>
    <col min="786" max="786" width="6.875" style="101" customWidth="1"/>
    <col min="787" max="787" width="8.25" style="101" customWidth="1"/>
    <col min="788" max="788" width="11.875" style="101" customWidth="1"/>
    <col min="789" max="789" width="9.5" style="101" customWidth="1"/>
    <col min="790" max="790" width="7" style="101" customWidth="1"/>
    <col min="791" max="791" width="6.75" style="101" customWidth="1"/>
    <col min="792" max="792" width="5.625" style="101" customWidth="1"/>
    <col min="793" max="793" width="1.25" style="101" customWidth="1"/>
    <col min="794" max="1024" width="10.75" style="101"/>
    <col min="1025" max="1025" width="1.125" style="101" customWidth="1"/>
    <col min="1026" max="1026" width="11.125" style="101" customWidth="1"/>
    <col min="1027" max="1027" width="9.5" style="101" customWidth="1"/>
    <col min="1028" max="1029" width="8.625" style="101" customWidth="1"/>
    <col min="1030" max="1030" width="12.875" style="101" customWidth="1"/>
    <col min="1031" max="1032" width="8.75" style="101" customWidth="1"/>
    <col min="1033" max="1033" width="10.25" style="101" customWidth="1"/>
    <col min="1034" max="1034" width="8.75" style="101" customWidth="1"/>
    <col min="1035" max="1035" width="10.25" style="101" customWidth="1"/>
    <col min="1036" max="1036" width="6" style="101" customWidth="1"/>
    <col min="1037" max="1037" width="10.125" style="101" customWidth="1"/>
    <col min="1038" max="1038" width="6" style="101" customWidth="1"/>
    <col min="1039" max="1039" width="7.75" style="101" customWidth="1"/>
    <col min="1040" max="1040" width="6" style="101" customWidth="1"/>
    <col min="1041" max="1041" width="8.375" style="101" customWidth="1"/>
    <col min="1042" max="1042" width="6.875" style="101" customWidth="1"/>
    <col min="1043" max="1043" width="8.25" style="101" customWidth="1"/>
    <col min="1044" max="1044" width="11.875" style="101" customWidth="1"/>
    <col min="1045" max="1045" width="9.5" style="101" customWidth="1"/>
    <col min="1046" max="1046" width="7" style="101" customWidth="1"/>
    <col min="1047" max="1047" width="6.75" style="101" customWidth="1"/>
    <col min="1048" max="1048" width="5.625" style="101" customWidth="1"/>
    <col min="1049" max="1049" width="1.25" style="101" customWidth="1"/>
    <col min="1050" max="1280" width="10.75" style="101"/>
    <col min="1281" max="1281" width="1.125" style="101" customWidth="1"/>
    <col min="1282" max="1282" width="11.125" style="101" customWidth="1"/>
    <col min="1283" max="1283" width="9.5" style="101" customWidth="1"/>
    <col min="1284" max="1285" width="8.625" style="101" customWidth="1"/>
    <col min="1286" max="1286" width="12.875" style="101" customWidth="1"/>
    <col min="1287" max="1288" width="8.75" style="101" customWidth="1"/>
    <col min="1289" max="1289" width="10.25" style="101" customWidth="1"/>
    <col min="1290" max="1290" width="8.75" style="101" customWidth="1"/>
    <col min="1291" max="1291" width="10.25" style="101" customWidth="1"/>
    <col min="1292" max="1292" width="6" style="101" customWidth="1"/>
    <col min="1293" max="1293" width="10.125" style="101" customWidth="1"/>
    <col min="1294" max="1294" width="6" style="101" customWidth="1"/>
    <col min="1295" max="1295" width="7.75" style="101" customWidth="1"/>
    <col min="1296" max="1296" width="6" style="101" customWidth="1"/>
    <col min="1297" max="1297" width="8.375" style="101" customWidth="1"/>
    <col min="1298" max="1298" width="6.875" style="101" customWidth="1"/>
    <col min="1299" max="1299" width="8.25" style="101" customWidth="1"/>
    <col min="1300" max="1300" width="11.875" style="101" customWidth="1"/>
    <col min="1301" max="1301" width="9.5" style="101" customWidth="1"/>
    <col min="1302" max="1302" width="7" style="101" customWidth="1"/>
    <col min="1303" max="1303" width="6.75" style="101" customWidth="1"/>
    <col min="1304" max="1304" width="5.625" style="101" customWidth="1"/>
    <col min="1305" max="1305" width="1.25" style="101" customWidth="1"/>
    <col min="1306" max="1536" width="10.75" style="101"/>
    <col min="1537" max="1537" width="1.125" style="101" customWidth="1"/>
    <col min="1538" max="1538" width="11.125" style="101" customWidth="1"/>
    <col min="1539" max="1539" width="9.5" style="101" customWidth="1"/>
    <col min="1540" max="1541" width="8.625" style="101" customWidth="1"/>
    <col min="1542" max="1542" width="12.875" style="101" customWidth="1"/>
    <col min="1543" max="1544" width="8.75" style="101" customWidth="1"/>
    <col min="1545" max="1545" width="10.25" style="101" customWidth="1"/>
    <col min="1546" max="1546" width="8.75" style="101" customWidth="1"/>
    <col min="1547" max="1547" width="10.25" style="101" customWidth="1"/>
    <col min="1548" max="1548" width="6" style="101" customWidth="1"/>
    <col min="1549" max="1549" width="10.125" style="101" customWidth="1"/>
    <col min="1550" max="1550" width="6" style="101" customWidth="1"/>
    <col min="1551" max="1551" width="7.75" style="101" customWidth="1"/>
    <col min="1552" max="1552" width="6" style="101" customWidth="1"/>
    <col min="1553" max="1553" width="8.375" style="101" customWidth="1"/>
    <col min="1554" max="1554" width="6.875" style="101" customWidth="1"/>
    <col min="1555" max="1555" width="8.25" style="101" customWidth="1"/>
    <col min="1556" max="1556" width="11.875" style="101" customWidth="1"/>
    <col min="1557" max="1557" width="9.5" style="101" customWidth="1"/>
    <col min="1558" max="1558" width="7" style="101" customWidth="1"/>
    <col min="1559" max="1559" width="6.75" style="101" customWidth="1"/>
    <col min="1560" max="1560" width="5.625" style="101" customWidth="1"/>
    <col min="1561" max="1561" width="1.25" style="101" customWidth="1"/>
    <col min="1562" max="1792" width="10.75" style="101"/>
    <col min="1793" max="1793" width="1.125" style="101" customWidth="1"/>
    <col min="1794" max="1794" width="11.125" style="101" customWidth="1"/>
    <col min="1795" max="1795" width="9.5" style="101" customWidth="1"/>
    <col min="1796" max="1797" width="8.625" style="101" customWidth="1"/>
    <col min="1798" max="1798" width="12.875" style="101" customWidth="1"/>
    <col min="1799" max="1800" width="8.75" style="101" customWidth="1"/>
    <col min="1801" max="1801" width="10.25" style="101" customWidth="1"/>
    <col min="1802" max="1802" width="8.75" style="101" customWidth="1"/>
    <col min="1803" max="1803" width="10.25" style="101" customWidth="1"/>
    <col min="1804" max="1804" width="6" style="101" customWidth="1"/>
    <col min="1805" max="1805" width="10.125" style="101" customWidth="1"/>
    <col min="1806" max="1806" width="6" style="101" customWidth="1"/>
    <col min="1807" max="1807" width="7.75" style="101" customWidth="1"/>
    <col min="1808" max="1808" width="6" style="101" customWidth="1"/>
    <col min="1809" max="1809" width="8.375" style="101" customWidth="1"/>
    <col min="1810" max="1810" width="6.875" style="101" customWidth="1"/>
    <col min="1811" max="1811" width="8.25" style="101" customWidth="1"/>
    <col min="1812" max="1812" width="11.875" style="101" customWidth="1"/>
    <col min="1813" max="1813" width="9.5" style="101" customWidth="1"/>
    <col min="1814" max="1814" width="7" style="101" customWidth="1"/>
    <col min="1815" max="1815" width="6.75" style="101" customWidth="1"/>
    <col min="1816" max="1816" width="5.625" style="101" customWidth="1"/>
    <col min="1817" max="1817" width="1.25" style="101" customWidth="1"/>
    <col min="1818" max="2048" width="10.75" style="101"/>
    <col min="2049" max="2049" width="1.125" style="101" customWidth="1"/>
    <col min="2050" max="2050" width="11.125" style="101" customWidth="1"/>
    <col min="2051" max="2051" width="9.5" style="101" customWidth="1"/>
    <col min="2052" max="2053" width="8.625" style="101" customWidth="1"/>
    <col min="2054" max="2054" width="12.875" style="101" customWidth="1"/>
    <col min="2055" max="2056" width="8.75" style="101" customWidth="1"/>
    <col min="2057" max="2057" width="10.25" style="101" customWidth="1"/>
    <col min="2058" max="2058" width="8.75" style="101" customWidth="1"/>
    <col min="2059" max="2059" width="10.25" style="101" customWidth="1"/>
    <col min="2060" max="2060" width="6" style="101" customWidth="1"/>
    <col min="2061" max="2061" width="10.125" style="101" customWidth="1"/>
    <col min="2062" max="2062" width="6" style="101" customWidth="1"/>
    <col min="2063" max="2063" width="7.75" style="101" customWidth="1"/>
    <col min="2064" max="2064" width="6" style="101" customWidth="1"/>
    <col min="2065" max="2065" width="8.375" style="101" customWidth="1"/>
    <col min="2066" max="2066" width="6.875" style="101" customWidth="1"/>
    <col min="2067" max="2067" width="8.25" style="101" customWidth="1"/>
    <col min="2068" max="2068" width="11.875" style="101" customWidth="1"/>
    <col min="2069" max="2069" width="9.5" style="101" customWidth="1"/>
    <col min="2070" max="2070" width="7" style="101" customWidth="1"/>
    <col min="2071" max="2071" width="6.75" style="101" customWidth="1"/>
    <col min="2072" max="2072" width="5.625" style="101" customWidth="1"/>
    <col min="2073" max="2073" width="1.25" style="101" customWidth="1"/>
    <col min="2074" max="2304" width="10.75" style="101"/>
    <col min="2305" max="2305" width="1.125" style="101" customWidth="1"/>
    <col min="2306" max="2306" width="11.125" style="101" customWidth="1"/>
    <col min="2307" max="2307" width="9.5" style="101" customWidth="1"/>
    <col min="2308" max="2309" width="8.625" style="101" customWidth="1"/>
    <col min="2310" max="2310" width="12.875" style="101" customWidth="1"/>
    <col min="2311" max="2312" width="8.75" style="101" customWidth="1"/>
    <col min="2313" max="2313" width="10.25" style="101" customWidth="1"/>
    <col min="2314" max="2314" width="8.75" style="101" customWidth="1"/>
    <col min="2315" max="2315" width="10.25" style="101" customWidth="1"/>
    <col min="2316" max="2316" width="6" style="101" customWidth="1"/>
    <col min="2317" max="2317" width="10.125" style="101" customWidth="1"/>
    <col min="2318" max="2318" width="6" style="101" customWidth="1"/>
    <col min="2319" max="2319" width="7.75" style="101" customWidth="1"/>
    <col min="2320" max="2320" width="6" style="101" customWidth="1"/>
    <col min="2321" max="2321" width="8.375" style="101" customWidth="1"/>
    <col min="2322" max="2322" width="6.875" style="101" customWidth="1"/>
    <col min="2323" max="2323" width="8.25" style="101" customWidth="1"/>
    <col min="2324" max="2324" width="11.875" style="101" customWidth="1"/>
    <col min="2325" max="2325" width="9.5" style="101" customWidth="1"/>
    <col min="2326" max="2326" width="7" style="101" customWidth="1"/>
    <col min="2327" max="2327" width="6.75" style="101" customWidth="1"/>
    <col min="2328" max="2328" width="5.625" style="101" customWidth="1"/>
    <col min="2329" max="2329" width="1.25" style="101" customWidth="1"/>
    <col min="2330" max="2560" width="10.75" style="101"/>
    <col min="2561" max="2561" width="1.125" style="101" customWidth="1"/>
    <col min="2562" max="2562" width="11.125" style="101" customWidth="1"/>
    <col min="2563" max="2563" width="9.5" style="101" customWidth="1"/>
    <col min="2564" max="2565" width="8.625" style="101" customWidth="1"/>
    <col min="2566" max="2566" width="12.875" style="101" customWidth="1"/>
    <col min="2567" max="2568" width="8.75" style="101" customWidth="1"/>
    <col min="2569" max="2569" width="10.25" style="101" customWidth="1"/>
    <col min="2570" max="2570" width="8.75" style="101" customWidth="1"/>
    <col min="2571" max="2571" width="10.25" style="101" customWidth="1"/>
    <col min="2572" max="2572" width="6" style="101" customWidth="1"/>
    <col min="2573" max="2573" width="10.125" style="101" customWidth="1"/>
    <col min="2574" max="2574" width="6" style="101" customWidth="1"/>
    <col min="2575" max="2575" width="7.75" style="101" customWidth="1"/>
    <col min="2576" max="2576" width="6" style="101" customWidth="1"/>
    <col min="2577" max="2577" width="8.375" style="101" customWidth="1"/>
    <col min="2578" max="2578" width="6.875" style="101" customWidth="1"/>
    <col min="2579" max="2579" width="8.25" style="101" customWidth="1"/>
    <col min="2580" max="2580" width="11.875" style="101" customWidth="1"/>
    <col min="2581" max="2581" width="9.5" style="101" customWidth="1"/>
    <col min="2582" max="2582" width="7" style="101" customWidth="1"/>
    <col min="2583" max="2583" width="6.75" style="101" customWidth="1"/>
    <col min="2584" max="2584" width="5.625" style="101" customWidth="1"/>
    <col min="2585" max="2585" width="1.25" style="101" customWidth="1"/>
    <col min="2586" max="2816" width="10.75" style="101"/>
    <col min="2817" max="2817" width="1.125" style="101" customWidth="1"/>
    <col min="2818" max="2818" width="11.125" style="101" customWidth="1"/>
    <col min="2819" max="2819" width="9.5" style="101" customWidth="1"/>
    <col min="2820" max="2821" width="8.625" style="101" customWidth="1"/>
    <col min="2822" max="2822" width="12.875" style="101" customWidth="1"/>
    <col min="2823" max="2824" width="8.75" style="101" customWidth="1"/>
    <col min="2825" max="2825" width="10.25" style="101" customWidth="1"/>
    <col min="2826" max="2826" width="8.75" style="101" customWidth="1"/>
    <col min="2827" max="2827" width="10.25" style="101" customWidth="1"/>
    <col min="2828" max="2828" width="6" style="101" customWidth="1"/>
    <col min="2829" max="2829" width="10.125" style="101" customWidth="1"/>
    <col min="2830" max="2830" width="6" style="101" customWidth="1"/>
    <col min="2831" max="2831" width="7.75" style="101" customWidth="1"/>
    <col min="2832" max="2832" width="6" style="101" customWidth="1"/>
    <col min="2833" max="2833" width="8.375" style="101" customWidth="1"/>
    <col min="2834" max="2834" width="6.875" style="101" customWidth="1"/>
    <col min="2835" max="2835" width="8.25" style="101" customWidth="1"/>
    <col min="2836" max="2836" width="11.875" style="101" customWidth="1"/>
    <col min="2837" max="2837" width="9.5" style="101" customWidth="1"/>
    <col min="2838" max="2838" width="7" style="101" customWidth="1"/>
    <col min="2839" max="2839" width="6.75" style="101" customWidth="1"/>
    <col min="2840" max="2840" width="5.625" style="101" customWidth="1"/>
    <col min="2841" max="2841" width="1.25" style="101" customWidth="1"/>
    <col min="2842" max="3072" width="10.75" style="101"/>
    <col min="3073" max="3073" width="1.125" style="101" customWidth="1"/>
    <col min="3074" max="3074" width="11.125" style="101" customWidth="1"/>
    <col min="3075" max="3075" width="9.5" style="101" customWidth="1"/>
    <col min="3076" max="3077" width="8.625" style="101" customWidth="1"/>
    <col min="3078" max="3078" width="12.875" style="101" customWidth="1"/>
    <col min="3079" max="3080" width="8.75" style="101" customWidth="1"/>
    <col min="3081" max="3081" width="10.25" style="101" customWidth="1"/>
    <col min="3082" max="3082" width="8.75" style="101" customWidth="1"/>
    <col min="3083" max="3083" width="10.25" style="101" customWidth="1"/>
    <col min="3084" max="3084" width="6" style="101" customWidth="1"/>
    <col min="3085" max="3085" width="10.125" style="101" customWidth="1"/>
    <col min="3086" max="3086" width="6" style="101" customWidth="1"/>
    <col min="3087" max="3087" width="7.75" style="101" customWidth="1"/>
    <col min="3088" max="3088" width="6" style="101" customWidth="1"/>
    <col min="3089" max="3089" width="8.375" style="101" customWidth="1"/>
    <col min="3090" max="3090" width="6.875" style="101" customWidth="1"/>
    <col min="3091" max="3091" width="8.25" style="101" customWidth="1"/>
    <col min="3092" max="3092" width="11.875" style="101" customWidth="1"/>
    <col min="3093" max="3093" width="9.5" style="101" customWidth="1"/>
    <col min="3094" max="3094" width="7" style="101" customWidth="1"/>
    <col min="3095" max="3095" width="6.75" style="101" customWidth="1"/>
    <col min="3096" max="3096" width="5.625" style="101" customWidth="1"/>
    <col min="3097" max="3097" width="1.25" style="101" customWidth="1"/>
    <col min="3098" max="3328" width="10.75" style="101"/>
    <col min="3329" max="3329" width="1.125" style="101" customWidth="1"/>
    <col min="3330" max="3330" width="11.125" style="101" customWidth="1"/>
    <col min="3331" max="3331" width="9.5" style="101" customWidth="1"/>
    <col min="3332" max="3333" width="8.625" style="101" customWidth="1"/>
    <col min="3334" max="3334" width="12.875" style="101" customWidth="1"/>
    <col min="3335" max="3336" width="8.75" style="101" customWidth="1"/>
    <col min="3337" max="3337" width="10.25" style="101" customWidth="1"/>
    <col min="3338" max="3338" width="8.75" style="101" customWidth="1"/>
    <col min="3339" max="3339" width="10.25" style="101" customWidth="1"/>
    <col min="3340" max="3340" width="6" style="101" customWidth="1"/>
    <col min="3341" max="3341" width="10.125" style="101" customWidth="1"/>
    <col min="3342" max="3342" width="6" style="101" customWidth="1"/>
    <col min="3343" max="3343" width="7.75" style="101" customWidth="1"/>
    <col min="3344" max="3344" width="6" style="101" customWidth="1"/>
    <col min="3345" max="3345" width="8.375" style="101" customWidth="1"/>
    <col min="3346" max="3346" width="6.875" style="101" customWidth="1"/>
    <col min="3347" max="3347" width="8.25" style="101" customWidth="1"/>
    <col min="3348" max="3348" width="11.875" style="101" customWidth="1"/>
    <col min="3349" max="3349" width="9.5" style="101" customWidth="1"/>
    <col min="3350" max="3350" width="7" style="101" customWidth="1"/>
    <col min="3351" max="3351" width="6.75" style="101" customWidth="1"/>
    <col min="3352" max="3352" width="5.625" style="101" customWidth="1"/>
    <col min="3353" max="3353" width="1.25" style="101" customWidth="1"/>
    <col min="3354" max="3584" width="10.75" style="101"/>
    <col min="3585" max="3585" width="1.125" style="101" customWidth="1"/>
    <col min="3586" max="3586" width="11.125" style="101" customWidth="1"/>
    <col min="3587" max="3587" width="9.5" style="101" customWidth="1"/>
    <col min="3588" max="3589" width="8.625" style="101" customWidth="1"/>
    <col min="3590" max="3590" width="12.875" style="101" customWidth="1"/>
    <col min="3591" max="3592" width="8.75" style="101" customWidth="1"/>
    <col min="3593" max="3593" width="10.25" style="101" customWidth="1"/>
    <col min="3594" max="3594" width="8.75" style="101" customWidth="1"/>
    <col min="3595" max="3595" width="10.25" style="101" customWidth="1"/>
    <col min="3596" max="3596" width="6" style="101" customWidth="1"/>
    <col min="3597" max="3597" width="10.125" style="101" customWidth="1"/>
    <col min="3598" max="3598" width="6" style="101" customWidth="1"/>
    <col min="3599" max="3599" width="7.75" style="101" customWidth="1"/>
    <col min="3600" max="3600" width="6" style="101" customWidth="1"/>
    <col min="3601" max="3601" width="8.375" style="101" customWidth="1"/>
    <col min="3602" max="3602" width="6.875" style="101" customWidth="1"/>
    <col min="3603" max="3603" width="8.25" style="101" customWidth="1"/>
    <col min="3604" max="3604" width="11.875" style="101" customWidth="1"/>
    <col min="3605" max="3605" width="9.5" style="101" customWidth="1"/>
    <col min="3606" max="3606" width="7" style="101" customWidth="1"/>
    <col min="3607" max="3607" width="6.75" style="101" customWidth="1"/>
    <col min="3608" max="3608" width="5.625" style="101" customWidth="1"/>
    <col min="3609" max="3609" width="1.25" style="101" customWidth="1"/>
    <col min="3610" max="3840" width="10.75" style="101"/>
    <col min="3841" max="3841" width="1.125" style="101" customWidth="1"/>
    <col min="3842" max="3842" width="11.125" style="101" customWidth="1"/>
    <col min="3843" max="3843" width="9.5" style="101" customWidth="1"/>
    <col min="3844" max="3845" width="8.625" style="101" customWidth="1"/>
    <col min="3846" max="3846" width="12.875" style="101" customWidth="1"/>
    <col min="3847" max="3848" width="8.75" style="101" customWidth="1"/>
    <col min="3849" max="3849" width="10.25" style="101" customWidth="1"/>
    <col min="3850" max="3850" width="8.75" style="101" customWidth="1"/>
    <col min="3851" max="3851" width="10.25" style="101" customWidth="1"/>
    <col min="3852" max="3852" width="6" style="101" customWidth="1"/>
    <col min="3853" max="3853" width="10.125" style="101" customWidth="1"/>
    <col min="3854" max="3854" width="6" style="101" customWidth="1"/>
    <col min="3855" max="3855" width="7.75" style="101" customWidth="1"/>
    <col min="3856" max="3856" width="6" style="101" customWidth="1"/>
    <col min="3857" max="3857" width="8.375" style="101" customWidth="1"/>
    <col min="3858" max="3858" width="6.875" style="101" customWidth="1"/>
    <col min="3859" max="3859" width="8.25" style="101" customWidth="1"/>
    <col min="3860" max="3860" width="11.875" style="101" customWidth="1"/>
    <col min="3861" max="3861" width="9.5" style="101" customWidth="1"/>
    <col min="3862" max="3862" width="7" style="101" customWidth="1"/>
    <col min="3863" max="3863" width="6.75" style="101" customWidth="1"/>
    <col min="3864" max="3864" width="5.625" style="101" customWidth="1"/>
    <col min="3865" max="3865" width="1.25" style="101" customWidth="1"/>
    <col min="3866" max="4096" width="10.75" style="101"/>
    <col min="4097" max="4097" width="1.125" style="101" customWidth="1"/>
    <col min="4098" max="4098" width="11.125" style="101" customWidth="1"/>
    <col min="4099" max="4099" width="9.5" style="101" customWidth="1"/>
    <col min="4100" max="4101" width="8.625" style="101" customWidth="1"/>
    <col min="4102" max="4102" width="12.875" style="101" customWidth="1"/>
    <col min="4103" max="4104" width="8.75" style="101" customWidth="1"/>
    <col min="4105" max="4105" width="10.25" style="101" customWidth="1"/>
    <col min="4106" max="4106" width="8.75" style="101" customWidth="1"/>
    <col min="4107" max="4107" width="10.25" style="101" customWidth="1"/>
    <col min="4108" max="4108" width="6" style="101" customWidth="1"/>
    <col min="4109" max="4109" width="10.125" style="101" customWidth="1"/>
    <col min="4110" max="4110" width="6" style="101" customWidth="1"/>
    <col min="4111" max="4111" width="7.75" style="101" customWidth="1"/>
    <col min="4112" max="4112" width="6" style="101" customWidth="1"/>
    <col min="4113" max="4113" width="8.375" style="101" customWidth="1"/>
    <col min="4114" max="4114" width="6.875" style="101" customWidth="1"/>
    <col min="4115" max="4115" width="8.25" style="101" customWidth="1"/>
    <col min="4116" max="4116" width="11.875" style="101" customWidth="1"/>
    <col min="4117" max="4117" width="9.5" style="101" customWidth="1"/>
    <col min="4118" max="4118" width="7" style="101" customWidth="1"/>
    <col min="4119" max="4119" width="6.75" style="101" customWidth="1"/>
    <col min="4120" max="4120" width="5.625" style="101" customWidth="1"/>
    <col min="4121" max="4121" width="1.25" style="101" customWidth="1"/>
    <col min="4122" max="4352" width="10.75" style="101"/>
    <col min="4353" max="4353" width="1.125" style="101" customWidth="1"/>
    <col min="4354" max="4354" width="11.125" style="101" customWidth="1"/>
    <col min="4355" max="4355" width="9.5" style="101" customWidth="1"/>
    <col min="4356" max="4357" width="8.625" style="101" customWidth="1"/>
    <col min="4358" max="4358" width="12.875" style="101" customWidth="1"/>
    <col min="4359" max="4360" width="8.75" style="101" customWidth="1"/>
    <col min="4361" max="4361" width="10.25" style="101" customWidth="1"/>
    <col min="4362" max="4362" width="8.75" style="101" customWidth="1"/>
    <col min="4363" max="4363" width="10.25" style="101" customWidth="1"/>
    <col min="4364" max="4364" width="6" style="101" customWidth="1"/>
    <col min="4365" max="4365" width="10.125" style="101" customWidth="1"/>
    <col min="4366" max="4366" width="6" style="101" customWidth="1"/>
    <col min="4367" max="4367" width="7.75" style="101" customWidth="1"/>
    <col min="4368" max="4368" width="6" style="101" customWidth="1"/>
    <col min="4369" max="4369" width="8.375" style="101" customWidth="1"/>
    <col min="4370" max="4370" width="6.875" style="101" customWidth="1"/>
    <col min="4371" max="4371" width="8.25" style="101" customWidth="1"/>
    <col min="4372" max="4372" width="11.875" style="101" customWidth="1"/>
    <col min="4373" max="4373" width="9.5" style="101" customWidth="1"/>
    <col min="4374" max="4374" width="7" style="101" customWidth="1"/>
    <col min="4375" max="4375" width="6.75" style="101" customWidth="1"/>
    <col min="4376" max="4376" width="5.625" style="101" customWidth="1"/>
    <col min="4377" max="4377" width="1.25" style="101" customWidth="1"/>
    <col min="4378" max="4608" width="10.75" style="101"/>
    <col min="4609" max="4609" width="1.125" style="101" customWidth="1"/>
    <col min="4610" max="4610" width="11.125" style="101" customWidth="1"/>
    <col min="4611" max="4611" width="9.5" style="101" customWidth="1"/>
    <col min="4612" max="4613" width="8.625" style="101" customWidth="1"/>
    <col min="4614" max="4614" width="12.875" style="101" customWidth="1"/>
    <col min="4615" max="4616" width="8.75" style="101" customWidth="1"/>
    <col min="4617" max="4617" width="10.25" style="101" customWidth="1"/>
    <col min="4618" max="4618" width="8.75" style="101" customWidth="1"/>
    <col min="4619" max="4619" width="10.25" style="101" customWidth="1"/>
    <col min="4620" max="4620" width="6" style="101" customWidth="1"/>
    <col min="4621" max="4621" width="10.125" style="101" customWidth="1"/>
    <col min="4622" max="4622" width="6" style="101" customWidth="1"/>
    <col min="4623" max="4623" width="7.75" style="101" customWidth="1"/>
    <col min="4624" max="4624" width="6" style="101" customWidth="1"/>
    <col min="4625" max="4625" width="8.375" style="101" customWidth="1"/>
    <col min="4626" max="4626" width="6.875" style="101" customWidth="1"/>
    <col min="4627" max="4627" width="8.25" style="101" customWidth="1"/>
    <col min="4628" max="4628" width="11.875" style="101" customWidth="1"/>
    <col min="4629" max="4629" width="9.5" style="101" customWidth="1"/>
    <col min="4630" max="4630" width="7" style="101" customWidth="1"/>
    <col min="4631" max="4631" width="6.75" style="101" customWidth="1"/>
    <col min="4632" max="4632" width="5.625" style="101" customWidth="1"/>
    <col min="4633" max="4633" width="1.25" style="101" customWidth="1"/>
    <col min="4634" max="4864" width="10.75" style="101"/>
    <col min="4865" max="4865" width="1.125" style="101" customWidth="1"/>
    <col min="4866" max="4866" width="11.125" style="101" customWidth="1"/>
    <col min="4867" max="4867" width="9.5" style="101" customWidth="1"/>
    <col min="4868" max="4869" width="8.625" style="101" customWidth="1"/>
    <col min="4870" max="4870" width="12.875" style="101" customWidth="1"/>
    <col min="4871" max="4872" width="8.75" style="101" customWidth="1"/>
    <col min="4873" max="4873" width="10.25" style="101" customWidth="1"/>
    <col min="4874" max="4874" width="8.75" style="101" customWidth="1"/>
    <col min="4875" max="4875" width="10.25" style="101" customWidth="1"/>
    <col min="4876" max="4876" width="6" style="101" customWidth="1"/>
    <col min="4877" max="4877" width="10.125" style="101" customWidth="1"/>
    <col min="4878" max="4878" width="6" style="101" customWidth="1"/>
    <col min="4879" max="4879" width="7.75" style="101" customWidth="1"/>
    <col min="4880" max="4880" width="6" style="101" customWidth="1"/>
    <col min="4881" max="4881" width="8.375" style="101" customWidth="1"/>
    <col min="4882" max="4882" width="6.875" style="101" customWidth="1"/>
    <col min="4883" max="4883" width="8.25" style="101" customWidth="1"/>
    <col min="4884" max="4884" width="11.875" style="101" customWidth="1"/>
    <col min="4885" max="4885" width="9.5" style="101" customWidth="1"/>
    <col min="4886" max="4886" width="7" style="101" customWidth="1"/>
    <col min="4887" max="4887" width="6.75" style="101" customWidth="1"/>
    <col min="4888" max="4888" width="5.625" style="101" customWidth="1"/>
    <col min="4889" max="4889" width="1.25" style="101" customWidth="1"/>
    <col min="4890" max="5120" width="10.75" style="101"/>
    <col min="5121" max="5121" width="1.125" style="101" customWidth="1"/>
    <col min="5122" max="5122" width="11.125" style="101" customWidth="1"/>
    <col min="5123" max="5123" width="9.5" style="101" customWidth="1"/>
    <col min="5124" max="5125" width="8.625" style="101" customWidth="1"/>
    <col min="5126" max="5126" width="12.875" style="101" customWidth="1"/>
    <col min="5127" max="5128" width="8.75" style="101" customWidth="1"/>
    <col min="5129" max="5129" width="10.25" style="101" customWidth="1"/>
    <col min="5130" max="5130" width="8.75" style="101" customWidth="1"/>
    <col min="5131" max="5131" width="10.25" style="101" customWidth="1"/>
    <col min="5132" max="5132" width="6" style="101" customWidth="1"/>
    <col min="5133" max="5133" width="10.125" style="101" customWidth="1"/>
    <col min="5134" max="5134" width="6" style="101" customWidth="1"/>
    <col min="5135" max="5135" width="7.75" style="101" customWidth="1"/>
    <col min="5136" max="5136" width="6" style="101" customWidth="1"/>
    <col min="5137" max="5137" width="8.375" style="101" customWidth="1"/>
    <col min="5138" max="5138" width="6.875" style="101" customWidth="1"/>
    <col min="5139" max="5139" width="8.25" style="101" customWidth="1"/>
    <col min="5140" max="5140" width="11.875" style="101" customWidth="1"/>
    <col min="5141" max="5141" width="9.5" style="101" customWidth="1"/>
    <col min="5142" max="5142" width="7" style="101" customWidth="1"/>
    <col min="5143" max="5143" width="6.75" style="101" customWidth="1"/>
    <col min="5144" max="5144" width="5.625" style="101" customWidth="1"/>
    <col min="5145" max="5145" width="1.25" style="101" customWidth="1"/>
    <col min="5146" max="5376" width="10.75" style="101"/>
    <col min="5377" max="5377" width="1.125" style="101" customWidth="1"/>
    <col min="5378" max="5378" width="11.125" style="101" customWidth="1"/>
    <col min="5379" max="5379" width="9.5" style="101" customWidth="1"/>
    <col min="5380" max="5381" width="8.625" style="101" customWidth="1"/>
    <col min="5382" max="5382" width="12.875" style="101" customWidth="1"/>
    <col min="5383" max="5384" width="8.75" style="101" customWidth="1"/>
    <col min="5385" max="5385" width="10.25" style="101" customWidth="1"/>
    <col min="5386" max="5386" width="8.75" style="101" customWidth="1"/>
    <col min="5387" max="5387" width="10.25" style="101" customWidth="1"/>
    <col min="5388" max="5388" width="6" style="101" customWidth="1"/>
    <col min="5389" max="5389" width="10.125" style="101" customWidth="1"/>
    <col min="5390" max="5390" width="6" style="101" customWidth="1"/>
    <col min="5391" max="5391" width="7.75" style="101" customWidth="1"/>
    <col min="5392" max="5392" width="6" style="101" customWidth="1"/>
    <col min="5393" max="5393" width="8.375" style="101" customWidth="1"/>
    <col min="5394" max="5394" width="6.875" style="101" customWidth="1"/>
    <col min="5395" max="5395" width="8.25" style="101" customWidth="1"/>
    <col min="5396" max="5396" width="11.875" style="101" customWidth="1"/>
    <col min="5397" max="5397" width="9.5" style="101" customWidth="1"/>
    <col min="5398" max="5398" width="7" style="101" customWidth="1"/>
    <col min="5399" max="5399" width="6.75" style="101" customWidth="1"/>
    <col min="5400" max="5400" width="5.625" style="101" customWidth="1"/>
    <col min="5401" max="5401" width="1.25" style="101" customWidth="1"/>
    <col min="5402" max="5632" width="10.75" style="101"/>
    <col min="5633" max="5633" width="1.125" style="101" customWidth="1"/>
    <col min="5634" max="5634" width="11.125" style="101" customWidth="1"/>
    <col min="5635" max="5635" width="9.5" style="101" customWidth="1"/>
    <col min="5636" max="5637" width="8.625" style="101" customWidth="1"/>
    <col min="5638" max="5638" width="12.875" style="101" customWidth="1"/>
    <col min="5639" max="5640" width="8.75" style="101" customWidth="1"/>
    <col min="5641" max="5641" width="10.25" style="101" customWidth="1"/>
    <col min="5642" max="5642" width="8.75" style="101" customWidth="1"/>
    <col min="5643" max="5643" width="10.25" style="101" customWidth="1"/>
    <col min="5644" max="5644" width="6" style="101" customWidth="1"/>
    <col min="5645" max="5645" width="10.125" style="101" customWidth="1"/>
    <col min="5646" max="5646" width="6" style="101" customWidth="1"/>
    <col min="5647" max="5647" width="7.75" style="101" customWidth="1"/>
    <col min="5648" max="5648" width="6" style="101" customWidth="1"/>
    <col min="5649" max="5649" width="8.375" style="101" customWidth="1"/>
    <col min="5650" max="5650" width="6.875" style="101" customWidth="1"/>
    <col min="5651" max="5651" width="8.25" style="101" customWidth="1"/>
    <col min="5652" max="5652" width="11.875" style="101" customWidth="1"/>
    <col min="5653" max="5653" width="9.5" style="101" customWidth="1"/>
    <col min="5654" max="5654" width="7" style="101" customWidth="1"/>
    <col min="5655" max="5655" width="6.75" style="101" customWidth="1"/>
    <col min="5656" max="5656" width="5.625" style="101" customWidth="1"/>
    <col min="5657" max="5657" width="1.25" style="101" customWidth="1"/>
    <col min="5658" max="5888" width="10.75" style="101"/>
    <col min="5889" max="5889" width="1.125" style="101" customWidth="1"/>
    <col min="5890" max="5890" width="11.125" style="101" customWidth="1"/>
    <col min="5891" max="5891" width="9.5" style="101" customWidth="1"/>
    <col min="5892" max="5893" width="8.625" style="101" customWidth="1"/>
    <col min="5894" max="5894" width="12.875" style="101" customWidth="1"/>
    <col min="5895" max="5896" width="8.75" style="101" customWidth="1"/>
    <col min="5897" max="5897" width="10.25" style="101" customWidth="1"/>
    <col min="5898" max="5898" width="8.75" style="101" customWidth="1"/>
    <col min="5899" max="5899" width="10.25" style="101" customWidth="1"/>
    <col min="5900" max="5900" width="6" style="101" customWidth="1"/>
    <col min="5901" max="5901" width="10.125" style="101" customWidth="1"/>
    <col min="5902" max="5902" width="6" style="101" customWidth="1"/>
    <col min="5903" max="5903" width="7.75" style="101" customWidth="1"/>
    <col min="5904" max="5904" width="6" style="101" customWidth="1"/>
    <col min="5905" max="5905" width="8.375" style="101" customWidth="1"/>
    <col min="5906" max="5906" width="6.875" style="101" customWidth="1"/>
    <col min="5907" max="5907" width="8.25" style="101" customWidth="1"/>
    <col min="5908" max="5908" width="11.875" style="101" customWidth="1"/>
    <col min="5909" max="5909" width="9.5" style="101" customWidth="1"/>
    <col min="5910" max="5910" width="7" style="101" customWidth="1"/>
    <col min="5911" max="5911" width="6.75" style="101" customWidth="1"/>
    <col min="5912" max="5912" width="5.625" style="101" customWidth="1"/>
    <col min="5913" max="5913" width="1.25" style="101" customWidth="1"/>
    <col min="5914" max="6144" width="10.75" style="101"/>
    <col min="6145" max="6145" width="1.125" style="101" customWidth="1"/>
    <col min="6146" max="6146" width="11.125" style="101" customWidth="1"/>
    <col min="6147" max="6147" width="9.5" style="101" customWidth="1"/>
    <col min="6148" max="6149" width="8.625" style="101" customWidth="1"/>
    <col min="6150" max="6150" width="12.875" style="101" customWidth="1"/>
    <col min="6151" max="6152" width="8.75" style="101" customWidth="1"/>
    <col min="6153" max="6153" width="10.25" style="101" customWidth="1"/>
    <col min="6154" max="6154" width="8.75" style="101" customWidth="1"/>
    <col min="6155" max="6155" width="10.25" style="101" customWidth="1"/>
    <col min="6156" max="6156" width="6" style="101" customWidth="1"/>
    <col min="6157" max="6157" width="10.125" style="101" customWidth="1"/>
    <col min="6158" max="6158" width="6" style="101" customWidth="1"/>
    <col min="6159" max="6159" width="7.75" style="101" customWidth="1"/>
    <col min="6160" max="6160" width="6" style="101" customWidth="1"/>
    <col min="6161" max="6161" width="8.375" style="101" customWidth="1"/>
    <col min="6162" max="6162" width="6.875" style="101" customWidth="1"/>
    <col min="6163" max="6163" width="8.25" style="101" customWidth="1"/>
    <col min="6164" max="6164" width="11.875" style="101" customWidth="1"/>
    <col min="6165" max="6165" width="9.5" style="101" customWidth="1"/>
    <col min="6166" max="6166" width="7" style="101" customWidth="1"/>
    <col min="6167" max="6167" width="6.75" style="101" customWidth="1"/>
    <col min="6168" max="6168" width="5.625" style="101" customWidth="1"/>
    <col min="6169" max="6169" width="1.25" style="101" customWidth="1"/>
    <col min="6170" max="6400" width="10.75" style="101"/>
    <col min="6401" max="6401" width="1.125" style="101" customWidth="1"/>
    <col min="6402" max="6402" width="11.125" style="101" customWidth="1"/>
    <col min="6403" max="6403" width="9.5" style="101" customWidth="1"/>
    <col min="6404" max="6405" width="8.625" style="101" customWidth="1"/>
    <col min="6406" max="6406" width="12.875" style="101" customWidth="1"/>
    <col min="6407" max="6408" width="8.75" style="101" customWidth="1"/>
    <col min="6409" max="6409" width="10.25" style="101" customWidth="1"/>
    <col min="6410" max="6410" width="8.75" style="101" customWidth="1"/>
    <col min="6411" max="6411" width="10.25" style="101" customWidth="1"/>
    <col min="6412" max="6412" width="6" style="101" customWidth="1"/>
    <col min="6413" max="6413" width="10.125" style="101" customWidth="1"/>
    <col min="6414" max="6414" width="6" style="101" customWidth="1"/>
    <col min="6415" max="6415" width="7.75" style="101" customWidth="1"/>
    <col min="6416" max="6416" width="6" style="101" customWidth="1"/>
    <col min="6417" max="6417" width="8.375" style="101" customWidth="1"/>
    <col min="6418" max="6418" width="6.875" style="101" customWidth="1"/>
    <col min="6419" max="6419" width="8.25" style="101" customWidth="1"/>
    <col min="6420" max="6420" width="11.875" style="101" customWidth="1"/>
    <col min="6421" max="6421" width="9.5" style="101" customWidth="1"/>
    <col min="6422" max="6422" width="7" style="101" customWidth="1"/>
    <col min="6423" max="6423" width="6.75" style="101" customWidth="1"/>
    <col min="6424" max="6424" width="5.625" style="101" customWidth="1"/>
    <col min="6425" max="6425" width="1.25" style="101" customWidth="1"/>
    <col min="6426" max="6656" width="10.75" style="101"/>
    <col min="6657" max="6657" width="1.125" style="101" customWidth="1"/>
    <col min="6658" max="6658" width="11.125" style="101" customWidth="1"/>
    <col min="6659" max="6659" width="9.5" style="101" customWidth="1"/>
    <col min="6660" max="6661" width="8.625" style="101" customWidth="1"/>
    <col min="6662" max="6662" width="12.875" style="101" customWidth="1"/>
    <col min="6663" max="6664" width="8.75" style="101" customWidth="1"/>
    <col min="6665" max="6665" width="10.25" style="101" customWidth="1"/>
    <col min="6666" max="6666" width="8.75" style="101" customWidth="1"/>
    <col min="6667" max="6667" width="10.25" style="101" customWidth="1"/>
    <col min="6668" max="6668" width="6" style="101" customWidth="1"/>
    <col min="6669" max="6669" width="10.125" style="101" customWidth="1"/>
    <col min="6670" max="6670" width="6" style="101" customWidth="1"/>
    <col min="6671" max="6671" width="7.75" style="101" customWidth="1"/>
    <col min="6672" max="6672" width="6" style="101" customWidth="1"/>
    <col min="6673" max="6673" width="8.375" style="101" customWidth="1"/>
    <col min="6674" max="6674" width="6.875" style="101" customWidth="1"/>
    <col min="6675" max="6675" width="8.25" style="101" customWidth="1"/>
    <col min="6676" max="6676" width="11.875" style="101" customWidth="1"/>
    <col min="6677" max="6677" width="9.5" style="101" customWidth="1"/>
    <col min="6678" max="6678" width="7" style="101" customWidth="1"/>
    <col min="6679" max="6679" width="6.75" style="101" customWidth="1"/>
    <col min="6680" max="6680" width="5.625" style="101" customWidth="1"/>
    <col min="6681" max="6681" width="1.25" style="101" customWidth="1"/>
    <col min="6682" max="6912" width="10.75" style="101"/>
    <col min="6913" max="6913" width="1.125" style="101" customWidth="1"/>
    <col min="6914" max="6914" width="11.125" style="101" customWidth="1"/>
    <col min="6915" max="6915" width="9.5" style="101" customWidth="1"/>
    <col min="6916" max="6917" width="8.625" style="101" customWidth="1"/>
    <col min="6918" max="6918" width="12.875" style="101" customWidth="1"/>
    <col min="6919" max="6920" width="8.75" style="101" customWidth="1"/>
    <col min="6921" max="6921" width="10.25" style="101" customWidth="1"/>
    <col min="6922" max="6922" width="8.75" style="101" customWidth="1"/>
    <col min="6923" max="6923" width="10.25" style="101" customWidth="1"/>
    <col min="6924" max="6924" width="6" style="101" customWidth="1"/>
    <col min="6925" max="6925" width="10.125" style="101" customWidth="1"/>
    <col min="6926" max="6926" width="6" style="101" customWidth="1"/>
    <col min="6927" max="6927" width="7.75" style="101" customWidth="1"/>
    <col min="6928" max="6928" width="6" style="101" customWidth="1"/>
    <col min="6929" max="6929" width="8.375" style="101" customWidth="1"/>
    <col min="6930" max="6930" width="6.875" style="101" customWidth="1"/>
    <col min="6931" max="6931" width="8.25" style="101" customWidth="1"/>
    <col min="6932" max="6932" width="11.875" style="101" customWidth="1"/>
    <col min="6933" max="6933" width="9.5" style="101" customWidth="1"/>
    <col min="6934" max="6934" width="7" style="101" customWidth="1"/>
    <col min="6935" max="6935" width="6.75" style="101" customWidth="1"/>
    <col min="6936" max="6936" width="5.625" style="101" customWidth="1"/>
    <col min="6937" max="6937" width="1.25" style="101" customWidth="1"/>
    <col min="6938" max="7168" width="10.75" style="101"/>
    <col min="7169" max="7169" width="1.125" style="101" customWidth="1"/>
    <col min="7170" max="7170" width="11.125" style="101" customWidth="1"/>
    <col min="7171" max="7171" width="9.5" style="101" customWidth="1"/>
    <col min="7172" max="7173" width="8.625" style="101" customWidth="1"/>
    <col min="7174" max="7174" width="12.875" style="101" customWidth="1"/>
    <col min="7175" max="7176" width="8.75" style="101" customWidth="1"/>
    <col min="7177" max="7177" width="10.25" style="101" customWidth="1"/>
    <col min="7178" max="7178" width="8.75" style="101" customWidth="1"/>
    <col min="7179" max="7179" width="10.25" style="101" customWidth="1"/>
    <col min="7180" max="7180" width="6" style="101" customWidth="1"/>
    <col min="7181" max="7181" width="10.125" style="101" customWidth="1"/>
    <col min="7182" max="7182" width="6" style="101" customWidth="1"/>
    <col min="7183" max="7183" width="7.75" style="101" customWidth="1"/>
    <col min="7184" max="7184" width="6" style="101" customWidth="1"/>
    <col min="7185" max="7185" width="8.375" style="101" customWidth="1"/>
    <col min="7186" max="7186" width="6.875" style="101" customWidth="1"/>
    <col min="7187" max="7187" width="8.25" style="101" customWidth="1"/>
    <col min="7188" max="7188" width="11.875" style="101" customWidth="1"/>
    <col min="7189" max="7189" width="9.5" style="101" customWidth="1"/>
    <col min="7190" max="7190" width="7" style="101" customWidth="1"/>
    <col min="7191" max="7191" width="6.75" style="101" customWidth="1"/>
    <col min="7192" max="7192" width="5.625" style="101" customWidth="1"/>
    <col min="7193" max="7193" width="1.25" style="101" customWidth="1"/>
    <col min="7194" max="7424" width="10.75" style="101"/>
    <col min="7425" max="7425" width="1.125" style="101" customWidth="1"/>
    <col min="7426" max="7426" width="11.125" style="101" customWidth="1"/>
    <col min="7427" max="7427" width="9.5" style="101" customWidth="1"/>
    <col min="7428" max="7429" width="8.625" style="101" customWidth="1"/>
    <col min="7430" max="7430" width="12.875" style="101" customWidth="1"/>
    <col min="7431" max="7432" width="8.75" style="101" customWidth="1"/>
    <col min="7433" max="7433" width="10.25" style="101" customWidth="1"/>
    <col min="7434" max="7434" width="8.75" style="101" customWidth="1"/>
    <col min="7435" max="7435" width="10.25" style="101" customWidth="1"/>
    <col min="7436" max="7436" width="6" style="101" customWidth="1"/>
    <col min="7437" max="7437" width="10.125" style="101" customWidth="1"/>
    <col min="7438" max="7438" width="6" style="101" customWidth="1"/>
    <col min="7439" max="7439" width="7.75" style="101" customWidth="1"/>
    <col min="7440" max="7440" width="6" style="101" customWidth="1"/>
    <col min="7441" max="7441" width="8.375" style="101" customWidth="1"/>
    <col min="7442" max="7442" width="6.875" style="101" customWidth="1"/>
    <col min="7443" max="7443" width="8.25" style="101" customWidth="1"/>
    <col min="7444" max="7444" width="11.875" style="101" customWidth="1"/>
    <col min="7445" max="7445" width="9.5" style="101" customWidth="1"/>
    <col min="7446" max="7446" width="7" style="101" customWidth="1"/>
    <col min="7447" max="7447" width="6.75" style="101" customWidth="1"/>
    <col min="7448" max="7448" width="5.625" style="101" customWidth="1"/>
    <col min="7449" max="7449" width="1.25" style="101" customWidth="1"/>
    <col min="7450" max="7680" width="10.75" style="101"/>
    <col min="7681" max="7681" width="1.125" style="101" customWidth="1"/>
    <col min="7682" max="7682" width="11.125" style="101" customWidth="1"/>
    <col min="7683" max="7683" width="9.5" style="101" customWidth="1"/>
    <col min="7684" max="7685" width="8.625" style="101" customWidth="1"/>
    <col min="7686" max="7686" width="12.875" style="101" customWidth="1"/>
    <col min="7687" max="7688" width="8.75" style="101" customWidth="1"/>
    <col min="7689" max="7689" width="10.25" style="101" customWidth="1"/>
    <col min="7690" max="7690" width="8.75" style="101" customWidth="1"/>
    <col min="7691" max="7691" width="10.25" style="101" customWidth="1"/>
    <col min="7692" max="7692" width="6" style="101" customWidth="1"/>
    <col min="7693" max="7693" width="10.125" style="101" customWidth="1"/>
    <col min="7694" max="7694" width="6" style="101" customWidth="1"/>
    <col min="7695" max="7695" width="7.75" style="101" customWidth="1"/>
    <col min="7696" max="7696" width="6" style="101" customWidth="1"/>
    <col min="7697" max="7697" width="8.375" style="101" customWidth="1"/>
    <col min="7698" max="7698" width="6.875" style="101" customWidth="1"/>
    <col min="7699" max="7699" width="8.25" style="101" customWidth="1"/>
    <col min="7700" max="7700" width="11.875" style="101" customWidth="1"/>
    <col min="7701" max="7701" width="9.5" style="101" customWidth="1"/>
    <col min="7702" max="7702" width="7" style="101" customWidth="1"/>
    <col min="7703" max="7703" width="6.75" style="101" customWidth="1"/>
    <col min="7704" max="7704" width="5.625" style="101" customWidth="1"/>
    <col min="7705" max="7705" width="1.25" style="101" customWidth="1"/>
    <col min="7706" max="7936" width="10.75" style="101"/>
    <col min="7937" max="7937" width="1.125" style="101" customWidth="1"/>
    <col min="7938" max="7938" width="11.125" style="101" customWidth="1"/>
    <col min="7939" max="7939" width="9.5" style="101" customWidth="1"/>
    <col min="7940" max="7941" width="8.625" style="101" customWidth="1"/>
    <col min="7942" max="7942" width="12.875" style="101" customWidth="1"/>
    <col min="7943" max="7944" width="8.75" style="101" customWidth="1"/>
    <col min="7945" max="7945" width="10.25" style="101" customWidth="1"/>
    <col min="7946" max="7946" width="8.75" style="101" customWidth="1"/>
    <col min="7947" max="7947" width="10.25" style="101" customWidth="1"/>
    <col min="7948" max="7948" width="6" style="101" customWidth="1"/>
    <col min="7949" max="7949" width="10.125" style="101" customWidth="1"/>
    <col min="7950" max="7950" width="6" style="101" customWidth="1"/>
    <col min="7951" max="7951" width="7.75" style="101" customWidth="1"/>
    <col min="7952" max="7952" width="6" style="101" customWidth="1"/>
    <col min="7953" max="7953" width="8.375" style="101" customWidth="1"/>
    <col min="7954" max="7954" width="6.875" style="101" customWidth="1"/>
    <col min="7955" max="7955" width="8.25" style="101" customWidth="1"/>
    <col min="7956" max="7956" width="11.875" style="101" customWidth="1"/>
    <col min="7957" max="7957" width="9.5" style="101" customWidth="1"/>
    <col min="7958" max="7958" width="7" style="101" customWidth="1"/>
    <col min="7959" max="7959" width="6.75" style="101" customWidth="1"/>
    <col min="7960" max="7960" width="5.625" style="101" customWidth="1"/>
    <col min="7961" max="7961" width="1.25" style="101" customWidth="1"/>
    <col min="7962" max="8192" width="10.75" style="101"/>
    <col min="8193" max="8193" width="1.125" style="101" customWidth="1"/>
    <col min="8194" max="8194" width="11.125" style="101" customWidth="1"/>
    <col min="8195" max="8195" width="9.5" style="101" customWidth="1"/>
    <col min="8196" max="8197" width="8.625" style="101" customWidth="1"/>
    <col min="8198" max="8198" width="12.875" style="101" customWidth="1"/>
    <col min="8199" max="8200" width="8.75" style="101" customWidth="1"/>
    <col min="8201" max="8201" width="10.25" style="101" customWidth="1"/>
    <col min="8202" max="8202" width="8.75" style="101" customWidth="1"/>
    <col min="8203" max="8203" width="10.25" style="101" customWidth="1"/>
    <col min="8204" max="8204" width="6" style="101" customWidth="1"/>
    <col min="8205" max="8205" width="10.125" style="101" customWidth="1"/>
    <col min="8206" max="8206" width="6" style="101" customWidth="1"/>
    <col min="8207" max="8207" width="7.75" style="101" customWidth="1"/>
    <col min="8208" max="8208" width="6" style="101" customWidth="1"/>
    <col min="8209" max="8209" width="8.375" style="101" customWidth="1"/>
    <col min="8210" max="8210" width="6.875" style="101" customWidth="1"/>
    <col min="8211" max="8211" width="8.25" style="101" customWidth="1"/>
    <col min="8212" max="8212" width="11.875" style="101" customWidth="1"/>
    <col min="8213" max="8213" width="9.5" style="101" customWidth="1"/>
    <col min="8214" max="8214" width="7" style="101" customWidth="1"/>
    <col min="8215" max="8215" width="6.75" style="101" customWidth="1"/>
    <col min="8216" max="8216" width="5.625" style="101" customWidth="1"/>
    <col min="8217" max="8217" width="1.25" style="101" customWidth="1"/>
    <col min="8218" max="8448" width="10.75" style="101"/>
    <col min="8449" max="8449" width="1.125" style="101" customWidth="1"/>
    <col min="8450" max="8450" width="11.125" style="101" customWidth="1"/>
    <col min="8451" max="8451" width="9.5" style="101" customWidth="1"/>
    <col min="8452" max="8453" width="8.625" style="101" customWidth="1"/>
    <col min="8454" max="8454" width="12.875" style="101" customWidth="1"/>
    <col min="8455" max="8456" width="8.75" style="101" customWidth="1"/>
    <col min="8457" max="8457" width="10.25" style="101" customWidth="1"/>
    <col min="8458" max="8458" width="8.75" style="101" customWidth="1"/>
    <col min="8459" max="8459" width="10.25" style="101" customWidth="1"/>
    <col min="8460" max="8460" width="6" style="101" customWidth="1"/>
    <col min="8461" max="8461" width="10.125" style="101" customWidth="1"/>
    <col min="8462" max="8462" width="6" style="101" customWidth="1"/>
    <col min="8463" max="8463" width="7.75" style="101" customWidth="1"/>
    <col min="8464" max="8464" width="6" style="101" customWidth="1"/>
    <col min="8465" max="8465" width="8.375" style="101" customWidth="1"/>
    <col min="8466" max="8466" width="6.875" style="101" customWidth="1"/>
    <col min="8467" max="8467" width="8.25" style="101" customWidth="1"/>
    <col min="8468" max="8468" width="11.875" style="101" customWidth="1"/>
    <col min="8469" max="8469" width="9.5" style="101" customWidth="1"/>
    <col min="8470" max="8470" width="7" style="101" customWidth="1"/>
    <col min="8471" max="8471" width="6.75" style="101" customWidth="1"/>
    <col min="8472" max="8472" width="5.625" style="101" customWidth="1"/>
    <col min="8473" max="8473" width="1.25" style="101" customWidth="1"/>
    <col min="8474" max="8704" width="10.75" style="101"/>
    <col min="8705" max="8705" width="1.125" style="101" customWidth="1"/>
    <col min="8706" max="8706" width="11.125" style="101" customWidth="1"/>
    <col min="8707" max="8707" width="9.5" style="101" customWidth="1"/>
    <col min="8708" max="8709" width="8.625" style="101" customWidth="1"/>
    <col min="8710" max="8710" width="12.875" style="101" customWidth="1"/>
    <col min="8711" max="8712" width="8.75" style="101" customWidth="1"/>
    <col min="8713" max="8713" width="10.25" style="101" customWidth="1"/>
    <col min="8714" max="8714" width="8.75" style="101" customWidth="1"/>
    <col min="8715" max="8715" width="10.25" style="101" customWidth="1"/>
    <col min="8716" max="8716" width="6" style="101" customWidth="1"/>
    <col min="8717" max="8717" width="10.125" style="101" customWidth="1"/>
    <col min="8718" max="8718" width="6" style="101" customWidth="1"/>
    <col min="8719" max="8719" width="7.75" style="101" customWidth="1"/>
    <col min="8720" max="8720" width="6" style="101" customWidth="1"/>
    <col min="8721" max="8721" width="8.375" style="101" customWidth="1"/>
    <col min="8722" max="8722" width="6.875" style="101" customWidth="1"/>
    <col min="8723" max="8723" width="8.25" style="101" customWidth="1"/>
    <col min="8724" max="8724" width="11.875" style="101" customWidth="1"/>
    <col min="8725" max="8725" width="9.5" style="101" customWidth="1"/>
    <col min="8726" max="8726" width="7" style="101" customWidth="1"/>
    <col min="8727" max="8727" width="6.75" style="101" customWidth="1"/>
    <col min="8728" max="8728" width="5.625" style="101" customWidth="1"/>
    <col min="8729" max="8729" width="1.25" style="101" customWidth="1"/>
    <col min="8730" max="8960" width="10.75" style="101"/>
    <col min="8961" max="8961" width="1.125" style="101" customWidth="1"/>
    <col min="8962" max="8962" width="11.125" style="101" customWidth="1"/>
    <col min="8963" max="8963" width="9.5" style="101" customWidth="1"/>
    <col min="8964" max="8965" width="8.625" style="101" customWidth="1"/>
    <col min="8966" max="8966" width="12.875" style="101" customWidth="1"/>
    <col min="8967" max="8968" width="8.75" style="101" customWidth="1"/>
    <col min="8969" max="8969" width="10.25" style="101" customWidth="1"/>
    <col min="8970" max="8970" width="8.75" style="101" customWidth="1"/>
    <col min="8971" max="8971" width="10.25" style="101" customWidth="1"/>
    <col min="8972" max="8972" width="6" style="101" customWidth="1"/>
    <col min="8973" max="8973" width="10.125" style="101" customWidth="1"/>
    <col min="8974" max="8974" width="6" style="101" customWidth="1"/>
    <col min="8975" max="8975" width="7.75" style="101" customWidth="1"/>
    <col min="8976" max="8976" width="6" style="101" customWidth="1"/>
    <col min="8977" max="8977" width="8.375" style="101" customWidth="1"/>
    <col min="8978" max="8978" width="6.875" style="101" customWidth="1"/>
    <col min="8979" max="8979" width="8.25" style="101" customWidth="1"/>
    <col min="8980" max="8980" width="11.875" style="101" customWidth="1"/>
    <col min="8981" max="8981" width="9.5" style="101" customWidth="1"/>
    <col min="8982" max="8982" width="7" style="101" customWidth="1"/>
    <col min="8983" max="8983" width="6.75" style="101" customWidth="1"/>
    <col min="8984" max="8984" width="5.625" style="101" customWidth="1"/>
    <col min="8985" max="8985" width="1.25" style="101" customWidth="1"/>
    <col min="8986" max="9216" width="10.75" style="101"/>
    <col min="9217" max="9217" width="1.125" style="101" customWidth="1"/>
    <col min="9218" max="9218" width="11.125" style="101" customWidth="1"/>
    <col min="9219" max="9219" width="9.5" style="101" customWidth="1"/>
    <col min="9220" max="9221" width="8.625" style="101" customWidth="1"/>
    <col min="9222" max="9222" width="12.875" style="101" customWidth="1"/>
    <col min="9223" max="9224" width="8.75" style="101" customWidth="1"/>
    <col min="9225" max="9225" width="10.25" style="101" customWidth="1"/>
    <col min="9226" max="9226" width="8.75" style="101" customWidth="1"/>
    <col min="9227" max="9227" width="10.25" style="101" customWidth="1"/>
    <col min="9228" max="9228" width="6" style="101" customWidth="1"/>
    <col min="9229" max="9229" width="10.125" style="101" customWidth="1"/>
    <col min="9230" max="9230" width="6" style="101" customWidth="1"/>
    <col min="9231" max="9231" width="7.75" style="101" customWidth="1"/>
    <col min="9232" max="9232" width="6" style="101" customWidth="1"/>
    <col min="9233" max="9233" width="8.375" style="101" customWidth="1"/>
    <col min="9234" max="9234" width="6.875" style="101" customWidth="1"/>
    <col min="9235" max="9235" width="8.25" style="101" customWidth="1"/>
    <col min="9236" max="9236" width="11.875" style="101" customWidth="1"/>
    <col min="9237" max="9237" width="9.5" style="101" customWidth="1"/>
    <col min="9238" max="9238" width="7" style="101" customWidth="1"/>
    <col min="9239" max="9239" width="6.75" style="101" customWidth="1"/>
    <col min="9240" max="9240" width="5.625" style="101" customWidth="1"/>
    <col min="9241" max="9241" width="1.25" style="101" customWidth="1"/>
    <col min="9242" max="9472" width="10.75" style="101"/>
    <col min="9473" max="9473" width="1.125" style="101" customWidth="1"/>
    <col min="9474" max="9474" width="11.125" style="101" customWidth="1"/>
    <col min="9475" max="9475" width="9.5" style="101" customWidth="1"/>
    <col min="9476" max="9477" width="8.625" style="101" customWidth="1"/>
    <col min="9478" max="9478" width="12.875" style="101" customWidth="1"/>
    <col min="9479" max="9480" width="8.75" style="101" customWidth="1"/>
    <col min="9481" max="9481" width="10.25" style="101" customWidth="1"/>
    <col min="9482" max="9482" width="8.75" style="101" customWidth="1"/>
    <col min="9483" max="9483" width="10.25" style="101" customWidth="1"/>
    <col min="9484" max="9484" width="6" style="101" customWidth="1"/>
    <col min="9485" max="9485" width="10.125" style="101" customWidth="1"/>
    <col min="9486" max="9486" width="6" style="101" customWidth="1"/>
    <col min="9487" max="9487" width="7.75" style="101" customWidth="1"/>
    <col min="9488" max="9488" width="6" style="101" customWidth="1"/>
    <col min="9489" max="9489" width="8.375" style="101" customWidth="1"/>
    <col min="9490" max="9490" width="6.875" style="101" customWidth="1"/>
    <col min="9491" max="9491" width="8.25" style="101" customWidth="1"/>
    <col min="9492" max="9492" width="11.875" style="101" customWidth="1"/>
    <col min="9493" max="9493" width="9.5" style="101" customWidth="1"/>
    <col min="9494" max="9494" width="7" style="101" customWidth="1"/>
    <col min="9495" max="9495" width="6.75" style="101" customWidth="1"/>
    <col min="9496" max="9496" width="5.625" style="101" customWidth="1"/>
    <col min="9497" max="9497" width="1.25" style="101" customWidth="1"/>
    <col min="9498" max="9728" width="10.75" style="101"/>
    <col min="9729" max="9729" width="1.125" style="101" customWidth="1"/>
    <col min="9730" max="9730" width="11.125" style="101" customWidth="1"/>
    <col min="9731" max="9731" width="9.5" style="101" customWidth="1"/>
    <col min="9732" max="9733" width="8.625" style="101" customWidth="1"/>
    <col min="9734" max="9734" width="12.875" style="101" customWidth="1"/>
    <col min="9735" max="9736" width="8.75" style="101" customWidth="1"/>
    <col min="9737" max="9737" width="10.25" style="101" customWidth="1"/>
    <col min="9738" max="9738" width="8.75" style="101" customWidth="1"/>
    <col min="9739" max="9739" width="10.25" style="101" customWidth="1"/>
    <col min="9740" max="9740" width="6" style="101" customWidth="1"/>
    <col min="9741" max="9741" width="10.125" style="101" customWidth="1"/>
    <col min="9742" max="9742" width="6" style="101" customWidth="1"/>
    <col min="9743" max="9743" width="7.75" style="101" customWidth="1"/>
    <col min="9744" max="9744" width="6" style="101" customWidth="1"/>
    <col min="9745" max="9745" width="8.375" style="101" customWidth="1"/>
    <col min="9746" max="9746" width="6.875" style="101" customWidth="1"/>
    <col min="9747" max="9747" width="8.25" style="101" customWidth="1"/>
    <col min="9748" max="9748" width="11.875" style="101" customWidth="1"/>
    <col min="9749" max="9749" width="9.5" style="101" customWidth="1"/>
    <col min="9750" max="9750" width="7" style="101" customWidth="1"/>
    <col min="9751" max="9751" width="6.75" style="101" customWidth="1"/>
    <col min="9752" max="9752" width="5.625" style="101" customWidth="1"/>
    <col min="9753" max="9753" width="1.25" style="101" customWidth="1"/>
    <col min="9754" max="9984" width="10.75" style="101"/>
    <col min="9985" max="9985" width="1.125" style="101" customWidth="1"/>
    <col min="9986" max="9986" width="11.125" style="101" customWidth="1"/>
    <col min="9987" max="9987" width="9.5" style="101" customWidth="1"/>
    <col min="9988" max="9989" width="8.625" style="101" customWidth="1"/>
    <col min="9990" max="9990" width="12.875" style="101" customWidth="1"/>
    <col min="9991" max="9992" width="8.75" style="101" customWidth="1"/>
    <col min="9993" max="9993" width="10.25" style="101" customWidth="1"/>
    <col min="9994" max="9994" width="8.75" style="101" customWidth="1"/>
    <col min="9995" max="9995" width="10.25" style="101" customWidth="1"/>
    <col min="9996" max="9996" width="6" style="101" customWidth="1"/>
    <col min="9997" max="9997" width="10.125" style="101" customWidth="1"/>
    <col min="9998" max="9998" width="6" style="101" customWidth="1"/>
    <col min="9999" max="9999" width="7.75" style="101" customWidth="1"/>
    <col min="10000" max="10000" width="6" style="101" customWidth="1"/>
    <col min="10001" max="10001" width="8.375" style="101" customWidth="1"/>
    <col min="10002" max="10002" width="6.875" style="101" customWidth="1"/>
    <col min="10003" max="10003" width="8.25" style="101" customWidth="1"/>
    <col min="10004" max="10004" width="11.875" style="101" customWidth="1"/>
    <col min="10005" max="10005" width="9.5" style="101" customWidth="1"/>
    <col min="10006" max="10006" width="7" style="101" customWidth="1"/>
    <col min="10007" max="10007" width="6.75" style="101" customWidth="1"/>
    <col min="10008" max="10008" width="5.625" style="101" customWidth="1"/>
    <col min="10009" max="10009" width="1.25" style="101" customWidth="1"/>
    <col min="10010" max="10240" width="10.75" style="101"/>
    <col min="10241" max="10241" width="1.125" style="101" customWidth="1"/>
    <col min="10242" max="10242" width="11.125" style="101" customWidth="1"/>
    <col min="10243" max="10243" width="9.5" style="101" customWidth="1"/>
    <col min="10244" max="10245" width="8.625" style="101" customWidth="1"/>
    <col min="10246" max="10246" width="12.875" style="101" customWidth="1"/>
    <col min="10247" max="10248" width="8.75" style="101" customWidth="1"/>
    <col min="10249" max="10249" width="10.25" style="101" customWidth="1"/>
    <col min="10250" max="10250" width="8.75" style="101" customWidth="1"/>
    <col min="10251" max="10251" width="10.25" style="101" customWidth="1"/>
    <col min="10252" max="10252" width="6" style="101" customWidth="1"/>
    <col min="10253" max="10253" width="10.125" style="101" customWidth="1"/>
    <col min="10254" max="10254" width="6" style="101" customWidth="1"/>
    <col min="10255" max="10255" width="7.75" style="101" customWidth="1"/>
    <col min="10256" max="10256" width="6" style="101" customWidth="1"/>
    <col min="10257" max="10257" width="8.375" style="101" customWidth="1"/>
    <col min="10258" max="10258" width="6.875" style="101" customWidth="1"/>
    <col min="10259" max="10259" width="8.25" style="101" customWidth="1"/>
    <col min="10260" max="10260" width="11.875" style="101" customWidth="1"/>
    <col min="10261" max="10261" width="9.5" style="101" customWidth="1"/>
    <col min="10262" max="10262" width="7" style="101" customWidth="1"/>
    <col min="10263" max="10263" width="6.75" style="101" customWidth="1"/>
    <col min="10264" max="10264" width="5.625" style="101" customWidth="1"/>
    <col min="10265" max="10265" width="1.25" style="101" customWidth="1"/>
    <col min="10266" max="10496" width="10.75" style="101"/>
    <col min="10497" max="10497" width="1.125" style="101" customWidth="1"/>
    <col min="10498" max="10498" width="11.125" style="101" customWidth="1"/>
    <col min="10499" max="10499" width="9.5" style="101" customWidth="1"/>
    <col min="10500" max="10501" width="8.625" style="101" customWidth="1"/>
    <col min="10502" max="10502" width="12.875" style="101" customWidth="1"/>
    <col min="10503" max="10504" width="8.75" style="101" customWidth="1"/>
    <col min="10505" max="10505" width="10.25" style="101" customWidth="1"/>
    <col min="10506" max="10506" width="8.75" style="101" customWidth="1"/>
    <col min="10507" max="10507" width="10.25" style="101" customWidth="1"/>
    <col min="10508" max="10508" width="6" style="101" customWidth="1"/>
    <col min="10509" max="10509" width="10.125" style="101" customWidth="1"/>
    <col min="10510" max="10510" width="6" style="101" customWidth="1"/>
    <col min="10511" max="10511" width="7.75" style="101" customWidth="1"/>
    <col min="10512" max="10512" width="6" style="101" customWidth="1"/>
    <col min="10513" max="10513" width="8.375" style="101" customWidth="1"/>
    <col min="10514" max="10514" width="6.875" style="101" customWidth="1"/>
    <col min="10515" max="10515" width="8.25" style="101" customWidth="1"/>
    <col min="10516" max="10516" width="11.875" style="101" customWidth="1"/>
    <col min="10517" max="10517" width="9.5" style="101" customWidth="1"/>
    <col min="10518" max="10518" width="7" style="101" customWidth="1"/>
    <col min="10519" max="10519" width="6.75" style="101" customWidth="1"/>
    <col min="10520" max="10520" width="5.625" style="101" customWidth="1"/>
    <col min="10521" max="10521" width="1.25" style="101" customWidth="1"/>
    <col min="10522" max="10752" width="10.75" style="101"/>
    <col min="10753" max="10753" width="1.125" style="101" customWidth="1"/>
    <col min="10754" max="10754" width="11.125" style="101" customWidth="1"/>
    <col min="10755" max="10755" width="9.5" style="101" customWidth="1"/>
    <col min="10756" max="10757" width="8.625" style="101" customWidth="1"/>
    <col min="10758" max="10758" width="12.875" style="101" customWidth="1"/>
    <col min="10759" max="10760" width="8.75" style="101" customWidth="1"/>
    <col min="10761" max="10761" width="10.25" style="101" customWidth="1"/>
    <col min="10762" max="10762" width="8.75" style="101" customWidth="1"/>
    <col min="10763" max="10763" width="10.25" style="101" customWidth="1"/>
    <col min="10764" max="10764" width="6" style="101" customWidth="1"/>
    <col min="10765" max="10765" width="10.125" style="101" customWidth="1"/>
    <col min="10766" max="10766" width="6" style="101" customWidth="1"/>
    <col min="10767" max="10767" width="7.75" style="101" customWidth="1"/>
    <col min="10768" max="10768" width="6" style="101" customWidth="1"/>
    <col min="10769" max="10769" width="8.375" style="101" customWidth="1"/>
    <col min="10770" max="10770" width="6.875" style="101" customWidth="1"/>
    <col min="10771" max="10771" width="8.25" style="101" customWidth="1"/>
    <col min="10772" max="10772" width="11.875" style="101" customWidth="1"/>
    <col min="10773" max="10773" width="9.5" style="101" customWidth="1"/>
    <col min="10774" max="10774" width="7" style="101" customWidth="1"/>
    <col min="10775" max="10775" width="6.75" style="101" customWidth="1"/>
    <col min="10776" max="10776" width="5.625" style="101" customWidth="1"/>
    <col min="10777" max="10777" width="1.25" style="101" customWidth="1"/>
    <col min="10778" max="11008" width="10.75" style="101"/>
    <col min="11009" max="11009" width="1.125" style="101" customWidth="1"/>
    <col min="11010" max="11010" width="11.125" style="101" customWidth="1"/>
    <col min="11011" max="11011" width="9.5" style="101" customWidth="1"/>
    <col min="11012" max="11013" width="8.625" style="101" customWidth="1"/>
    <col min="11014" max="11014" width="12.875" style="101" customWidth="1"/>
    <col min="11015" max="11016" width="8.75" style="101" customWidth="1"/>
    <col min="11017" max="11017" width="10.25" style="101" customWidth="1"/>
    <col min="11018" max="11018" width="8.75" style="101" customWidth="1"/>
    <col min="11019" max="11019" width="10.25" style="101" customWidth="1"/>
    <col min="11020" max="11020" width="6" style="101" customWidth="1"/>
    <col min="11021" max="11021" width="10.125" style="101" customWidth="1"/>
    <col min="11022" max="11022" width="6" style="101" customWidth="1"/>
    <col min="11023" max="11023" width="7.75" style="101" customWidth="1"/>
    <col min="11024" max="11024" width="6" style="101" customWidth="1"/>
    <col min="11025" max="11025" width="8.375" style="101" customWidth="1"/>
    <col min="11026" max="11026" width="6.875" style="101" customWidth="1"/>
    <col min="11027" max="11027" width="8.25" style="101" customWidth="1"/>
    <col min="11028" max="11028" width="11.875" style="101" customWidth="1"/>
    <col min="11029" max="11029" width="9.5" style="101" customWidth="1"/>
    <col min="11030" max="11030" width="7" style="101" customWidth="1"/>
    <col min="11031" max="11031" width="6.75" style="101" customWidth="1"/>
    <col min="11032" max="11032" width="5.625" style="101" customWidth="1"/>
    <col min="11033" max="11033" width="1.25" style="101" customWidth="1"/>
    <col min="11034" max="11264" width="10.75" style="101"/>
    <col min="11265" max="11265" width="1.125" style="101" customWidth="1"/>
    <col min="11266" max="11266" width="11.125" style="101" customWidth="1"/>
    <col min="11267" max="11267" width="9.5" style="101" customWidth="1"/>
    <col min="11268" max="11269" width="8.625" style="101" customWidth="1"/>
    <col min="11270" max="11270" width="12.875" style="101" customWidth="1"/>
    <col min="11271" max="11272" width="8.75" style="101" customWidth="1"/>
    <col min="11273" max="11273" width="10.25" style="101" customWidth="1"/>
    <col min="11274" max="11274" width="8.75" style="101" customWidth="1"/>
    <col min="11275" max="11275" width="10.25" style="101" customWidth="1"/>
    <col min="11276" max="11276" width="6" style="101" customWidth="1"/>
    <col min="11277" max="11277" width="10.125" style="101" customWidth="1"/>
    <col min="11278" max="11278" width="6" style="101" customWidth="1"/>
    <col min="11279" max="11279" width="7.75" style="101" customWidth="1"/>
    <col min="11280" max="11280" width="6" style="101" customWidth="1"/>
    <col min="11281" max="11281" width="8.375" style="101" customWidth="1"/>
    <col min="11282" max="11282" width="6.875" style="101" customWidth="1"/>
    <col min="11283" max="11283" width="8.25" style="101" customWidth="1"/>
    <col min="11284" max="11284" width="11.875" style="101" customWidth="1"/>
    <col min="11285" max="11285" width="9.5" style="101" customWidth="1"/>
    <col min="11286" max="11286" width="7" style="101" customWidth="1"/>
    <col min="11287" max="11287" width="6.75" style="101" customWidth="1"/>
    <col min="11288" max="11288" width="5.625" style="101" customWidth="1"/>
    <col min="11289" max="11289" width="1.25" style="101" customWidth="1"/>
    <col min="11290" max="11520" width="10.75" style="101"/>
    <col min="11521" max="11521" width="1.125" style="101" customWidth="1"/>
    <col min="11522" max="11522" width="11.125" style="101" customWidth="1"/>
    <col min="11523" max="11523" width="9.5" style="101" customWidth="1"/>
    <col min="11524" max="11525" width="8.625" style="101" customWidth="1"/>
    <col min="11526" max="11526" width="12.875" style="101" customWidth="1"/>
    <col min="11527" max="11528" width="8.75" style="101" customWidth="1"/>
    <col min="11529" max="11529" width="10.25" style="101" customWidth="1"/>
    <col min="11530" max="11530" width="8.75" style="101" customWidth="1"/>
    <col min="11531" max="11531" width="10.25" style="101" customWidth="1"/>
    <col min="11532" max="11532" width="6" style="101" customWidth="1"/>
    <col min="11533" max="11533" width="10.125" style="101" customWidth="1"/>
    <col min="11534" max="11534" width="6" style="101" customWidth="1"/>
    <col min="11535" max="11535" width="7.75" style="101" customWidth="1"/>
    <col min="11536" max="11536" width="6" style="101" customWidth="1"/>
    <col min="11537" max="11537" width="8.375" style="101" customWidth="1"/>
    <col min="11538" max="11538" width="6.875" style="101" customWidth="1"/>
    <col min="11539" max="11539" width="8.25" style="101" customWidth="1"/>
    <col min="11540" max="11540" width="11.875" style="101" customWidth="1"/>
    <col min="11541" max="11541" width="9.5" style="101" customWidth="1"/>
    <col min="11542" max="11542" width="7" style="101" customWidth="1"/>
    <col min="11543" max="11543" width="6.75" style="101" customWidth="1"/>
    <col min="11544" max="11544" width="5.625" style="101" customWidth="1"/>
    <col min="11545" max="11545" width="1.25" style="101" customWidth="1"/>
    <col min="11546" max="11776" width="10.75" style="101"/>
    <col min="11777" max="11777" width="1.125" style="101" customWidth="1"/>
    <col min="11778" max="11778" width="11.125" style="101" customWidth="1"/>
    <col min="11779" max="11779" width="9.5" style="101" customWidth="1"/>
    <col min="11780" max="11781" width="8.625" style="101" customWidth="1"/>
    <col min="11782" max="11782" width="12.875" style="101" customWidth="1"/>
    <col min="11783" max="11784" width="8.75" style="101" customWidth="1"/>
    <col min="11785" max="11785" width="10.25" style="101" customWidth="1"/>
    <col min="11786" max="11786" width="8.75" style="101" customWidth="1"/>
    <col min="11787" max="11787" width="10.25" style="101" customWidth="1"/>
    <col min="11788" max="11788" width="6" style="101" customWidth="1"/>
    <col min="11789" max="11789" width="10.125" style="101" customWidth="1"/>
    <col min="11790" max="11790" width="6" style="101" customWidth="1"/>
    <col min="11791" max="11791" width="7.75" style="101" customWidth="1"/>
    <col min="11792" max="11792" width="6" style="101" customWidth="1"/>
    <col min="11793" max="11793" width="8.375" style="101" customWidth="1"/>
    <col min="11794" max="11794" width="6.875" style="101" customWidth="1"/>
    <col min="11795" max="11795" width="8.25" style="101" customWidth="1"/>
    <col min="11796" max="11796" width="11.875" style="101" customWidth="1"/>
    <col min="11797" max="11797" width="9.5" style="101" customWidth="1"/>
    <col min="11798" max="11798" width="7" style="101" customWidth="1"/>
    <col min="11799" max="11799" width="6.75" style="101" customWidth="1"/>
    <col min="11800" max="11800" width="5.625" style="101" customWidth="1"/>
    <col min="11801" max="11801" width="1.25" style="101" customWidth="1"/>
    <col min="11802" max="12032" width="10.75" style="101"/>
    <col min="12033" max="12033" width="1.125" style="101" customWidth="1"/>
    <col min="12034" max="12034" width="11.125" style="101" customWidth="1"/>
    <col min="12035" max="12035" width="9.5" style="101" customWidth="1"/>
    <col min="12036" max="12037" width="8.625" style="101" customWidth="1"/>
    <col min="12038" max="12038" width="12.875" style="101" customWidth="1"/>
    <col min="12039" max="12040" width="8.75" style="101" customWidth="1"/>
    <col min="12041" max="12041" width="10.25" style="101" customWidth="1"/>
    <col min="12042" max="12042" width="8.75" style="101" customWidth="1"/>
    <col min="12043" max="12043" width="10.25" style="101" customWidth="1"/>
    <col min="12044" max="12044" width="6" style="101" customWidth="1"/>
    <col min="12045" max="12045" width="10.125" style="101" customWidth="1"/>
    <col min="12046" max="12046" width="6" style="101" customWidth="1"/>
    <col min="12047" max="12047" width="7.75" style="101" customWidth="1"/>
    <col min="12048" max="12048" width="6" style="101" customWidth="1"/>
    <col min="12049" max="12049" width="8.375" style="101" customWidth="1"/>
    <col min="12050" max="12050" width="6.875" style="101" customWidth="1"/>
    <col min="12051" max="12051" width="8.25" style="101" customWidth="1"/>
    <col min="12052" max="12052" width="11.875" style="101" customWidth="1"/>
    <col min="12053" max="12053" width="9.5" style="101" customWidth="1"/>
    <col min="12054" max="12054" width="7" style="101" customWidth="1"/>
    <col min="12055" max="12055" width="6.75" style="101" customWidth="1"/>
    <col min="12056" max="12056" width="5.625" style="101" customWidth="1"/>
    <col min="12057" max="12057" width="1.25" style="101" customWidth="1"/>
    <col min="12058" max="12288" width="10.75" style="101"/>
    <col min="12289" max="12289" width="1.125" style="101" customWidth="1"/>
    <col min="12290" max="12290" width="11.125" style="101" customWidth="1"/>
    <col min="12291" max="12291" width="9.5" style="101" customWidth="1"/>
    <col min="12292" max="12293" width="8.625" style="101" customWidth="1"/>
    <col min="12294" max="12294" width="12.875" style="101" customWidth="1"/>
    <col min="12295" max="12296" width="8.75" style="101" customWidth="1"/>
    <col min="12297" max="12297" width="10.25" style="101" customWidth="1"/>
    <col min="12298" max="12298" width="8.75" style="101" customWidth="1"/>
    <col min="12299" max="12299" width="10.25" style="101" customWidth="1"/>
    <col min="12300" max="12300" width="6" style="101" customWidth="1"/>
    <col min="12301" max="12301" width="10.125" style="101" customWidth="1"/>
    <col min="12302" max="12302" width="6" style="101" customWidth="1"/>
    <col min="12303" max="12303" width="7.75" style="101" customWidth="1"/>
    <col min="12304" max="12304" width="6" style="101" customWidth="1"/>
    <col min="12305" max="12305" width="8.375" style="101" customWidth="1"/>
    <col min="12306" max="12306" width="6.875" style="101" customWidth="1"/>
    <col min="12307" max="12307" width="8.25" style="101" customWidth="1"/>
    <col min="12308" max="12308" width="11.875" style="101" customWidth="1"/>
    <col min="12309" max="12309" width="9.5" style="101" customWidth="1"/>
    <col min="12310" max="12310" width="7" style="101" customWidth="1"/>
    <col min="12311" max="12311" width="6.75" style="101" customWidth="1"/>
    <col min="12312" max="12312" width="5.625" style="101" customWidth="1"/>
    <col min="12313" max="12313" width="1.25" style="101" customWidth="1"/>
    <col min="12314" max="12544" width="10.75" style="101"/>
    <col min="12545" max="12545" width="1.125" style="101" customWidth="1"/>
    <col min="12546" max="12546" width="11.125" style="101" customWidth="1"/>
    <col min="12547" max="12547" width="9.5" style="101" customWidth="1"/>
    <col min="12548" max="12549" width="8.625" style="101" customWidth="1"/>
    <col min="12550" max="12550" width="12.875" style="101" customWidth="1"/>
    <col min="12551" max="12552" width="8.75" style="101" customWidth="1"/>
    <col min="12553" max="12553" width="10.25" style="101" customWidth="1"/>
    <col min="12554" max="12554" width="8.75" style="101" customWidth="1"/>
    <col min="12555" max="12555" width="10.25" style="101" customWidth="1"/>
    <col min="12556" max="12556" width="6" style="101" customWidth="1"/>
    <col min="12557" max="12557" width="10.125" style="101" customWidth="1"/>
    <col min="12558" max="12558" width="6" style="101" customWidth="1"/>
    <col min="12559" max="12559" width="7.75" style="101" customWidth="1"/>
    <col min="12560" max="12560" width="6" style="101" customWidth="1"/>
    <col min="12561" max="12561" width="8.375" style="101" customWidth="1"/>
    <col min="12562" max="12562" width="6.875" style="101" customWidth="1"/>
    <col min="12563" max="12563" width="8.25" style="101" customWidth="1"/>
    <col min="12564" max="12564" width="11.875" style="101" customWidth="1"/>
    <col min="12565" max="12565" width="9.5" style="101" customWidth="1"/>
    <col min="12566" max="12566" width="7" style="101" customWidth="1"/>
    <col min="12567" max="12567" width="6.75" style="101" customWidth="1"/>
    <col min="12568" max="12568" width="5.625" style="101" customWidth="1"/>
    <col min="12569" max="12569" width="1.25" style="101" customWidth="1"/>
    <col min="12570" max="12800" width="10.75" style="101"/>
    <col min="12801" max="12801" width="1.125" style="101" customWidth="1"/>
    <col min="12802" max="12802" width="11.125" style="101" customWidth="1"/>
    <col min="12803" max="12803" width="9.5" style="101" customWidth="1"/>
    <col min="12804" max="12805" width="8.625" style="101" customWidth="1"/>
    <col min="12806" max="12806" width="12.875" style="101" customWidth="1"/>
    <col min="12807" max="12808" width="8.75" style="101" customWidth="1"/>
    <col min="12809" max="12809" width="10.25" style="101" customWidth="1"/>
    <col min="12810" max="12810" width="8.75" style="101" customWidth="1"/>
    <col min="12811" max="12811" width="10.25" style="101" customWidth="1"/>
    <col min="12812" max="12812" width="6" style="101" customWidth="1"/>
    <col min="12813" max="12813" width="10.125" style="101" customWidth="1"/>
    <col min="12814" max="12814" width="6" style="101" customWidth="1"/>
    <col min="12815" max="12815" width="7.75" style="101" customWidth="1"/>
    <col min="12816" max="12816" width="6" style="101" customWidth="1"/>
    <col min="12817" max="12817" width="8.375" style="101" customWidth="1"/>
    <col min="12818" max="12818" width="6.875" style="101" customWidth="1"/>
    <col min="12819" max="12819" width="8.25" style="101" customWidth="1"/>
    <col min="12820" max="12820" width="11.875" style="101" customWidth="1"/>
    <col min="12821" max="12821" width="9.5" style="101" customWidth="1"/>
    <col min="12822" max="12822" width="7" style="101" customWidth="1"/>
    <col min="12823" max="12823" width="6.75" style="101" customWidth="1"/>
    <col min="12824" max="12824" width="5.625" style="101" customWidth="1"/>
    <col min="12825" max="12825" width="1.25" style="101" customWidth="1"/>
    <col min="12826" max="13056" width="10.75" style="101"/>
    <col min="13057" max="13057" width="1.125" style="101" customWidth="1"/>
    <col min="13058" max="13058" width="11.125" style="101" customWidth="1"/>
    <col min="13059" max="13059" width="9.5" style="101" customWidth="1"/>
    <col min="13060" max="13061" width="8.625" style="101" customWidth="1"/>
    <col min="13062" max="13062" width="12.875" style="101" customWidth="1"/>
    <col min="13063" max="13064" width="8.75" style="101" customWidth="1"/>
    <col min="13065" max="13065" width="10.25" style="101" customWidth="1"/>
    <col min="13066" max="13066" width="8.75" style="101" customWidth="1"/>
    <col min="13067" max="13067" width="10.25" style="101" customWidth="1"/>
    <col min="13068" max="13068" width="6" style="101" customWidth="1"/>
    <col min="13069" max="13069" width="10.125" style="101" customWidth="1"/>
    <col min="13070" max="13070" width="6" style="101" customWidth="1"/>
    <col min="13071" max="13071" width="7.75" style="101" customWidth="1"/>
    <col min="13072" max="13072" width="6" style="101" customWidth="1"/>
    <col min="13073" max="13073" width="8.375" style="101" customWidth="1"/>
    <col min="13074" max="13074" width="6.875" style="101" customWidth="1"/>
    <col min="13075" max="13075" width="8.25" style="101" customWidth="1"/>
    <col min="13076" max="13076" width="11.875" style="101" customWidth="1"/>
    <col min="13077" max="13077" width="9.5" style="101" customWidth="1"/>
    <col min="13078" max="13078" width="7" style="101" customWidth="1"/>
    <col min="13079" max="13079" width="6.75" style="101" customWidth="1"/>
    <col min="13080" max="13080" width="5.625" style="101" customWidth="1"/>
    <col min="13081" max="13081" width="1.25" style="101" customWidth="1"/>
    <col min="13082" max="13312" width="10.75" style="101"/>
    <col min="13313" max="13313" width="1.125" style="101" customWidth="1"/>
    <col min="13314" max="13314" width="11.125" style="101" customWidth="1"/>
    <col min="13315" max="13315" width="9.5" style="101" customWidth="1"/>
    <col min="13316" max="13317" width="8.625" style="101" customWidth="1"/>
    <col min="13318" max="13318" width="12.875" style="101" customWidth="1"/>
    <col min="13319" max="13320" width="8.75" style="101" customWidth="1"/>
    <col min="13321" max="13321" width="10.25" style="101" customWidth="1"/>
    <col min="13322" max="13322" width="8.75" style="101" customWidth="1"/>
    <col min="13323" max="13323" width="10.25" style="101" customWidth="1"/>
    <col min="13324" max="13324" width="6" style="101" customWidth="1"/>
    <col min="13325" max="13325" width="10.125" style="101" customWidth="1"/>
    <col min="13326" max="13326" width="6" style="101" customWidth="1"/>
    <col min="13327" max="13327" width="7.75" style="101" customWidth="1"/>
    <col min="13328" max="13328" width="6" style="101" customWidth="1"/>
    <col min="13329" max="13329" width="8.375" style="101" customWidth="1"/>
    <col min="13330" max="13330" width="6.875" style="101" customWidth="1"/>
    <col min="13331" max="13331" width="8.25" style="101" customWidth="1"/>
    <col min="13332" max="13332" width="11.875" style="101" customWidth="1"/>
    <col min="13333" max="13333" width="9.5" style="101" customWidth="1"/>
    <col min="13334" max="13334" width="7" style="101" customWidth="1"/>
    <col min="13335" max="13335" width="6.75" style="101" customWidth="1"/>
    <col min="13336" max="13336" width="5.625" style="101" customWidth="1"/>
    <col min="13337" max="13337" width="1.25" style="101" customWidth="1"/>
    <col min="13338" max="13568" width="10.75" style="101"/>
    <col min="13569" max="13569" width="1.125" style="101" customWidth="1"/>
    <col min="13570" max="13570" width="11.125" style="101" customWidth="1"/>
    <col min="13571" max="13571" width="9.5" style="101" customWidth="1"/>
    <col min="13572" max="13573" width="8.625" style="101" customWidth="1"/>
    <col min="13574" max="13574" width="12.875" style="101" customWidth="1"/>
    <col min="13575" max="13576" width="8.75" style="101" customWidth="1"/>
    <col min="13577" max="13577" width="10.25" style="101" customWidth="1"/>
    <col min="13578" max="13578" width="8.75" style="101" customWidth="1"/>
    <col min="13579" max="13579" width="10.25" style="101" customWidth="1"/>
    <col min="13580" max="13580" width="6" style="101" customWidth="1"/>
    <col min="13581" max="13581" width="10.125" style="101" customWidth="1"/>
    <col min="13582" max="13582" width="6" style="101" customWidth="1"/>
    <col min="13583" max="13583" width="7.75" style="101" customWidth="1"/>
    <col min="13584" max="13584" width="6" style="101" customWidth="1"/>
    <col min="13585" max="13585" width="8.375" style="101" customWidth="1"/>
    <col min="13586" max="13586" width="6.875" style="101" customWidth="1"/>
    <col min="13587" max="13587" width="8.25" style="101" customWidth="1"/>
    <col min="13588" max="13588" width="11.875" style="101" customWidth="1"/>
    <col min="13589" max="13589" width="9.5" style="101" customWidth="1"/>
    <col min="13590" max="13590" width="7" style="101" customWidth="1"/>
    <col min="13591" max="13591" width="6.75" style="101" customWidth="1"/>
    <col min="13592" max="13592" width="5.625" style="101" customWidth="1"/>
    <col min="13593" max="13593" width="1.25" style="101" customWidth="1"/>
    <col min="13594" max="13824" width="10.75" style="101"/>
    <col min="13825" max="13825" width="1.125" style="101" customWidth="1"/>
    <col min="13826" max="13826" width="11.125" style="101" customWidth="1"/>
    <col min="13827" max="13827" width="9.5" style="101" customWidth="1"/>
    <col min="13828" max="13829" width="8.625" style="101" customWidth="1"/>
    <col min="13830" max="13830" width="12.875" style="101" customWidth="1"/>
    <col min="13831" max="13832" width="8.75" style="101" customWidth="1"/>
    <col min="13833" max="13833" width="10.25" style="101" customWidth="1"/>
    <col min="13834" max="13834" width="8.75" style="101" customWidth="1"/>
    <col min="13835" max="13835" width="10.25" style="101" customWidth="1"/>
    <col min="13836" max="13836" width="6" style="101" customWidth="1"/>
    <col min="13837" max="13837" width="10.125" style="101" customWidth="1"/>
    <col min="13838" max="13838" width="6" style="101" customWidth="1"/>
    <col min="13839" max="13839" width="7.75" style="101" customWidth="1"/>
    <col min="13840" max="13840" width="6" style="101" customWidth="1"/>
    <col min="13841" max="13841" width="8.375" style="101" customWidth="1"/>
    <col min="13842" max="13842" width="6.875" style="101" customWidth="1"/>
    <col min="13843" max="13843" width="8.25" style="101" customWidth="1"/>
    <col min="13844" max="13844" width="11.875" style="101" customWidth="1"/>
    <col min="13845" max="13845" width="9.5" style="101" customWidth="1"/>
    <col min="13846" max="13846" width="7" style="101" customWidth="1"/>
    <col min="13847" max="13847" width="6.75" style="101" customWidth="1"/>
    <col min="13848" max="13848" width="5.625" style="101" customWidth="1"/>
    <col min="13849" max="13849" width="1.25" style="101" customWidth="1"/>
    <col min="13850" max="14080" width="10.75" style="101"/>
    <col min="14081" max="14081" width="1.125" style="101" customWidth="1"/>
    <col min="14082" max="14082" width="11.125" style="101" customWidth="1"/>
    <col min="14083" max="14083" width="9.5" style="101" customWidth="1"/>
    <col min="14084" max="14085" width="8.625" style="101" customWidth="1"/>
    <col min="14086" max="14086" width="12.875" style="101" customWidth="1"/>
    <col min="14087" max="14088" width="8.75" style="101" customWidth="1"/>
    <col min="14089" max="14089" width="10.25" style="101" customWidth="1"/>
    <col min="14090" max="14090" width="8.75" style="101" customWidth="1"/>
    <col min="14091" max="14091" width="10.25" style="101" customWidth="1"/>
    <col min="14092" max="14092" width="6" style="101" customWidth="1"/>
    <col min="14093" max="14093" width="10.125" style="101" customWidth="1"/>
    <col min="14094" max="14094" width="6" style="101" customWidth="1"/>
    <col min="14095" max="14095" width="7.75" style="101" customWidth="1"/>
    <col min="14096" max="14096" width="6" style="101" customWidth="1"/>
    <col min="14097" max="14097" width="8.375" style="101" customWidth="1"/>
    <col min="14098" max="14098" width="6.875" style="101" customWidth="1"/>
    <col min="14099" max="14099" width="8.25" style="101" customWidth="1"/>
    <col min="14100" max="14100" width="11.875" style="101" customWidth="1"/>
    <col min="14101" max="14101" width="9.5" style="101" customWidth="1"/>
    <col min="14102" max="14102" width="7" style="101" customWidth="1"/>
    <col min="14103" max="14103" width="6.75" style="101" customWidth="1"/>
    <col min="14104" max="14104" width="5.625" style="101" customWidth="1"/>
    <col min="14105" max="14105" width="1.25" style="101" customWidth="1"/>
    <col min="14106" max="14336" width="10.75" style="101"/>
    <col min="14337" max="14337" width="1.125" style="101" customWidth="1"/>
    <col min="14338" max="14338" width="11.125" style="101" customWidth="1"/>
    <col min="14339" max="14339" width="9.5" style="101" customWidth="1"/>
    <col min="14340" max="14341" width="8.625" style="101" customWidth="1"/>
    <col min="14342" max="14342" width="12.875" style="101" customWidth="1"/>
    <col min="14343" max="14344" width="8.75" style="101" customWidth="1"/>
    <col min="14345" max="14345" width="10.25" style="101" customWidth="1"/>
    <col min="14346" max="14346" width="8.75" style="101" customWidth="1"/>
    <col min="14347" max="14347" width="10.25" style="101" customWidth="1"/>
    <col min="14348" max="14348" width="6" style="101" customWidth="1"/>
    <col min="14349" max="14349" width="10.125" style="101" customWidth="1"/>
    <col min="14350" max="14350" width="6" style="101" customWidth="1"/>
    <col min="14351" max="14351" width="7.75" style="101" customWidth="1"/>
    <col min="14352" max="14352" width="6" style="101" customWidth="1"/>
    <col min="14353" max="14353" width="8.375" style="101" customWidth="1"/>
    <col min="14354" max="14354" width="6.875" style="101" customWidth="1"/>
    <col min="14355" max="14355" width="8.25" style="101" customWidth="1"/>
    <col min="14356" max="14356" width="11.875" style="101" customWidth="1"/>
    <col min="14357" max="14357" width="9.5" style="101" customWidth="1"/>
    <col min="14358" max="14358" width="7" style="101" customWidth="1"/>
    <col min="14359" max="14359" width="6.75" style="101" customWidth="1"/>
    <col min="14360" max="14360" width="5.625" style="101" customWidth="1"/>
    <col min="14361" max="14361" width="1.25" style="101" customWidth="1"/>
    <col min="14362" max="14592" width="10.75" style="101"/>
    <col min="14593" max="14593" width="1.125" style="101" customWidth="1"/>
    <col min="14594" max="14594" width="11.125" style="101" customWidth="1"/>
    <col min="14595" max="14595" width="9.5" style="101" customWidth="1"/>
    <col min="14596" max="14597" width="8.625" style="101" customWidth="1"/>
    <col min="14598" max="14598" width="12.875" style="101" customWidth="1"/>
    <col min="14599" max="14600" width="8.75" style="101" customWidth="1"/>
    <col min="14601" max="14601" width="10.25" style="101" customWidth="1"/>
    <col min="14602" max="14602" width="8.75" style="101" customWidth="1"/>
    <col min="14603" max="14603" width="10.25" style="101" customWidth="1"/>
    <col min="14604" max="14604" width="6" style="101" customWidth="1"/>
    <col min="14605" max="14605" width="10.125" style="101" customWidth="1"/>
    <col min="14606" max="14606" width="6" style="101" customWidth="1"/>
    <col min="14607" max="14607" width="7.75" style="101" customWidth="1"/>
    <col min="14608" max="14608" width="6" style="101" customWidth="1"/>
    <col min="14609" max="14609" width="8.375" style="101" customWidth="1"/>
    <col min="14610" max="14610" width="6.875" style="101" customWidth="1"/>
    <col min="14611" max="14611" width="8.25" style="101" customWidth="1"/>
    <col min="14612" max="14612" width="11.875" style="101" customWidth="1"/>
    <col min="14613" max="14613" width="9.5" style="101" customWidth="1"/>
    <col min="14614" max="14614" width="7" style="101" customWidth="1"/>
    <col min="14615" max="14615" width="6.75" style="101" customWidth="1"/>
    <col min="14616" max="14616" width="5.625" style="101" customWidth="1"/>
    <col min="14617" max="14617" width="1.25" style="101" customWidth="1"/>
    <col min="14618" max="14848" width="10.75" style="101"/>
    <col min="14849" max="14849" width="1.125" style="101" customWidth="1"/>
    <col min="14850" max="14850" width="11.125" style="101" customWidth="1"/>
    <col min="14851" max="14851" width="9.5" style="101" customWidth="1"/>
    <col min="14852" max="14853" width="8.625" style="101" customWidth="1"/>
    <col min="14854" max="14854" width="12.875" style="101" customWidth="1"/>
    <col min="14855" max="14856" width="8.75" style="101" customWidth="1"/>
    <col min="14857" max="14857" width="10.25" style="101" customWidth="1"/>
    <col min="14858" max="14858" width="8.75" style="101" customWidth="1"/>
    <col min="14859" max="14859" width="10.25" style="101" customWidth="1"/>
    <col min="14860" max="14860" width="6" style="101" customWidth="1"/>
    <col min="14861" max="14861" width="10.125" style="101" customWidth="1"/>
    <col min="14862" max="14862" width="6" style="101" customWidth="1"/>
    <col min="14863" max="14863" width="7.75" style="101" customWidth="1"/>
    <col min="14864" max="14864" width="6" style="101" customWidth="1"/>
    <col min="14865" max="14865" width="8.375" style="101" customWidth="1"/>
    <col min="14866" max="14866" width="6.875" style="101" customWidth="1"/>
    <col min="14867" max="14867" width="8.25" style="101" customWidth="1"/>
    <col min="14868" max="14868" width="11.875" style="101" customWidth="1"/>
    <col min="14869" max="14869" width="9.5" style="101" customWidth="1"/>
    <col min="14870" max="14870" width="7" style="101" customWidth="1"/>
    <col min="14871" max="14871" width="6.75" style="101" customWidth="1"/>
    <col min="14872" max="14872" width="5.625" style="101" customWidth="1"/>
    <col min="14873" max="14873" width="1.25" style="101" customWidth="1"/>
    <col min="14874" max="15104" width="10.75" style="101"/>
    <col min="15105" max="15105" width="1.125" style="101" customWidth="1"/>
    <col min="15106" max="15106" width="11.125" style="101" customWidth="1"/>
    <col min="15107" max="15107" width="9.5" style="101" customWidth="1"/>
    <col min="15108" max="15109" width="8.625" style="101" customWidth="1"/>
    <col min="15110" max="15110" width="12.875" style="101" customWidth="1"/>
    <col min="15111" max="15112" width="8.75" style="101" customWidth="1"/>
    <col min="15113" max="15113" width="10.25" style="101" customWidth="1"/>
    <col min="15114" max="15114" width="8.75" style="101" customWidth="1"/>
    <col min="15115" max="15115" width="10.25" style="101" customWidth="1"/>
    <col min="15116" max="15116" width="6" style="101" customWidth="1"/>
    <col min="15117" max="15117" width="10.125" style="101" customWidth="1"/>
    <col min="15118" max="15118" width="6" style="101" customWidth="1"/>
    <col min="15119" max="15119" width="7.75" style="101" customWidth="1"/>
    <col min="15120" max="15120" width="6" style="101" customWidth="1"/>
    <col min="15121" max="15121" width="8.375" style="101" customWidth="1"/>
    <col min="15122" max="15122" width="6.875" style="101" customWidth="1"/>
    <col min="15123" max="15123" width="8.25" style="101" customWidth="1"/>
    <col min="15124" max="15124" width="11.875" style="101" customWidth="1"/>
    <col min="15125" max="15125" width="9.5" style="101" customWidth="1"/>
    <col min="15126" max="15126" width="7" style="101" customWidth="1"/>
    <col min="15127" max="15127" width="6.75" style="101" customWidth="1"/>
    <col min="15128" max="15128" width="5.625" style="101" customWidth="1"/>
    <col min="15129" max="15129" width="1.25" style="101" customWidth="1"/>
    <col min="15130" max="15360" width="10.75" style="101"/>
    <col min="15361" max="15361" width="1.125" style="101" customWidth="1"/>
    <col min="15362" max="15362" width="11.125" style="101" customWidth="1"/>
    <col min="15363" max="15363" width="9.5" style="101" customWidth="1"/>
    <col min="15364" max="15365" width="8.625" style="101" customWidth="1"/>
    <col min="15366" max="15366" width="12.875" style="101" customWidth="1"/>
    <col min="15367" max="15368" width="8.75" style="101" customWidth="1"/>
    <col min="15369" max="15369" width="10.25" style="101" customWidth="1"/>
    <col min="15370" max="15370" width="8.75" style="101" customWidth="1"/>
    <col min="15371" max="15371" width="10.25" style="101" customWidth="1"/>
    <col min="15372" max="15372" width="6" style="101" customWidth="1"/>
    <col min="15373" max="15373" width="10.125" style="101" customWidth="1"/>
    <col min="15374" max="15374" width="6" style="101" customWidth="1"/>
    <col min="15375" max="15375" width="7.75" style="101" customWidth="1"/>
    <col min="15376" max="15376" width="6" style="101" customWidth="1"/>
    <col min="15377" max="15377" width="8.375" style="101" customWidth="1"/>
    <col min="15378" max="15378" width="6.875" style="101" customWidth="1"/>
    <col min="15379" max="15379" width="8.25" style="101" customWidth="1"/>
    <col min="15380" max="15380" width="11.875" style="101" customWidth="1"/>
    <col min="15381" max="15381" width="9.5" style="101" customWidth="1"/>
    <col min="15382" max="15382" width="7" style="101" customWidth="1"/>
    <col min="15383" max="15383" width="6.75" style="101" customWidth="1"/>
    <col min="15384" max="15384" width="5.625" style="101" customWidth="1"/>
    <col min="15385" max="15385" width="1.25" style="101" customWidth="1"/>
    <col min="15386" max="15616" width="10.75" style="101"/>
    <col min="15617" max="15617" width="1.125" style="101" customWidth="1"/>
    <col min="15618" max="15618" width="11.125" style="101" customWidth="1"/>
    <col min="15619" max="15619" width="9.5" style="101" customWidth="1"/>
    <col min="15620" max="15621" width="8.625" style="101" customWidth="1"/>
    <col min="15622" max="15622" width="12.875" style="101" customWidth="1"/>
    <col min="15623" max="15624" width="8.75" style="101" customWidth="1"/>
    <col min="15625" max="15625" width="10.25" style="101" customWidth="1"/>
    <col min="15626" max="15626" width="8.75" style="101" customWidth="1"/>
    <col min="15627" max="15627" width="10.25" style="101" customWidth="1"/>
    <col min="15628" max="15628" width="6" style="101" customWidth="1"/>
    <col min="15629" max="15629" width="10.125" style="101" customWidth="1"/>
    <col min="15630" max="15630" width="6" style="101" customWidth="1"/>
    <col min="15631" max="15631" width="7.75" style="101" customWidth="1"/>
    <col min="15632" max="15632" width="6" style="101" customWidth="1"/>
    <col min="15633" max="15633" width="8.375" style="101" customWidth="1"/>
    <col min="15634" max="15634" width="6.875" style="101" customWidth="1"/>
    <col min="15635" max="15635" width="8.25" style="101" customWidth="1"/>
    <col min="15636" max="15636" width="11.875" style="101" customWidth="1"/>
    <col min="15637" max="15637" width="9.5" style="101" customWidth="1"/>
    <col min="15638" max="15638" width="7" style="101" customWidth="1"/>
    <col min="15639" max="15639" width="6.75" style="101" customWidth="1"/>
    <col min="15640" max="15640" width="5.625" style="101" customWidth="1"/>
    <col min="15641" max="15641" width="1.25" style="101" customWidth="1"/>
    <col min="15642" max="15872" width="10.75" style="101"/>
    <col min="15873" max="15873" width="1.125" style="101" customWidth="1"/>
    <col min="15874" max="15874" width="11.125" style="101" customWidth="1"/>
    <col min="15875" max="15875" width="9.5" style="101" customWidth="1"/>
    <col min="15876" max="15877" width="8.625" style="101" customWidth="1"/>
    <col min="15878" max="15878" width="12.875" style="101" customWidth="1"/>
    <col min="15879" max="15880" width="8.75" style="101" customWidth="1"/>
    <col min="15881" max="15881" width="10.25" style="101" customWidth="1"/>
    <col min="15882" max="15882" width="8.75" style="101" customWidth="1"/>
    <col min="15883" max="15883" width="10.25" style="101" customWidth="1"/>
    <col min="15884" max="15884" width="6" style="101" customWidth="1"/>
    <col min="15885" max="15885" width="10.125" style="101" customWidth="1"/>
    <col min="15886" max="15886" width="6" style="101" customWidth="1"/>
    <col min="15887" max="15887" width="7.75" style="101" customWidth="1"/>
    <col min="15888" max="15888" width="6" style="101" customWidth="1"/>
    <col min="15889" max="15889" width="8.375" style="101" customWidth="1"/>
    <col min="15890" max="15890" width="6.875" style="101" customWidth="1"/>
    <col min="15891" max="15891" width="8.25" style="101" customWidth="1"/>
    <col min="15892" max="15892" width="11.875" style="101" customWidth="1"/>
    <col min="15893" max="15893" width="9.5" style="101" customWidth="1"/>
    <col min="15894" max="15894" width="7" style="101" customWidth="1"/>
    <col min="15895" max="15895" width="6.75" style="101" customWidth="1"/>
    <col min="15896" max="15896" width="5.625" style="101" customWidth="1"/>
    <col min="15897" max="15897" width="1.25" style="101" customWidth="1"/>
    <col min="15898" max="16128" width="10.75" style="101"/>
    <col min="16129" max="16129" width="1.125" style="101" customWidth="1"/>
    <col min="16130" max="16130" width="11.125" style="101" customWidth="1"/>
    <col min="16131" max="16131" width="9.5" style="101" customWidth="1"/>
    <col min="16132" max="16133" width="8.625" style="101" customWidth="1"/>
    <col min="16134" max="16134" width="12.875" style="101" customWidth="1"/>
    <col min="16135" max="16136" width="8.75" style="101" customWidth="1"/>
    <col min="16137" max="16137" width="10.25" style="101" customWidth="1"/>
    <col min="16138" max="16138" width="8.75" style="101" customWidth="1"/>
    <col min="16139" max="16139" width="10.25" style="101" customWidth="1"/>
    <col min="16140" max="16140" width="6" style="101" customWidth="1"/>
    <col min="16141" max="16141" width="10.125" style="101" customWidth="1"/>
    <col min="16142" max="16142" width="6" style="101" customWidth="1"/>
    <col min="16143" max="16143" width="7.75" style="101" customWidth="1"/>
    <col min="16144" max="16144" width="6" style="101" customWidth="1"/>
    <col min="16145" max="16145" width="8.375" style="101" customWidth="1"/>
    <col min="16146" max="16146" width="6.875" style="101" customWidth="1"/>
    <col min="16147" max="16147" width="8.25" style="101" customWidth="1"/>
    <col min="16148" max="16148" width="11.875" style="101" customWidth="1"/>
    <col min="16149" max="16149" width="9.5" style="101" customWidth="1"/>
    <col min="16150" max="16150" width="7" style="101" customWidth="1"/>
    <col min="16151" max="16151" width="6.75" style="101" customWidth="1"/>
    <col min="16152" max="16152" width="5.625" style="101" customWidth="1"/>
    <col min="16153" max="16153" width="1.25" style="101" customWidth="1"/>
    <col min="16154" max="16384" width="10.75" style="101"/>
  </cols>
  <sheetData>
    <row r="1" spans="2:27" ht="24" customHeight="1" thickBot="1" x14ac:dyDescent="0.2">
      <c r="B1" s="126" t="s">
        <v>107</v>
      </c>
      <c r="C1" s="127"/>
      <c r="D1" s="127"/>
      <c r="E1" s="127"/>
      <c r="F1" s="127"/>
      <c r="G1" s="127"/>
      <c r="H1" s="128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9" t="s">
        <v>108</v>
      </c>
      <c r="X1" s="130"/>
      <c r="Y1" s="131"/>
      <c r="Z1" s="131"/>
      <c r="AA1" s="131"/>
    </row>
    <row r="2" spans="2:27" ht="20.100000000000001" customHeight="1" x14ac:dyDescent="0.15">
      <c r="B2" s="6"/>
      <c r="C2" s="7"/>
      <c r="D2" s="231" t="s">
        <v>109</v>
      </c>
      <c r="E2" s="232"/>
      <c r="F2" s="238"/>
      <c r="G2" s="245" t="s">
        <v>110</v>
      </c>
      <c r="H2" s="246"/>
      <c r="I2" s="246"/>
      <c r="J2" s="246"/>
      <c r="K2" s="247"/>
      <c r="L2" s="248" t="s">
        <v>110</v>
      </c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9"/>
      <c r="X2" s="224" t="s">
        <v>4</v>
      </c>
      <c r="Z2" s="131"/>
      <c r="AA2" s="131"/>
    </row>
    <row r="3" spans="2:27" ht="20.100000000000001" customHeight="1" x14ac:dyDescent="0.15">
      <c r="B3" s="13"/>
      <c r="C3" s="14"/>
      <c r="D3" s="234"/>
      <c r="E3" s="235"/>
      <c r="F3" s="240"/>
      <c r="G3" s="14" t="s">
        <v>111</v>
      </c>
      <c r="H3" s="230" t="s">
        <v>112</v>
      </c>
      <c r="I3" s="250"/>
      <c r="J3" s="250"/>
      <c r="K3" s="251"/>
      <c r="L3" s="227" t="s">
        <v>113</v>
      </c>
      <c r="M3" s="228"/>
      <c r="N3" s="228"/>
      <c r="O3" s="228"/>
      <c r="P3" s="228"/>
      <c r="Q3" s="228"/>
      <c r="R3" s="228"/>
      <c r="S3" s="228"/>
      <c r="T3" s="228"/>
      <c r="U3" s="229"/>
      <c r="V3" s="252" t="s">
        <v>114</v>
      </c>
      <c r="W3" s="253"/>
      <c r="X3" s="225"/>
      <c r="Z3" s="131"/>
      <c r="AA3" s="131"/>
    </row>
    <row r="4" spans="2:27" ht="20.100000000000001" customHeight="1" x14ac:dyDescent="0.15">
      <c r="B4" s="19" t="s">
        <v>6</v>
      </c>
      <c r="C4" s="14" t="s">
        <v>7</v>
      </c>
      <c r="D4" s="15" t="s">
        <v>115</v>
      </c>
      <c r="E4" s="16"/>
      <c r="F4" s="16"/>
      <c r="G4" s="22" t="s">
        <v>116</v>
      </c>
      <c r="H4" s="230" t="s">
        <v>117</v>
      </c>
      <c r="I4" s="244"/>
      <c r="J4" s="230" t="s">
        <v>118</v>
      </c>
      <c r="K4" s="241"/>
      <c r="L4" s="227" t="s">
        <v>119</v>
      </c>
      <c r="M4" s="229"/>
      <c r="N4" s="242" t="s">
        <v>120</v>
      </c>
      <c r="O4" s="243"/>
      <c r="P4" s="230" t="s">
        <v>121</v>
      </c>
      <c r="Q4" s="244"/>
      <c r="R4" s="230" t="s">
        <v>122</v>
      </c>
      <c r="S4" s="244"/>
      <c r="T4" s="230" t="s">
        <v>123</v>
      </c>
      <c r="U4" s="228"/>
      <c r="V4" s="234"/>
      <c r="W4" s="240"/>
      <c r="X4" s="225"/>
      <c r="Z4" s="131"/>
      <c r="AA4" s="131"/>
    </row>
    <row r="5" spans="2:27" ht="20.100000000000001" customHeight="1" x14ac:dyDescent="0.15">
      <c r="B5" s="13"/>
      <c r="C5" s="14"/>
      <c r="D5" s="14" t="s">
        <v>124</v>
      </c>
      <c r="E5" s="14" t="s">
        <v>13</v>
      </c>
      <c r="F5" s="14" t="s">
        <v>14</v>
      </c>
      <c r="G5" s="14" t="s">
        <v>125</v>
      </c>
      <c r="H5" s="14" t="s">
        <v>125</v>
      </c>
      <c r="I5" s="14" t="s">
        <v>126</v>
      </c>
      <c r="J5" s="14" t="s">
        <v>125</v>
      </c>
      <c r="K5" s="20" t="s">
        <v>126</v>
      </c>
      <c r="L5" s="19" t="s">
        <v>125</v>
      </c>
      <c r="M5" s="14" t="s">
        <v>126</v>
      </c>
      <c r="N5" s="14" t="s">
        <v>125</v>
      </c>
      <c r="O5" s="14" t="s">
        <v>126</v>
      </c>
      <c r="P5" s="14" t="s">
        <v>125</v>
      </c>
      <c r="Q5" s="14" t="s">
        <v>126</v>
      </c>
      <c r="R5" s="14" t="s">
        <v>125</v>
      </c>
      <c r="S5" s="14" t="s">
        <v>126</v>
      </c>
      <c r="T5" s="132" t="s">
        <v>101</v>
      </c>
      <c r="U5" s="14" t="s">
        <v>126</v>
      </c>
      <c r="V5" s="14" t="s">
        <v>127</v>
      </c>
      <c r="W5" s="44" t="s">
        <v>128</v>
      </c>
      <c r="X5" s="225"/>
      <c r="Z5" s="131"/>
      <c r="AA5" s="131"/>
    </row>
    <row r="6" spans="2:27" ht="20.100000000000001" customHeight="1" x14ac:dyDescent="0.15">
      <c r="B6" s="21"/>
      <c r="C6" s="22"/>
      <c r="D6" s="22" t="s">
        <v>15</v>
      </c>
      <c r="E6" s="22" t="s">
        <v>16</v>
      </c>
      <c r="F6" s="22" t="s">
        <v>17</v>
      </c>
      <c r="G6" s="22" t="s">
        <v>15</v>
      </c>
      <c r="H6" s="22" t="s">
        <v>15</v>
      </c>
      <c r="I6" s="22" t="s">
        <v>17</v>
      </c>
      <c r="J6" s="22" t="s">
        <v>15</v>
      </c>
      <c r="K6" s="23" t="s">
        <v>17</v>
      </c>
      <c r="L6" s="24" t="s">
        <v>15</v>
      </c>
      <c r="M6" s="22" t="s">
        <v>17</v>
      </c>
      <c r="N6" s="22" t="s">
        <v>15</v>
      </c>
      <c r="O6" s="22" t="s">
        <v>17</v>
      </c>
      <c r="P6" s="22" t="s">
        <v>15</v>
      </c>
      <c r="Q6" s="22" t="s">
        <v>17</v>
      </c>
      <c r="R6" s="22" t="s">
        <v>15</v>
      </c>
      <c r="S6" s="74" t="s">
        <v>17</v>
      </c>
      <c r="T6" s="73" t="s">
        <v>103</v>
      </c>
      <c r="U6" s="22" t="s">
        <v>17</v>
      </c>
      <c r="V6" s="22" t="s">
        <v>15</v>
      </c>
      <c r="W6" s="74" t="s">
        <v>17</v>
      </c>
      <c r="X6" s="225"/>
      <c r="Z6" s="131"/>
      <c r="AA6" s="131"/>
    </row>
    <row r="7" spans="2:27" ht="15.75" customHeight="1" x14ac:dyDescent="0.15">
      <c r="B7" s="13"/>
      <c r="C7" s="14"/>
      <c r="D7" s="25"/>
      <c r="E7" s="25"/>
      <c r="F7" s="25"/>
      <c r="G7" s="25"/>
      <c r="H7" s="25"/>
      <c r="I7" s="25"/>
      <c r="J7" s="25"/>
      <c r="K7" s="26"/>
      <c r="L7" s="13"/>
      <c r="M7" s="25"/>
      <c r="N7" s="25"/>
      <c r="O7" s="25"/>
      <c r="P7" s="25"/>
      <c r="Q7" s="25"/>
      <c r="R7" s="25"/>
      <c r="S7" s="75"/>
      <c r="T7" s="25"/>
      <c r="U7" s="25"/>
      <c r="V7" s="25"/>
      <c r="W7" s="75"/>
      <c r="X7" s="225"/>
      <c r="Z7" s="131"/>
      <c r="AA7" s="131"/>
    </row>
    <row r="8" spans="2:27" ht="30" customHeight="1" x14ac:dyDescent="0.15">
      <c r="B8" s="19" t="s">
        <v>129</v>
      </c>
      <c r="C8" s="14" t="s">
        <v>19</v>
      </c>
      <c r="D8" s="133">
        <v>7059</v>
      </c>
      <c r="E8" s="133">
        <v>8981</v>
      </c>
      <c r="F8" s="133">
        <v>133594873</v>
      </c>
      <c r="G8" s="133">
        <v>6</v>
      </c>
      <c r="H8" s="133">
        <v>0</v>
      </c>
      <c r="I8" s="133">
        <v>0</v>
      </c>
      <c r="J8" s="133">
        <v>4</v>
      </c>
      <c r="K8" s="134">
        <v>134031</v>
      </c>
      <c r="L8" s="135">
        <v>185</v>
      </c>
      <c r="M8" s="133">
        <v>1236749</v>
      </c>
      <c r="N8" s="133">
        <v>0</v>
      </c>
      <c r="O8" s="133">
        <v>0</v>
      </c>
      <c r="P8" s="133">
        <v>-25</v>
      </c>
      <c r="Q8" s="133">
        <v>-264550</v>
      </c>
      <c r="R8" s="133">
        <v>0</v>
      </c>
      <c r="S8" s="136">
        <v>0</v>
      </c>
      <c r="T8" s="133">
        <v>164</v>
      </c>
      <c r="U8" s="133">
        <v>1106230</v>
      </c>
      <c r="V8" s="89">
        <v>0</v>
      </c>
      <c r="W8" s="92">
        <v>0</v>
      </c>
      <c r="X8" s="225"/>
      <c r="Z8" s="131"/>
      <c r="AA8" s="131"/>
    </row>
    <row r="9" spans="2:27" ht="30" customHeight="1" x14ac:dyDescent="0.15">
      <c r="B9" s="19" t="s">
        <v>130</v>
      </c>
      <c r="C9" s="14" t="s">
        <v>19</v>
      </c>
      <c r="D9" s="133">
        <v>73</v>
      </c>
      <c r="E9" s="133">
        <v>85</v>
      </c>
      <c r="F9" s="133">
        <v>1960106</v>
      </c>
      <c r="G9" s="133">
        <v>0</v>
      </c>
      <c r="H9" s="133">
        <v>0</v>
      </c>
      <c r="I9" s="133">
        <v>0</v>
      </c>
      <c r="J9" s="133">
        <v>1</v>
      </c>
      <c r="K9" s="134">
        <v>24645</v>
      </c>
      <c r="L9" s="135">
        <v>11</v>
      </c>
      <c r="M9" s="133">
        <v>86806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6">
        <v>0</v>
      </c>
      <c r="T9" s="133">
        <v>12</v>
      </c>
      <c r="U9" s="133">
        <v>111451</v>
      </c>
      <c r="V9" s="89">
        <v>0</v>
      </c>
      <c r="W9" s="92">
        <v>0</v>
      </c>
      <c r="X9" s="225"/>
      <c r="Z9" s="131"/>
      <c r="AA9" s="131"/>
    </row>
    <row r="10" spans="2:27" ht="30" customHeight="1" x14ac:dyDescent="0.15">
      <c r="B10" s="19" t="s">
        <v>131</v>
      </c>
      <c r="C10" s="14" t="s">
        <v>19</v>
      </c>
      <c r="D10" s="137">
        <f>SUM(D11:D12)</f>
        <v>131</v>
      </c>
      <c r="E10" s="137">
        <f t="shared" ref="E10:W10" si="0">SUM(E11:E12)</f>
        <v>167</v>
      </c>
      <c r="F10" s="137">
        <f t="shared" si="0"/>
        <v>6751530</v>
      </c>
      <c r="G10" s="137">
        <f t="shared" si="0"/>
        <v>0</v>
      </c>
      <c r="H10" s="137">
        <f t="shared" si="0"/>
        <v>0</v>
      </c>
      <c r="I10" s="137">
        <f t="shared" si="0"/>
        <v>0</v>
      </c>
      <c r="J10" s="137">
        <f t="shared" si="0"/>
        <v>0</v>
      </c>
      <c r="K10" s="138">
        <f t="shared" si="0"/>
        <v>0</v>
      </c>
      <c r="L10" s="139">
        <f t="shared" si="0"/>
        <v>4</v>
      </c>
      <c r="M10" s="137">
        <f t="shared" si="0"/>
        <v>44520</v>
      </c>
      <c r="N10" s="137">
        <f t="shared" si="0"/>
        <v>0</v>
      </c>
      <c r="O10" s="137">
        <f t="shared" si="0"/>
        <v>0</v>
      </c>
      <c r="P10" s="137">
        <f t="shared" si="0"/>
        <v>0</v>
      </c>
      <c r="Q10" s="137">
        <f t="shared" si="0"/>
        <v>0</v>
      </c>
      <c r="R10" s="137">
        <f t="shared" si="0"/>
        <v>0</v>
      </c>
      <c r="S10" s="140">
        <f t="shared" si="0"/>
        <v>0</v>
      </c>
      <c r="T10" s="137">
        <f>SUM(T11:T12)</f>
        <v>4</v>
      </c>
      <c r="U10" s="137">
        <f>SUM(U11:U12)</f>
        <v>44520</v>
      </c>
      <c r="V10" s="137">
        <f t="shared" si="0"/>
        <v>0</v>
      </c>
      <c r="W10" s="140">
        <f t="shared" si="0"/>
        <v>0</v>
      </c>
      <c r="X10" s="225"/>
      <c r="Z10" s="131"/>
      <c r="AA10" s="131"/>
    </row>
    <row r="11" spans="2:27" ht="30" customHeight="1" x14ac:dyDescent="0.15">
      <c r="B11" s="19" t="s">
        <v>22</v>
      </c>
      <c r="C11" s="14" t="s">
        <v>23</v>
      </c>
      <c r="D11" s="137">
        <f t="shared" ref="D11:W11" si="1">SUM(D13:D32)</f>
        <v>131</v>
      </c>
      <c r="E11" s="137">
        <f t="shared" si="1"/>
        <v>167</v>
      </c>
      <c r="F11" s="137">
        <f t="shared" si="1"/>
        <v>6751530</v>
      </c>
      <c r="G11" s="137">
        <f t="shared" si="1"/>
        <v>0</v>
      </c>
      <c r="H11" s="137">
        <f t="shared" si="1"/>
        <v>0</v>
      </c>
      <c r="I11" s="137">
        <f t="shared" si="1"/>
        <v>0</v>
      </c>
      <c r="J11" s="137">
        <f t="shared" si="1"/>
        <v>0</v>
      </c>
      <c r="K11" s="138">
        <f t="shared" si="1"/>
        <v>0</v>
      </c>
      <c r="L11" s="139">
        <f t="shared" si="1"/>
        <v>4</v>
      </c>
      <c r="M11" s="137">
        <f t="shared" si="1"/>
        <v>44520</v>
      </c>
      <c r="N11" s="137">
        <f t="shared" si="1"/>
        <v>0</v>
      </c>
      <c r="O11" s="137">
        <f t="shared" si="1"/>
        <v>0</v>
      </c>
      <c r="P11" s="137">
        <f t="shared" si="1"/>
        <v>0</v>
      </c>
      <c r="Q11" s="137">
        <f t="shared" si="1"/>
        <v>0</v>
      </c>
      <c r="R11" s="137">
        <f t="shared" si="1"/>
        <v>0</v>
      </c>
      <c r="S11" s="140">
        <f t="shared" si="1"/>
        <v>0</v>
      </c>
      <c r="T11" s="137">
        <f>SUM(T13:T32)</f>
        <v>4</v>
      </c>
      <c r="U11" s="137">
        <f>SUM(U13:U32)</f>
        <v>44520</v>
      </c>
      <c r="V11" s="137">
        <f t="shared" si="1"/>
        <v>0</v>
      </c>
      <c r="W11" s="140">
        <f t="shared" si="1"/>
        <v>0</v>
      </c>
      <c r="X11" s="225"/>
      <c r="Z11" s="131"/>
      <c r="AA11" s="131"/>
    </row>
    <row r="12" spans="2:27" ht="30" customHeight="1" x14ac:dyDescent="0.15">
      <c r="B12" s="24" t="s">
        <v>24</v>
      </c>
      <c r="C12" s="22" t="s">
        <v>23</v>
      </c>
      <c r="D12" s="141" t="s">
        <v>25</v>
      </c>
      <c r="E12" s="141" t="s">
        <v>25</v>
      </c>
      <c r="F12" s="141" t="s">
        <v>25</v>
      </c>
      <c r="G12" s="142" t="s">
        <v>25</v>
      </c>
      <c r="H12" s="142" t="s">
        <v>25</v>
      </c>
      <c r="I12" s="142" t="s">
        <v>25</v>
      </c>
      <c r="J12" s="142" t="s">
        <v>25</v>
      </c>
      <c r="K12" s="143" t="s">
        <v>25</v>
      </c>
      <c r="L12" s="144" t="s">
        <v>25</v>
      </c>
      <c r="M12" s="142" t="s">
        <v>25</v>
      </c>
      <c r="N12" s="142" t="s">
        <v>25</v>
      </c>
      <c r="O12" s="142" t="s">
        <v>25</v>
      </c>
      <c r="P12" s="142" t="s">
        <v>25</v>
      </c>
      <c r="Q12" s="142" t="s">
        <v>25</v>
      </c>
      <c r="R12" s="142" t="s">
        <v>25</v>
      </c>
      <c r="S12" s="145" t="s">
        <v>25</v>
      </c>
      <c r="T12" s="142" t="s">
        <v>132</v>
      </c>
      <c r="U12" s="142" t="s">
        <v>25</v>
      </c>
      <c r="V12" s="142" t="s">
        <v>25</v>
      </c>
      <c r="W12" s="145" t="s">
        <v>25</v>
      </c>
      <c r="X12" s="226"/>
      <c r="Z12" s="131"/>
      <c r="AA12" s="131"/>
    </row>
    <row r="13" spans="2:27" ht="30" customHeight="1" x14ac:dyDescent="0.15">
      <c r="B13" s="36">
        <v>41001</v>
      </c>
      <c r="C13" s="146" t="s">
        <v>26</v>
      </c>
      <c r="D13" s="147">
        <f>SUM('１３表２'!M13+'１３表４'!M13)</f>
        <v>0</v>
      </c>
      <c r="E13" s="147">
        <f>SUM('１３表２'!N13+'１３表４'!N13 )</f>
        <v>0</v>
      </c>
      <c r="F13" s="148">
        <f>SUM('１３表２'!O13+'１３表４'!O13)</f>
        <v>-8360</v>
      </c>
      <c r="G13" s="149">
        <v>0</v>
      </c>
      <c r="H13" s="150">
        <v>0</v>
      </c>
      <c r="I13" s="151">
        <v>0</v>
      </c>
      <c r="J13" s="150">
        <v>0</v>
      </c>
      <c r="K13" s="152">
        <v>0</v>
      </c>
      <c r="L13" s="153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49">
        <v>0</v>
      </c>
      <c r="S13" s="154">
        <v>0</v>
      </c>
      <c r="T13" s="147">
        <f>H13+J13+L13+R13+N13+P13</f>
        <v>0</v>
      </c>
      <c r="U13" s="147">
        <f>I13+K13+M13+S13+O13+Q13</f>
        <v>0</v>
      </c>
      <c r="V13" s="155">
        <v>0</v>
      </c>
      <c r="W13" s="156">
        <v>0</v>
      </c>
      <c r="X13" s="43" t="s">
        <v>27</v>
      </c>
      <c r="Z13" s="131"/>
      <c r="AA13" s="131"/>
    </row>
    <row r="14" spans="2:27" ht="30" customHeight="1" x14ac:dyDescent="0.15">
      <c r="B14" s="13">
        <v>41002</v>
      </c>
      <c r="C14" s="14" t="s">
        <v>28</v>
      </c>
      <c r="D14" s="157">
        <f>SUM('１３表２'!M14+'１３表４'!M14)</f>
        <v>131</v>
      </c>
      <c r="E14" s="157">
        <f>SUM('１３表２'!N14+'１３表４'!N14 )</f>
        <v>167</v>
      </c>
      <c r="F14" s="158">
        <f>SUM('１３表２'!O14+'１３表４'!O14)</f>
        <v>6986950</v>
      </c>
      <c r="G14" s="159">
        <v>0</v>
      </c>
      <c r="H14" s="136">
        <v>0</v>
      </c>
      <c r="I14" s="151">
        <v>0</v>
      </c>
      <c r="J14" s="136">
        <v>0</v>
      </c>
      <c r="K14" s="134">
        <v>0</v>
      </c>
      <c r="L14" s="160">
        <v>4</v>
      </c>
      <c r="M14" s="136">
        <v>44520</v>
      </c>
      <c r="N14" s="136">
        <v>0</v>
      </c>
      <c r="O14" s="136">
        <v>0</v>
      </c>
      <c r="P14" s="136">
        <v>0</v>
      </c>
      <c r="Q14" s="136">
        <v>0</v>
      </c>
      <c r="R14" s="159">
        <v>0</v>
      </c>
      <c r="S14" s="154">
        <v>0</v>
      </c>
      <c r="T14" s="157">
        <f>H14+J14+L14+R14+N14+P14</f>
        <v>4</v>
      </c>
      <c r="U14" s="157">
        <f t="shared" ref="U14:U32" si="2">I14+K14+M14+S14+O14+Q14</f>
        <v>44520</v>
      </c>
      <c r="V14" s="89">
        <v>0</v>
      </c>
      <c r="W14" s="92">
        <v>0</v>
      </c>
      <c r="X14" s="20" t="s">
        <v>29</v>
      </c>
      <c r="Z14" s="131"/>
      <c r="AA14" s="131"/>
    </row>
    <row r="15" spans="2:27" ht="30" customHeight="1" x14ac:dyDescent="0.15">
      <c r="B15" s="13">
        <v>41003</v>
      </c>
      <c r="C15" s="14" t="s">
        <v>30</v>
      </c>
      <c r="D15" s="157">
        <f>SUM('１３表２'!M15+'１３表４'!M15)</f>
        <v>0</v>
      </c>
      <c r="E15" s="157">
        <f>SUM('１３表２'!N15+'１３表４'!N15 )</f>
        <v>0</v>
      </c>
      <c r="F15" s="158">
        <f>SUM('１３表２'!O15+'１３表４'!O15)</f>
        <v>-139750</v>
      </c>
      <c r="G15" s="159">
        <v>0</v>
      </c>
      <c r="H15" s="136">
        <v>0</v>
      </c>
      <c r="I15" s="151">
        <v>0</v>
      </c>
      <c r="J15" s="136">
        <v>0</v>
      </c>
      <c r="K15" s="134">
        <v>0</v>
      </c>
      <c r="L15" s="160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59">
        <v>0</v>
      </c>
      <c r="S15" s="154">
        <v>0</v>
      </c>
      <c r="T15" s="157">
        <f>H15+J15+L15+R15+N15+P15</f>
        <v>0</v>
      </c>
      <c r="U15" s="157">
        <f t="shared" si="2"/>
        <v>0</v>
      </c>
      <c r="V15" s="89">
        <v>0</v>
      </c>
      <c r="W15" s="92">
        <v>0</v>
      </c>
      <c r="X15" s="20" t="s">
        <v>31</v>
      </c>
      <c r="Z15" s="131"/>
      <c r="AA15" s="131"/>
    </row>
    <row r="16" spans="2:27" ht="30" customHeight="1" x14ac:dyDescent="0.15">
      <c r="B16" s="13">
        <v>41004</v>
      </c>
      <c r="C16" s="14" t="s">
        <v>32</v>
      </c>
      <c r="D16" s="157">
        <f>SUM('１３表２'!M16+'１３表４'!M16)</f>
        <v>0</v>
      </c>
      <c r="E16" s="157">
        <f>SUM('１３表２'!N16+'１３表４'!N16 )</f>
        <v>0</v>
      </c>
      <c r="F16" s="158">
        <f>SUM('１３表２'!O16+'１３表４'!O16)</f>
        <v>-220</v>
      </c>
      <c r="G16" s="159">
        <v>0</v>
      </c>
      <c r="H16" s="136">
        <v>0</v>
      </c>
      <c r="I16" s="151">
        <v>0</v>
      </c>
      <c r="J16" s="136">
        <v>0</v>
      </c>
      <c r="K16" s="134">
        <v>0</v>
      </c>
      <c r="L16" s="160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59">
        <v>0</v>
      </c>
      <c r="S16" s="154">
        <v>0</v>
      </c>
      <c r="T16" s="157">
        <f>H16+J16+L16+R16+N16+P16</f>
        <v>0</v>
      </c>
      <c r="U16" s="157">
        <f t="shared" si="2"/>
        <v>0</v>
      </c>
      <c r="V16" s="89">
        <v>0</v>
      </c>
      <c r="W16" s="92">
        <v>0</v>
      </c>
      <c r="X16" s="20" t="s">
        <v>33</v>
      </c>
      <c r="Z16" s="131"/>
      <c r="AA16" s="131"/>
    </row>
    <row r="17" spans="2:27" ht="30" customHeight="1" x14ac:dyDescent="0.15">
      <c r="B17" s="13">
        <v>41005</v>
      </c>
      <c r="C17" s="14" t="s">
        <v>34</v>
      </c>
      <c r="D17" s="157">
        <f>SUM('１３表２'!M17+'１３表４'!M17)</f>
        <v>0</v>
      </c>
      <c r="E17" s="157">
        <f>SUM('１３表２'!N17+'１３表４'!N17 )</f>
        <v>0</v>
      </c>
      <c r="F17" s="158">
        <f>SUM('１３表２'!O17+'１３表４'!O17)</f>
        <v>-280</v>
      </c>
      <c r="G17" s="159">
        <v>0</v>
      </c>
      <c r="H17" s="136">
        <v>0</v>
      </c>
      <c r="I17" s="151">
        <v>0</v>
      </c>
      <c r="J17" s="136">
        <v>0</v>
      </c>
      <c r="K17" s="134">
        <v>0</v>
      </c>
      <c r="L17" s="160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59">
        <v>0</v>
      </c>
      <c r="S17" s="154">
        <v>0</v>
      </c>
      <c r="T17" s="157">
        <f t="shared" ref="T17:T32" si="3">H17+J17+L17+R17+N17+P17</f>
        <v>0</v>
      </c>
      <c r="U17" s="157">
        <f t="shared" si="2"/>
        <v>0</v>
      </c>
      <c r="V17" s="89">
        <v>0</v>
      </c>
      <c r="W17" s="92">
        <v>0</v>
      </c>
      <c r="X17" s="20" t="s">
        <v>35</v>
      </c>
      <c r="Z17" s="131"/>
      <c r="AA17" s="131"/>
    </row>
    <row r="18" spans="2:27" ht="30" customHeight="1" x14ac:dyDescent="0.15">
      <c r="B18" s="13">
        <v>41006</v>
      </c>
      <c r="C18" s="14" t="s">
        <v>36</v>
      </c>
      <c r="D18" s="157">
        <f>SUM('１３表２'!M18+'１３表４'!M18)</f>
        <v>0</v>
      </c>
      <c r="E18" s="157">
        <f>SUM('１３表２'!N18+'１３表４'!N18 )</f>
        <v>0</v>
      </c>
      <c r="F18" s="158">
        <f>SUM('１３表２'!O18+'１３表４'!O18)</f>
        <v>0</v>
      </c>
      <c r="G18" s="159">
        <v>0</v>
      </c>
      <c r="H18" s="136">
        <v>0</v>
      </c>
      <c r="I18" s="151">
        <v>0</v>
      </c>
      <c r="J18" s="136">
        <v>0</v>
      </c>
      <c r="K18" s="134">
        <v>0</v>
      </c>
      <c r="L18" s="160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59">
        <v>0</v>
      </c>
      <c r="S18" s="154">
        <v>0</v>
      </c>
      <c r="T18" s="157">
        <f t="shared" si="3"/>
        <v>0</v>
      </c>
      <c r="U18" s="157">
        <f t="shared" si="2"/>
        <v>0</v>
      </c>
      <c r="V18" s="89">
        <v>0</v>
      </c>
      <c r="W18" s="92">
        <v>0</v>
      </c>
      <c r="X18" s="20" t="s">
        <v>37</v>
      </c>
      <c r="Z18" s="131"/>
      <c r="AA18" s="131"/>
    </row>
    <row r="19" spans="2:27" ht="30" customHeight="1" x14ac:dyDescent="0.15">
      <c r="B19" s="13">
        <v>41007</v>
      </c>
      <c r="C19" s="14" t="s">
        <v>38</v>
      </c>
      <c r="D19" s="157">
        <f>SUM('１３表２'!M19+'１３表４'!M19)</f>
        <v>0</v>
      </c>
      <c r="E19" s="157">
        <f>SUM('１３表２'!N19+'１３表４'!N19 )</f>
        <v>0</v>
      </c>
      <c r="F19" s="158">
        <f>SUM('１３表２'!O19+'１３表４'!O19)</f>
        <v>0</v>
      </c>
      <c r="G19" s="159">
        <v>0</v>
      </c>
      <c r="H19" s="136">
        <v>0</v>
      </c>
      <c r="I19" s="151">
        <v>0</v>
      </c>
      <c r="J19" s="136">
        <v>0</v>
      </c>
      <c r="K19" s="134">
        <v>0</v>
      </c>
      <c r="L19" s="160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59">
        <v>0</v>
      </c>
      <c r="S19" s="154">
        <v>0</v>
      </c>
      <c r="T19" s="157">
        <f t="shared" si="3"/>
        <v>0</v>
      </c>
      <c r="U19" s="157">
        <f t="shared" si="2"/>
        <v>0</v>
      </c>
      <c r="V19" s="89">
        <v>0</v>
      </c>
      <c r="W19" s="92">
        <v>0</v>
      </c>
      <c r="X19" s="20" t="s">
        <v>39</v>
      </c>
      <c r="Z19" s="131"/>
      <c r="AA19" s="131"/>
    </row>
    <row r="20" spans="2:27" ht="30" customHeight="1" x14ac:dyDescent="0.15">
      <c r="B20" s="13">
        <v>41025</v>
      </c>
      <c r="C20" s="14" t="s">
        <v>40</v>
      </c>
      <c r="D20" s="157">
        <f>SUM('１３表２'!M20+'１３表４'!M20)</f>
        <v>0</v>
      </c>
      <c r="E20" s="157">
        <f>SUM('１３表２'!N20+'１３表４'!N20 )</f>
        <v>0</v>
      </c>
      <c r="F20" s="158">
        <f>SUM('１３表２'!O20+'１３表４'!O20)</f>
        <v>0</v>
      </c>
      <c r="G20" s="159">
        <v>0</v>
      </c>
      <c r="H20" s="136">
        <v>0</v>
      </c>
      <c r="I20" s="151">
        <v>0</v>
      </c>
      <c r="J20" s="136">
        <v>0</v>
      </c>
      <c r="K20" s="134">
        <v>0</v>
      </c>
      <c r="L20" s="160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59">
        <v>0</v>
      </c>
      <c r="S20" s="154">
        <v>0</v>
      </c>
      <c r="T20" s="157">
        <f t="shared" si="3"/>
        <v>0</v>
      </c>
      <c r="U20" s="157">
        <f t="shared" si="2"/>
        <v>0</v>
      </c>
      <c r="V20" s="89">
        <v>0</v>
      </c>
      <c r="W20" s="92">
        <v>0</v>
      </c>
      <c r="X20" s="20" t="s">
        <v>41</v>
      </c>
      <c r="Z20" s="131"/>
      <c r="AA20" s="131"/>
    </row>
    <row r="21" spans="2:27" ht="30" customHeight="1" x14ac:dyDescent="0.15">
      <c r="B21" s="13">
        <v>41048</v>
      </c>
      <c r="C21" s="14" t="s">
        <v>42</v>
      </c>
      <c r="D21" s="157">
        <f>SUM('１３表２'!M21+'１３表４'!M21)</f>
        <v>0</v>
      </c>
      <c r="E21" s="157">
        <f>SUM('１３表２'!N21+'１３表４'!N21 )</f>
        <v>0</v>
      </c>
      <c r="F21" s="158">
        <f>SUM('１３表２'!O21+'１３表４'!O21)</f>
        <v>0</v>
      </c>
      <c r="G21" s="159">
        <v>0</v>
      </c>
      <c r="H21" s="136">
        <v>0</v>
      </c>
      <c r="I21" s="151">
        <v>0</v>
      </c>
      <c r="J21" s="136">
        <v>0</v>
      </c>
      <c r="K21" s="134">
        <v>0</v>
      </c>
      <c r="L21" s="160">
        <v>0</v>
      </c>
      <c r="M21" s="136">
        <v>0</v>
      </c>
      <c r="N21" s="136">
        <v>0</v>
      </c>
      <c r="O21" s="136">
        <v>0</v>
      </c>
      <c r="P21" s="159">
        <v>0</v>
      </c>
      <c r="Q21" s="159">
        <v>0</v>
      </c>
      <c r="R21" s="159">
        <v>0</v>
      </c>
      <c r="S21" s="154">
        <v>0</v>
      </c>
      <c r="T21" s="157">
        <f t="shared" si="3"/>
        <v>0</v>
      </c>
      <c r="U21" s="157">
        <f t="shared" si="2"/>
        <v>0</v>
      </c>
      <c r="V21" s="89">
        <v>0</v>
      </c>
      <c r="W21" s="92">
        <v>0</v>
      </c>
      <c r="X21" s="20" t="s">
        <v>43</v>
      </c>
      <c r="Z21" s="131"/>
      <c r="AA21" s="131"/>
    </row>
    <row r="22" spans="2:27" ht="30" customHeight="1" x14ac:dyDescent="0.15">
      <c r="B22" s="13">
        <v>41014</v>
      </c>
      <c r="C22" s="14" t="s">
        <v>44</v>
      </c>
      <c r="D22" s="157">
        <f>SUM('１３表２'!M22+'１３表４'!M22)</f>
        <v>1</v>
      </c>
      <c r="E22" s="157">
        <f>SUM('１３表２'!N22+'１３表４'!N22 )</f>
        <v>1</v>
      </c>
      <c r="F22" s="158">
        <f>SUM('１３表２'!O22+'１３表４'!O22)</f>
        <v>-72580</v>
      </c>
      <c r="G22" s="151">
        <v>0</v>
      </c>
      <c r="H22" s="136">
        <v>0</v>
      </c>
      <c r="I22" s="151">
        <v>0</v>
      </c>
      <c r="J22" s="136">
        <v>0</v>
      </c>
      <c r="K22" s="134">
        <v>0</v>
      </c>
      <c r="L22" s="160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4">
        <v>0</v>
      </c>
      <c r="T22" s="157">
        <f t="shared" si="3"/>
        <v>0</v>
      </c>
      <c r="U22" s="157">
        <f t="shared" si="2"/>
        <v>0</v>
      </c>
      <c r="V22" s="89">
        <v>0</v>
      </c>
      <c r="W22" s="92">
        <v>0</v>
      </c>
      <c r="X22" s="20" t="s">
        <v>45</v>
      </c>
      <c r="Z22" s="131"/>
      <c r="AA22" s="131"/>
    </row>
    <row r="23" spans="2:27" ht="30" customHeight="1" x14ac:dyDescent="0.15">
      <c r="B23" s="13">
        <v>41016</v>
      </c>
      <c r="C23" s="14" t="s">
        <v>46</v>
      </c>
      <c r="D23" s="157">
        <f>SUM('１３表２'!M23+'１３表４'!M23)</f>
        <v>0</v>
      </c>
      <c r="E23" s="157">
        <f>SUM('１３表２'!N23+'１３表４'!N23 )</f>
        <v>0</v>
      </c>
      <c r="F23" s="158">
        <f>SUM('１３表２'!O23+'１３表４'!O23)</f>
        <v>0</v>
      </c>
      <c r="G23" s="151">
        <v>0</v>
      </c>
      <c r="H23" s="136">
        <v>0</v>
      </c>
      <c r="I23" s="151">
        <v>0</v>
      </c>
      <c r="J23" s="136">
        <v>0</v>
      </c>
      <c r="K23" s="134">
        <v>0</v>
      </c>
      <c r="L23" s="160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4">
        <v>0</v>
      </c>
      <c r="T23" s="157">
        <f t="shared" si="3"/>
        <v>0</v>
      </c>
      <c r="U23" s="157">
        <f t="shared" si="2"/>
        <v>0</v>
      </c>
      <c r="V23" s="89">
        <v>0</v>
      </c>
      <c r="W23" s="92">
        <v>0</v>
      </c>
      <c r="X23" s="20" t="s">
        <v>47</v>
      </c>
      <c r="Z23" s="131"/>
      <c r="AA23" s="131"/>
    </row>
    <row r="24" spans="2:27" ht="30" customHeight="1" x14ac:dyDescent="0.15">
      <c r="B24" s="13">
        <v>41020</v>
      </c>
      <c r="C24" s="14" t="s">
        <v>48</v>
      </c>
      <c r="D24" s="157">
        <f>SUM('１３表２'!M24+'１３表４'!M24)</f>
        <v>0</v>
      </c>
      <c r="E24" s="157">
        <f>SUM('１３表２'!N24+'１３表４'!N24 )</f>
        <v>0</v>
      </c>
      <c r="F24" s="158">
        <f>SUM('１３表２'!O24+'１３表４'!O24)</f>
        <v>0</v>
      </c>
      <c r="G24" s="151">
        <v>0</v>
      </c>
      <c r="H24" s="136">
        <v>0</v>
      </c>
      <c r="I24" s="151">
        <v>0</v>
      </c>
      <c r="J24" s="136">
        <v>0</v>
      </c>
      <c r="K24" s="134">
        <v>0</v>
      </c>
      <c r="L24" s="160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4">
        <v>0</v>
      </c>
      <c r="T24" s="157">
        <f t="shared" si="3"/>
        <v>0</v>
      </c>
      <c r="U24" s="157">
        <f t="shared" si="2"/>
        <v>0</v>
      </c>
      <c r="V24" s="89">
        <v>0</v>
      </c>
      <c r="W24" s="92">
        <v>0</v>
      </c>
      <c r="X24" s="20" t="s">
        <v>49</v>
      </c>
      <c r="Z24" s="131"/>
      <c r="AA24" s="131"/>
    </row>
    <row r="25" spans="2:27" ht="30" customHeight="1" x14ac:dyDescent="0.15">
      <c r="B25" s="13">
        <v>41024</v>
      </c>
      <c r="C25" s="14" t="s">
        <v>50</v>
      </c>
      <c r="D25" s="157">
        <f>SUM('１３表２'!M25+'１３表４'!M25)</f>
        <v>0</v>
      </c>
      <c r="E25" s="157">
        <f>SUM('１３表２'!N25+'１３表４'!N25 )</f>
        <v>0</v>
      </c>
      <c r="F25" s="158">
        <f>SUM('１３表２'!O25+'１３表４'!O25)</f>
        <v>0</v>
      </c>
      <c r="G25" s="151">
        <v>0</v>
      </c>
      <c r="H25" s="136">
        <v>0</v>
      </c>
      <c r="I25" s="151">
        <v>0</v>
      </c>
      <c r="J25" s="136">
        <v>0</v>
      </c>
      <c r="K25" s="134">
        <v>0</v>
      </c>
      <c r="L25" s="160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4">
        <v>0</v>
      </c>
      <c r="T25" s="157">
        <f t="shared" si="3"/>
        <v>0</v>
      </c>
      <c r="U25" s="157">
        <f t="shared" si="2"/>
        <v>0</v>
      </c>
      <c r="V25" s="89">
        <v>0</v>
      </c>
      <c r="W25" s="92">
        <v>0</v>
      </c>
      <c r="X25" s="20" t="s">
        <v>51</v>
      </c>
      <c r="Z25" s="131"/>
      <c r="AA25" s="131"/>
    </row>
    <row r="26" spans="2:27" ht="30" customHeight="1" x14ac:dyDescent="0.15">
      <c r="B26" s="13">
        <v>41021</v>
      </c>
      <c r="C26" s="14" t="s">
        <v>52</v>
      </c>
      <c r="D26" s="157">
        <f>SUM('１３表２'!M26+'１３表４'!M26)</f>
        <v>0</v>
      </c>
      <c r="E26" s="157">
        <f>SUM('１３表２'!N26+'１３表４'!N26 )</f>
        <v>0</v>
      </c>
      <c r="F26" s="158">
        <f>SUM('１３表２'!O26+'１３表４'!O26)</f>
        <v>0</v>
      </c>
      <c r="G26" s="151">
        <v>0</v>
      </c>
      <c r="H26" s="136">
        <v>0</v>
      </c>
      <c r="I26" s="151">
        <v>0</v>
      </c>
      <c r="J26" s="136">
        <v>0</v>
      </c>
      <c r="K26" s="134">
        <v>0</v>
      </c>
      <c r="L26" s="160">
        <v>0</v>
      </c>
      <c r="M26" s="159">
        <v>0</v>
      </c>
      <c r="N26" s="159">
        <v>0</v>
      </c>
      <c r="O26" s="159">
        <v>0</v>
      </c>
      <c r="P26" s="159">
        <v>0</v>
      </c>
      <c r="Q26" s="159">
        <v>0</v>
      </c>
      <c r="R26" s="159">
        <v>0</v>
      </c>
      <c r="S26" s="154">
        <v>0</v>
      </c>
      <c r="T26" s="157">
        <f t="shared" si="3"/>
        <v>0</v>
      </c>
      <c r="U26" s="157">
        <f t="shared" si="2"/>
        <v>0</v>
      </c>
      <c r="V26" s="89">
        <v>0</v>
      </c>
      <c r="W26" s="92">
        <v>0</v>
      </c>
      <c r="X26" s="20" t="s">
        <v>53</v>
      </c>
      <c r="Z26" s="131"/>
      <c r="AA26" s="131"/>
    </row>
    <row r="27" spans="2:27" ht="30" customHeight="1" x14ac:dyDescent="0.15">
      <c r="B27" s="13">
        <v>41035</v>
      </c>
      <c r="C27" s="14" t="s">
        <v>54</v>
      </c>
      <c r="D27" s="157">
        <f>SUM('１３表２'!M27+'１３表４'!M27)</f>
        <v>0</v>
      </c>
      <c r="E27" s="157">
        <f>SUM('１３表２'!N27+'１３表４'!N27 )</f>
        <v>0</v>
      </c>
      <c r="F27" s="158">
        <f>SUM('１３表２'!O27+'１３表４'!O27)</f>
        <v>-6250</v>
      </c>
      <c r="G27" s="151">
        <v>0</v>
      </c>
      <c r="H27" s="136">
        <v>0</v>
      </c>
      <c r="I27" s="151">
        <v>0</v>
      </c>
      <c r="J27" s="136">
        <v>0</v>
      </c>
      <c r="K27" s="134">
        <v>0</v>
      </c>
      <c r="L27" s="160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4">
        <v>0</v>
      </c>
      <c r="T27" s="157">
        <f t="shared" si="3"/>
        <v>0</v>
      </c>
      <c r="U27" s="157">
        <f t="shared" si="2"/>
        <v>0</v>
      </c>
      <c r="V27" s="89">
        <v>0</v>
      </c>
      <c r="W27" s="92">
        <v>0</v>
      </c>
      <c r="X27" s="20" t="s">
        <v>55</v>
      </c>
      <c r="Z27" s="131"/>
      <c r="AA27" s="131"/>
    </row>
    <row r="28" spans="2:27" ht="30" customHeight="1" x14ac:dyDescent="0.15">
      <c r="B28" s="13">
        <v>41038</v>
      </c>
      <c r="C28" s="14" t="s">
        <v>56</v>
      </c>
      <c r="D28" s="157">
        <f>SUM('１３表２'!M28+'１３表４'!M28)</f>
        <v>0</v>
      </c>
      <c r="E28" s="157">
        <f>SUM('１３表２'!N28+'１３表４'!N28 )</f>
        <v>0</v>
      </c>
      <c r="F28" s="158">
        <f>SUM('１３表２'!O28+'１３表４'!O28)</f>
        <v>0</v>
      </c>
      <c r="G28" s="159">
        <v>0</v>
      </c>
      <c r="H28" s="136">
        <v>0</v>
      </c>
      <c r="I28" s="136">
        <v>0</v>
      </c>
      <c r="J28" s="159">
        <v>0</v>
      </c>
      <c r="K28" s="134">
        <v>0</v>
      </c>
      <c r="L28" s="160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59">
        <v>0</v>
      </c>
      <c r="S28" s="154">
        <v>0</v>
      </c>
      <c r="T28" s="157">
        <f t="shared" si="3"/>
        <v>0</v>
      </c>
      <c r="U28" s="157">
        <f t="shared" si="2"/>
        <v>0</v>
      </c>
      <c r="V28" s="89">
        <v>0</v>
      </c>
      <c r="W28" s="92">
        <v>0</v>
      </c>
      <c r="X28" s="20" t="s">
        <v>57</v>
      </c>
      <c r="Z28" s="131"/>
      <c r="AA28" s="131"/>
    </row>
    <row r="29" spans="2:27" ht="30" customHeight="1" x14ac:dyDescent="0.15">
      <c r="B29" s="13">
        <v>41042</v>
      </c>
      <c r="C29" s="14" t="s">
        <v>58</v>
      </c>
      <c r="D29" s="157">
        <f>SUM('１３表２'!M29+'１３表４'!M29)</f>
        <v>-1</v>
      </c>
      <c r="E29" s="157">
        <f>SUM('１３表２'!N29+'１３表４'!N29 )</f>
        <v>-1</v>
      </c>
      <c r="F29" s="158">
        <f>SUM('１３表２'!O29+'１３表４'!O29)</f>
        <v>-7980</v>
      </c>
      <c r="G29" s="159">
        <v>0</v>
      </c>
      <c r="H29" s="136">
        <v>0</v>
      </c>
      <c r="I29" s="136">
        <v>0</v>
      </c>
      <c r="J29" s="136">
        <v>0</v>
      </c>
      <c r="K29" s="134">
        <v>0</v>
      </c>
      <c r="L29" s="160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59">
        <v>0</v>
      </c>
      <c r="S29" s="154">
        <v>0</v>
      </c>
      <c r="T29" s="157">
        <f t="shared" si="3"/>
        <v>0</v>
      </c>
      <c r="U29" s="157">
        <f t="shared" si="2"/>
        <v>0</v>
      </c>
      <c r="V29" s="89">
        <v>0</v>
      </c>
      <c r="W29" s="92">
        <v>0</v>
      </c>
      <c r="X29" s="20" t="s">
        <v>59</v>
      </c>
      <c r="Z29" s="131"/>
      <c r="AA29" s="131"/>
    </row>
    <row r="30" spans="2:27" ht="30" customHeight="1" x14ac:dyDescent="0.15">
      <c r="B30" s="13">
        <v>41043</v>
      </c>
      <c r="C30" s="14" t="s">
        <v>60</v>
      </c>
      <c r="D30" s="157">
        <f>SUM('１３表２'!M30+'１３表４'!M30)</f>
        <v>0</v>
      </c>
      <c r="E30" s="157">
        <f>SUM('１３表２'!N30+'１３表４'!N30 )</f>
        <v>0</v>
      </c>
      <c r="F30" s="158">
        <f>SUM('１３表２'!O30+'１３表４'!O30)</f>
        <v>0</v>
      </c>
      <c r="G30" s="159">
        <v>0</v>
      </c>
      <c r="H30" s="136">
        <v>0</v>
      </c>
      <c r="I30" s="136">
        <v>0</v>
      </c>
      <c r="J30" s="136">
        <v>0</v>
      </c>
      <c r="K30" s="134">
        <v>0</v>
      </c>
      <c r="L30" s="160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54">
        <v>0</v>
      </c>
      <c r="T30" s="157">
        <f t="shared" si="3"/>
        <v>0</v>
      </c>
      <c r="U30" s="157">
        <f t="shared" si="2"/>
        <v>0</v>
      </c>
      <c r="V30" s="89">
        <v>0</v>
      </c>
      <c r="W30" s="92">
        <v>0</v>
      </c>
      <c r="X30" s="20" t="s">
        <v>61</v>
      </c>
      <c r="Z30" s="131"/>
      <c r="AA30" s="131"/>
    </row>
    <row r="31" spans="2:27" ht="30" customHeight="1" x14ac:dyDescent="0.15">
      <c r="B31" s="13">
        <v>41044</v>
      </c>
      <c r="C31" s="14" t="s">
        <v>62</v>
      </c>
      <c r="D31" s="157">
        <f>SUM('１３表２'!M31+'１３表４'!M31)</f>
        <v>0</v>
      </c>
      <c r="E31" s="157">
        <f>SUM('１３表２'!N31+'１３表４'!N31 )</f>
        <v>0</v>
      </c>
      <c r="F31" s="158">
        <f>SUM('１３表２'!O31+'１３表４'!O31)</f>
        <v>0</v>
      </c>
      <c r="G31" s="159">
        <v>0</v>
      </c>
      <c r="H31" s="136">
        <v>0</v>
      </c>
      <c r="I31" s="136">
        <v>0</v>
      </c>
      <c r="J31" s="136">
        <v>0</v>
      </c>
      <c r="K31" s="134">
        <v>0</v>
      </c>
      <c r="L31" s="160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54">
        <v>0</v>
      </c>
      <c r="T31" s="157">
        <f t="shared" si="3"/>
        <v>0</v>
      </c>
      <c r="U31" s="157">
        <f t="shared" si="2"/>
        <v>0</v>
      </c>
      <c r="V31" s="89">
        <v>0</v>
      </c>
      <c r="W31" s="92">
        <v>0</v>
      </c>
      <c r="X31" s="20" t="s">
        <v>63</v>
      </c>
      <c r="Z31" s="131"/>
      <c r="AA31" s="131"/>
    </row>
    <row r="32" spans="2:27" ht="30" customHeight="1" x14ac:dyDescent="0.15">
      <c r="B32" s="50">
        <v>41047</v>
      </c>
      <c r="C32" s="51" t="s">
        <v>64</v>
      </c>
      <c r="D32" s="157">
        <f>SUM('１３表２'!M32+'１３表４'!M32)</f>
        <v>0</v>
      </c>
      <c r="E32" s="157">
        <f>SUM('１３表２'!N32+'１３表４'!N32 )</f>
        <v>0</v>
      </c>
      <c r="F32" s="161">
        <f>SUM('１３表２'!O32+'１３表４'!O32)</f>
        <v>0</v>
      </c>
      <c r="G32" s="159">
        <v>0</v>
      </c>
      <c r="H32" s="162">
        <v>0</v>
      </c>
      <c r="I32" s="136">
        <v>0</v>
      </c>
      <c r="J32" s="162">
        <v>0</v>
      </c>
      <c r="K32" s="163">
        <v>0</v>
      </c>
      <c r="L32" s="164">
        <v>0</v>
      </c>
      <c r="M32" s="136">
        <v>0</v>
      </c>
      <c r="N32" s="136">
        <v>0</v>
      </c>
      <c r="O32" s="136">
        <v>0</v>
      </c>
      <c r="P32" s="136">
        <v>0</v>
      </c>
      <c r="Q32" s="162">
        <v>0</v>
      </c>
      <c r="R32" s="136">
        <v>0</v>
      </c>
      <c r="S32" s="154">
        <v>0</v>
      </c>
      <c r="T32" s="165">
        <f t="shared" si="3"/>
        <v>0</v>
      </c>
      <c r="U32" s="165">
        <f t="shared" si="2"/>
        <v>0</v>
      </c>
      <c r="V32" s="166">
        <v>0</v>
      </c>
      <c r="W32" s="167">
        <v>0</v>
      </c>
      <c r="X32" s="56" t="s">
        <v>65</v>
      </c>
      <c r="Z32" s="131"/>
      <c r="AA32" s="131"/>
    </row>
    <row r="33" spans="2:27" ht="30" customHeight="1" x14ac:dyDescent="0.15">
      <c r="B33" s="13">
        <v>41301</v>
      </c>
      <c r="C33" s="14" t="s">
        <v>66</v>
      </c>
      <c r="D33" s="88" t="s">
        <v>25</v>
      </c>
      <c r="E33" s="88" t="s">
        <v>25</v>
      </c>
      <c r="F33" s="89" t="s">
        <v>25</v>
      </c>
      <c r="G33" s="88" t="s">
        <v>25</v>
      </c>
      <c r="H33" s="89" t="s">
        <v>25</v>
      </c>
      <c r="I33" s="88" t="s">
        <v>25</v>
      </c>
      <c r="J33" s="92" t="s">
        <v>25</v>
      </c>
      <c r="K33" s="90" t="s">
        <v>25</v>
      </c>
      <c r="L33" s="124" t="s">
        <v>25</v>
      </c>
      <c r="M33" s="88" t="s">
        <v>25</v>
      </c>
      <c r="N33" s="88" t="s">
        <v>25</v>
      </c>
      <c r="O33" s="88" t="s">
        <v>25</v>
      </c>
      <c r="P33" s="168" t="s">
        <v>25</v>
      </c>
      <c r="Q33" s="88" t="s">
        <v>25</v>
      </c>
      <c r="R33" s="88" t="s">
        <v>25</v>
      </c>
      <c r="S33" s="88" t="s">
        <v>25</v>
      </c>
      <c r="T33" s="89" t="s">
        <v>25</v>
      </c>
      <c r="U33" s="89" t="s">
        <v>25</v>
      </c>
      <c r="V33" s="89" t="s">
        <v>25</v>
      </c>
      <c r="W33" s="92" t="s">
        <v>25</v>
      </c>
      <c r="X33" s="93" t="s">
        <v>67</v>
      </c>
      <c r="Z33" s="131"/>
      <c r="AA33" s="131"/>
    </row>
    <row r="34" spans="2:27" ht="30" customHeight="1" x14ac:dyDescent="0.15">
      <c r="B34" s="13">
        <v>41302</v>
      </c>
      <c r="C34" s="14" t="s">
        <v>68</v>
      </c>
      <c r="D34" s="89" t="s">
        <v>25</v>
      </c>
      <c r="E34" s="89" t="s">
        <v>25</v>
      </c>
      <c r="F34" s="89" t="s">
        <v>25</v>
      </c>
      <c r="G34" s="89" t="s">
        <v>25</v>
      </c>
      <c r="H34" s="89" t="s">
        <v>25</v>
      </c>
      <c r="I34" s="89" t="s">
        <v>25</v>
      </c>
      <c r="J34" s="89" t="s">
        <v>25</v>
      </c>
      <c r="K34" s="94" t="s">
        <v>25</v>
      </c>
      <c r="L34" s="91" t="s">
        <v>25</v>
      </c>
      <c r="M34" s="89" t="s">
        <v>25</v>
      </c>
      <c r="N34" s="89" t="s">
        <v>25</v>
      </c>
      <c r="O34" s="89" t="s">
        <v>25</v>
      </c>
      <c r="P34" s="89" t="s">
        <v>25</v>
      </c>
      <c r="Q34" s="89" t="s">
        <v>25</v>
      </c>
      <c r="R34" s="89" t="s">
        <v>25</v>
      </c>
      <c r="S34" s="92" t="s">
        <v>25</v>
      </c>
      <c r="T34" s="89" t="s">
        <v>25</v>
      </c>
      <c r="U34" s="89" t="s">
        <v>25</v>
      </c>
      <c r="V34" s="89" t="s">
        <v>25</v>
      </c>
      <c r="W34" s="92" t="s">
        <v>25</v>
      </c>
      <c r="X34" s="20" t="s">
        <v>69</v>
      </c>
      <c r="Z34" s="131"/>
      <c r="AA34" s="131"/>
    </row>
    <row r="35" spans="2:27" ht="30" customHeight="1" thickBot="1" x14ac:dyDescent="0.2">
      <c r="B35" s="64">
        <v>41303</v>
      </c>
      <c r="C35" s="65" t="s">
        <v>70</v>
      </c>
      <c r="D35" s="98" t="s">
        <v>25</v>
      </c>
      <c r="E35" s="98" t="s">
        <v>25</v>
      </c>
      <c r="F35" s="98" t="s">
        <v>25</v>
      </c>
      <c r="G35" s="98" t="s">
        <v>25</v>
      </c>
      <c r="H35" s="98" t="s">
        <v>25</v>
      </c>
      <c r="I35" s="98" t="s">
        <v>25</v>
      </c>
      <c r="J35" s="98" t="s">
        <v>25</v>
      </c>
      <c r="K35" s="99" t="s">
        <v>25</v>
      </c>
      <c r="L35" s="169" t="s">
        <v>25</v>
      </c>
      <c r="M35" s="98" t="s">
        <v>25</v>
      </c>
      <c r="N35" s="98" t="s">
        <v>25</v>
      </c>
      <c r="O35" s="98" t="s">
        <v>25</v>
      </c>
      <c r="P35" s="98" t="s">
        <v>25</v>
      </c>
      <c r="Q35" s="98" t="s">
        <v>25</v>
      </c>
      <c r="R35" s="98" t="s">
        <v>25</v>
      </c>
      <c r="S35" s="97" t="s">
        <v>25</v>
      </c>
      <c r="T35" s="98" t="s">
        <v>25</v>
      </c>
      <c r="U35" s="98" t="s">
        <v>25</v>
      </c>
      <c r="V35" s="98" t="s">
        <v>25</v>
      </c>
      <c r="W35" s="97" t="s">
        <v>25</v>
      </c>
      <c r="X35" s="70" t="s">
        <v>71</v>
      </c>
      <c r="Z35" s="131"/>
      <c r="AA35" s="131"/>
    </row>
    <row r="36" spans="2:27" ht="18" customHeight="1" x14ac:dyDescent="0.15">
      <c r="X36" s="170"/>
      <c r="Y36" s="131"/>
      <c r="Z36" s="131"/>
      <c r="AA36" s="131"/>
    </row>
    <row r="37" spans="2:27" ht="18" customHeight="1" x14ac:dyDescent="0.15">
      <c r="B37" s="131"/>
      <c r="C37" s="131"/>
      <c r="D37" s="123"/>
      <c r="E37" s="123"/>
      <c r="F37" s="123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23"/>
      <c r="U37" s="123"/>
      <c r="X37" s="170"/>
      <c r="Y37" s="131"/>
      <c r="Z37" s="131"/>
      <c r="AA37" s="131"/>
    </row>
    <row r="38" spans="2:27" ht="18" customHeight="1" x14ac:dyDescent="0.1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70"/>
      <c r="Y38" s="131"/>
      <c r="Z38" s="131"/>
      <c r="AA38" s="131"/>
    </row>
    <row r="39" spans="2:27" ht="18" customHeight="1" x14ac:dyDescent="0.15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70"/>
      <c r="Y39" s="131"/>
      <c r="Z39" s="131"/>
      <c r="AA39" s="131"/>
    </row>
    <row r="40" spans="2:27" ht="18" customHeight="1" x14ac:dyDescent="0.15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70"/>
      <c r="Y40" s="131"/>
      <c r="Z40" s="131"/>
      <c r="AA40" s="131"/>
    </row>
  </sheetData>
  <mergeCells count="14">
    <mergeCell ref="X2:X12"/>
    <mergeCell ref="H3:K3"/>
    <mergeCell ref="L3:U3"/>
    <mergeCell ref="V3:W4"/>
    <mergeCell ref="H4:I4"/>
    <mergeCell ref="J4:K4"/>
    <mergeCell ref="L4:M4"/>
    <mergeCell ref="N4:O4"/>
    <mergeCell ref="P4:Q4"/>
    <mergeCell ref="R4:S4"/>
    <mergeCell ref="T4:U4"/>
    <mergeCell ref="D2:F3"/>
    <mergeCell ref="G2:K2"/>
    <mergeCell ref="L2:W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18BA-E233-485E-8FC6-96A7FDF85A9A}">
  <sheetPr>
    <tabColor theme="4"/>
  </sheetPr>
  <dimension ref="B1:R40"/>
  <sheetViews>
    <sheetView showGridLines="0" view="pageBreakPreview" zoomScale="90" zoomScaleNormal="75" zoomScaleSheetLayoutView="90" workbookViewId="0">
      <pane xSplit="3" ySplit="12" topLeftCell="D13" activePane="bottomRight" state="frozen"/>
      <selection activeCell="N51" sqref="N51"/>
      <selection pane="topRight" activeCell="N51" sqref="N51"/>
      <selection pane="bottomLeft" activeCell="N51" sqref="N51"/>
      <selection pane="bottomRight" activeCell="H38" sqref="A37:H38"/>
    </sheetView>
  </sheetViews>
  <sheetFormatPr defaultColWidth="10.75" defaultRowHeight="18" customHeight="1" x14ac:dyDescent="0.15"/>
  <cols>
    <col min="1" max="1" width="1.125" style="101" customWidth="1"/>
    <col min="2" max="2" width="11.125" style="101" customWidth="1"/>
    <col min="3" max="3" width="9.5" style="101" customWidth="1"/>
    <col min="4" max="4" width="12.625" style="101" customWidth="1"/>
    <col min="5" max="8" width="16.25" style="101" customWidth="1"/>
    <col min="9" max="9" width="5.875" style="102" customWidth="1"/>
    <col min="10" max="10" width="1.25" style="101" customWidth="1"/>
    <col min="11" max="232" width="10.75" style="101" customWidth="1"/>
    <col min="233" max="256" width="10.75" style="101"/>
    <col min="257" max="257" width="1.125" style="101" customWidth="1"/>
    <col min="258" max="258" width="11.125" style="101" customWidth="1"/>
    <col min="259" max="259" width="9.5" style="101" customWidth="1"/>
    <col min="260" max="260" width="12.625" style="101" customWidth="1"/>
    <col min="261" max="264" width="16.25" style="101" customWidth="1"/>
    <col min="265" max="265" width="5.875" style="101" customWidth="1"/>
    <col min="266" max="266" width="1.25" style="101" customWidth="1"/>
    <col min="267" max="512" width="10.75" style="101"/>
    <col min="513" max="513" width="1.125" style="101" customWidth="1"/>
    <col min="514" max="514" width="11.125" style="101" customWidth="1"/>
    <col min="515" max="515" width="9.5" style="101" customWidth="1"/>
    <col min="516" max="516" width="12.625" style="101" customWidth="1"/>
    <col min="517" max="520" width="16.25" style="101" customWidth="1"/>
    <col min="521" max="521" width="5.875" style="101" customWidth="1"/>
    <col min="522" max="522" width="1.25" style="101" customWidth="1"/>
    <col min="523" max="768" width="10.75" style="101"/>
    <col min="769" max="769" width="1.125" style="101" customWidth="1"/>
    <col min="770" max="770" width="11.125" style="101" customWidth="1"/>
    <col min="771" max="771" width="9.5" style="101" customWidth="1"/>
    <col min="772" max="772" width="12.625" style="101" customWidth="1"/>
    <col min="773" max="776" width="16.25" style="101" customWidth="1"/>
    <col min="777" max="777" width="5.875" style="101" customWidth="1"/>
    <col min="778" max="778" width="1.25" style="101" customWidth="1"/>
    <col min="779" max="1024" width="10.75" style="101"/>
    <col min="1025" max="1025" width="1.125" style="101" customWidth="1"/>
    <col min="1026" max="1026" width="11.125" style="101" customWidth="1"/>
    <col min="1027" max="1027" width="9.5" style="101" customWidth="1"/>
    <col min="1028" max="1028" width="12.625" style="101" customWidth="1"/>
    <col min="1029" max="1032" width="16.25" style="101" customWidth="1"/>
    <col min="1033" max="1033" width="5.875" style="101" customWidth="1"/>
    <col min="1034" max="1034" width="1.25" style="101" customWidth="1"/>
    <col min="1035" max="1280" width="10.75" style="101"/>
    <col min="1281" max="1281" width="1.125" style="101" customWidth="1"/>
    <col min="1282" max="1282" width="11.125" style="101" customWidth="1"/>
    <col min="1283" max="1283" width="9.5" style="101" customWidth="1"/>
    <col min="1284" max="1284" width="12.625" style="101" customWidth="1"/>
    <col min="1285" max="1288" width="16.25" style="101" customWidth="1"/>
    <col min="1289" max="1289" width="5.875" style="101" customWidth="1"/>
    <col min="1290" max="1290" width="1.25" style="101" customWidth="1"/>
    <col min="1291" max="1536" width="10.75" style="101"/>
    <col min="1537" max="1537" width="1.125" style="101" customWidth="1"/>
    <col min="1538" max="1538" width="11.125" style="101" customWidth="1"/>
    <col min="1539" max="1539" width="9.5" style="101" customWidth="1"/>
    <col min="1540" max="1540" width="12.625" style="101" customWidth="1"/>
    <col min="1541" max="1544" width="16.25" style="101" customWidth="1"/>
    <col min="1545" max="1545" width="5.875" style="101" customWidth="1"/>
    <col min="1546" max="1546" width="1.25" style="101" customWidth="1"/>
    <col min="1547" max="1792" width="10.75" style="101"/>
    <col min="1793" max="1793" width="1.125" style="101" customWidth="1"/>
    <col min="1794" max="1794" width="11.125" style="101" customWidth="1"/>
    <col min="1795" max="1795" width="9.5" style="101" customWidth="1"/>
    <col min="1796" max="1796" width="12.625" style="101" customWidth="1"/>
    <col min="1797" max="1800" width="16.25" style="101" customWidth="1"/>
    <col min="1801" max="1801" width="5.875" style="101" customWidth="1"/>
    <col min="1802" max="1802" width="1.25" style="101" customWidth="1"/>
    <col min="1803" max="2048" width="10.75" style="101"/>
    <col min="2049" max="2049" width="1.125" style="101" customWidth="1"/>
    <col min="2050" max="2050" width="11.125" style="101" customWidth="1"/>
    <col min="2051" max="2051" width="9.5" style="101" customWidth="1"/>
    <col min="2052" max="2052" width="12.625" style="101" customWidth="1"/>
    <col min="2053" max="2056" width="16.25" style="101" customWidth="1"/>
    <col min="2057" max="2057" width="5.875" style="101" customWidth="1"/>
    <col min="2058" max="2058" width="1.25" style="101" customWidth="1"/>
    <col min="2059" max="2304" width="10.75" style="101"/>
    <col min="2305" max="2305" width="1.125" style="101" customWidth="1"/>
    <col min="2306" max="2306" width="11.125" style="101" customWidth="1"/>
    <col min="2307" max="2307" width="9.5" style="101" customWidth="1"/>
    <col min="2308" max="2308" width="12.625" style="101" customWidth="1"/>
    <col min="2309" max="2312" width="16.25" style="101" customWidth="1"/>
    <col min="2313" max="2313" width="5.875" style="101" customWidth="1"/>
    <col min="2314" max="2314" width="1.25" style="101" customWidth="1"/>
    <col min="2315" max="2560" width="10.75" style="101"/>
    <col min="2561" max="2561" width="1.125" style="101" customWidth="1"/>
    <col min="2562" max="2562" width="11.125" style="101" customWidth="1"/>
    <col min="2563" max="2563" width="9.5" style="101" customWidth="1"/>
    <col min="2564" max="2564" width="12.625" style="101" customWidth="1"/>
    <col min="2565" max="2568" width="16.25" style="101" customWidth="1"/>
    <col min="2569" max="2569" width="5.875" style="101" customWidth="1"/>
    <col min="2570" max="2570" width="1.25" style="101" customWidth="1"/>
    <col min="2571" max="2816" width="10.75" style="101"/>
    <col min="2817" max="2817" width="1.125" style="101" customWidth="1"/>
    <col min="2818" max="2818" width="11.125" style="101" customWidth="1"/>
    <col min="2819" max="2819" width="9.5" style="101" customWidth="1"/>
    <col min="2820" max="2820" width="12.625" style="101" customWidth="1"/>
    <col min="2821" max="2824" width="16.25" style="101" customWidth="1"/>
    <col min="2825" max="2825" width="5.875" style="101" customWidth="1"/>
    <col min="2826" max="2826" width="1.25" style="101" customWidth="1"/>
    <col min="2827" max="3072" width="10.75" style="101"/>
    <col min="3073" max="3073" width="1.125" style="101" customWidth="1"/>
    <col min="3074" max="3074" width="11.125" style="101" customWidth="1"/>
    <col min="3075" max="3075" width="9.5" style="101" customWidth="1"/>
    <col min="3076" max="3076" width="12.625" style="101" customWidth="1"/>
    <col min="3077" max="3080" width="16.25" style="101" customWidth="1"/>
    <col min="3081" max="3081" width="5.875" style="101" customWidth="1"/>
    <col min="3082" max="3082" width="1.25" style="101" customWidth="1"/>
    <col min="3083" max="3328" width="10.75" style="101"/>
    <col min="3329" max="3329" width="1.125" style="101" customWidth="1"/>
    <col min="3330" max="3330" width="11.125" style="101" customWidth="1"/>
    <col min="3331" max="3331" width="9.5" style="101" customWidth="1"/>
    <col min="3332" max="3332" width="12.625" style="101" customWidth="1"/>
    <col min="3333" max="3336" width="16.25" style="101" customWidth="1"/>
    <col min="3337" max="3337" width="5.875" style="101" customWidth="1"/>
    <col min="3338" max="3338" width="1.25" style="101" customWidth="1"/>
    <col min="3339" max="3584" width="10.75" style="101"/>
    <col min="3585" max="3585" width="1.125" style="101" customWidth="1"/>
    <col min="3586" max="3586" width="11.125" style="101" customWidth="1"/>
    <col min="3587" max="3587" width="9.5" style="101" customWidth="1"/>
    <col min="3588" max="3588" width="12.625" style="101" customWidth="1"/>
    <col min="3589" max="3592" width="16.25" style="101" customWidth="1"/>
    <col min="3593" max="3593" width="5.875" style="101" customWidth="1"/>
    <col min="3594" max="3594" width="1.25" style="101" customWidth="1"/>
    <col min="3595" max="3840" width="10.75" style="101"/>
    <col min="3841" max="3841" width="1.125" style="101" customWidth="1"/>
    <col min="3842" max="3842" width="11.125" style="101" customWidth="1"/>
    <col min="3843" max="3843" width="9.5" style="101" customWidth="1"/>
    <col min="3844" max="3844" width="12.625" style="101" customWidth="1"/>
    <col min="3845" max="3848" width="16.25" style="101" customWidth="1"/>
    <col min="3849" max="3849" width="5.875" style="101" customWidth="1"/>
    <col min="3850" max="3850" width="1.25" style="101" customWidth="1"/>
    <col min="3851" max="4096" width="10.75" style="101"/>
    <col min="4097" max="4097" width="1.125" style="101" customWidth="1"/>
    <col min="4098" max="4098" width="11.125" style="101" customWidth="1"/>
    <col min="4099" max="4099" width="9.5" style="101" customWidth="1"/>
    <col min="4100" max="4100" width="12.625" style="101" customWidth="1"/>
    <col min="4101" max="4104" width="16.25" style="101" customWidth="1"/>
    <col min="4105" max="4105" width="5.875" style="101" customWidth="1"/>
    <col min="4106" max="4106" width="1.25" style="101" customWidth="1"/>
    <col min="4107" max="4352" width="10.75" style="101"/>
    <col min="4353" max="4353" width="1.125" style="101" customWidth="1"/>
    <col min="4354" max="4354" width="11.125" style="101" customWidth="1"/>
    <col min="4355" max="4355" width="9.5" style="101" customWidth="1"/>
    <col min="4356" max="4356" width="12.625" style="101" customWidth="1"/>
    <col min="4357" max="4360" width="16.25" style="101" customWidth="1"/>
    <col min="4361" max="4361" width="5.875" style="101" customWidth="1"/>
    <col min="4362" max="4362" width="1.25" style="101" customWidth="1"/>
    <col min="4363" max="4608" width="10.75" style="101"/>
    <col min="4609" max="4609" width="1.125" style="101" customWidth="1"/>
    <col min="4610" max="4610" width="11.125" style="101" customWidth="1"/>
    <col min="4611" max="4611" width="9.5" style="101" customWidth="1"/>
    <col min="4612" max="4612" width="12.625" style="101" customWidth="1"/>
    <col min="4613" max="4616" width="16.25" style="101" customWidth="1"/>
    <col min="4617" max="4617" width="5.875" style="101" customWidth="1"/>
    <col min="4618" max="4618" width="1.25" style="101" customWidth="1"/>
    <col min="4619" max="4864" width="10.75" style="101"/>
    <col min="4865" max="4865" width="1.125" style="101" customWidth="1"/>
    <col min="4866" max="4866" width="11.125" style="101" customWidth="1"/>
    <col min="4867" max="4867" width="9.5" style="101" customWidth="1"/>
    <col min="4868" max="4868" width="12.625" style="101" customWidth="1"/>
    <col min="4869" max="4872" width="16.25" style="101" customWidth="1"/>
    <col min="4873" max="4873" width="5.875" style="101" customWidth="1"/>
    <col min="4874" max="4874" width="1.25" style="101" customWidth="1"/>
    <col min="4875" max="5120" width="10.75" style="101"/>
    <col min="5121" max="5121" width="1.125" style="101" customWidth="1"/>
    <col min="5122" max="5122" width="11.125" style="101" customWidth="1"/>
    <col min="5123" max="5123" width="9.5" style="101" customWidth="1"/>
    <col min="5124" max="5124" width="12.625" style="101" customWidth="1"/>
    <col min="5125" max="5128" width="16.25" style="101" customWidth="1"/>
    <col min="5129" max="5129" width="5.875" style="101" customWidth="1"/>
    <col min="5130" max="5130" width="1.25" style="101" customWidth="1"/>
    <col min="5131" max="5376" width="10.75" style="101"/>
    <col min="5377" max="5377" width="1.125" style="101" customWidth="1"/>
    <col min="5378" max="5378" width="11.125" style="101" customWidth="1"/>
    <col min="5379" max="5379" width="9.5" style="101" customWidth="1"/>
    <col min="5380" max="5380" width="12.625" style="101" customWidth="1"/>
    <col min="5381" max="5384" width="16.25" style="101" customWidth="1"/>
    <col min="5385" max="5385" width="5.875" style="101" customWidth="1"/>
    <col min="5386" max="5386" width="1.25" style="101" customWidth="1"/>
    <col min="5387" max="5632" width="10.75" style="101"/>
    <col min="5633" max="5633" width="1.125" style="101" customWidth="1"/>
    <col min="5634" max="5634" width="11.125" style="101" customWidth="1"/>
    <col min="5635" max="5635" width="9.5" style="101" customWidth="1"/>
    <col min="5636" max="5636" width="12.625" style="101" customWidth="1"/>
    <col min="5637" max="5640" width="16.25" style="101" customWidth="1"/>
    <col min="5641" max="5641" width="5.875" style="101" customWidth="1"/>
    <col min="5642" max="5642" width="1.25" style="101" customWidth="1"/>
    <col min="5643" max="5888" width="10.75" style="101"/>
    <col min="5889" max="5889" width="1.125" style="101" customWidth="1"/>
    <col min="5890" max="5890" width="11.125" style="101" customWidth="1"/>
    <col min="5891" max="5891" width="9.5" style="101" customWidth="1"/>
    <col min="5892" max="5892" width="12.625" style="101" customWidth="1"/>
    <col min="5893" max="5896" width="16.25" style="101" customWidth="1"/>
    <col min="5897" max="5897" width="5.875" style="101" customWidth="1"/>
    <col min="5898" max="5898" width="1.25" style="101" customWidth="1"/>
    <col min="5899" max="6144" width="10.75" style="101"/>
    <col min="6145" max="6145" width="1.125" style="101" customWidth="1"/>
    <col min="6146" max="6146" width="11.125" style="101" customWidth="1"/>
    <col min="6147" max="6147" width="9.5" style="101" customWidth="1"/>
    <col min="6148" max="6148" width="12.625" style="101" customWidth="1"/>
    <col min="6149" max="6152" width="16.25" style="101" customWidth="1"/>
    <col min="6153" max="6153" width="5.875" style="101" customWidth="1"/>
    <col min="6154" max="6154" width="1.25" style="101" customWidth="1"/>
    <col min="6155" max="6400" width="10.75" style="101"/>
    <col min="6401" max="6401" width="1.125" style="101" customWidth="1"/>
    <col min="6402" max="6402" width="11.125" style="101" customWidth="1"/>
    <col min="6403" max="6403" width="9.5" style="101" customWidth="1"/>
    <col min="6404" max="6404" width="12.625" style="101" customWidth="1"/>
    <col min="6405" max="6408" width="16.25" style="101" customWidth="1"/>
    <col min="6409" max="6409" width="5.875" style="101" customWidth="1"/>
    <col min="6410" max="6410" width="1.25" style="101" customWidth="1"/>
    <col min="6411" max="6656" width="10.75" style="101"/>
    <col min="6657" max="6657" width="1.125" style="101" customWidth="1"/>
    <col min="6658" max="6658" width="11.125" style="101" customWidth="1"/>
    <col min="6659" max="6659" width="9.5" style="101" customWidth="1"/>
    <col min="6660" max="6660" width="12.625" style="101" customWidth="1"/>
    <col min="6661" max="6664" width="16.25" style="101" customWidth="1"/>
    <col min="6665" max="6665" width="5.875" style="101" customWidth="1"/>
    <col min="6666" max="6666" width="1.25" style="101" customWidth="1"/>
    <col min="6667" max="6912" width="10.75" style="101"/>
    <col min="6913" max="6913" width="1.125" style="101" customWidth="1"/>
    <col min="6914" max="6914" width="11.125" style="101" customWidth="1"/>
    <col min="6915" max="6915" width="9.5" style="101" customWidth="1"/>
    <col min="6916" max="6916" width="12.625" style="101" customWidth="1"/>
    <col min="6917" max="6920" width="16.25" style="101" customWidth="1"/>
    <col min="6921" max="6921" width="5.875" style="101" customWidth="1"/>
    <col min="6922" max="6922" width="1.25" style="101" customWidth="1"/>
    <col min="6923" max="7168" width="10.75" style="101"/>
    <col min="7169" max="7169" width="1.125" style="101" customWidth="1"/>
    <col min="7170" max="7170" width="11.125" style="101" customWidth="1"/>
    <col min="7171" max="7171" width="9.5" style="101" customWidth="1"/>
    <col min="7172" max="7172" width="12.625" style="101" customWidth="1"/>
    <col min="7173" max="7176" width="16.25" style="101" customWidth="1"/>
    <col min="7177" max="7177" width="5.875" style="101" customWidth="1"/>
    <col min="7178" max="7178" width="1.25" style="101" customWidth="1"/>
    <col min="7179" max="7424" width="10.75" style="101"/>
    <col min="7425" max="7425" width="1.125" style="101" customWidth="1"/>
    <col min="7426" max="7426" width="11.125" style="101" customWidth="1"/>
    <col min="7427" max="7427" width="9.5" style="101" customWidth="1"/>
    <col min="7428" max="7428" width="12.625" style="101" customWidth="1"/>
    <col min="7429" max="7432" width="16.25" style="101" customWidth="1"/>
    <col min="7433" max="7433" width="5.875" style="101" customWidth="1"/>
    <col min="7434" max="7434" width="1.25" style="101" customWidth="1"/>
    <col min="7435" max="7680" width="10.75" style="101"/>
    <col min="7681" max="7681" width="1.125" style="101" customWidth="1"/>
    <col min="7682" max="7682" width="11.125" style="101" customWidth="1"/>
    <col min="7683" max="7683" width="9.5" style="101" customWidth="1"/>
    <col min="7684" max="7684" width="12.625" style="101" customWidth="1"/>
    <col min="7685" max="7688" width="16.25" style="101" customWidth="1"/>
    <col min="7689" max="7689" width="5.875" style="101" customWidth="1"/>
    <col min="7690" max="7690" width="1.25" style="101" customWidth="1"/>
    <col min="7691" max="7936" width="10.75" style="101"/>
    <col min="7937" max="7937" width="1.125" style="101" customWidth="1"/>
    <col min="7938" max="7938" width="11.125" style="101" customWidth="1"/>
    <col min="7939" max="7939" width="9.5" style="101" customWidth="1"/>
    <col min="7940" max="7940" width="12.625" style="101" customWidth="1"/>
    <col min="7941" max="7944" width="16.25" style="101" customWidth="1"/>
    <col min="7945" max="7945" width="5.875" style="101" customWidth="1"/>
    <col min="7946" max="7946" width="1.25" style="101" customWidth="1"/>
    <col min="7947" max="8192" width="10.75" style="101"/>
    <col min="8193" max="8193" width="1.125" style="101" customWidth="1"/>
    <col min="8194" max="8194" width="11.125" style="101" customWidth="1"/>
    <col min="8195" max="8195" width="9.5" style="101" customWidth="1"/>
    <col min="8196" max="8196" width="12.625" style="101" customWidth="1"/>
    <col min="8197" max="8200" width="16.25" style="101" customWidth="1"/>
    <col min="8201" max="8201" width="5.875" style="101" customWidth="1"/>
    <col min="8202" max="8202" width="1.25" style="101" customWidth="1"/>
    <col min="8203" max="8448" width="10.75" style="101"/>
    <col min="8449" max="8449" width="1.125" style="101" customWidth="1"/>
    <col min="8450" max="8450" width="11.125" style="101" customWidth="1"/>
    <col min="8451" max="8451" width="9.5" style="101" customWidth="1"/>
    <col min="8452" max="8452" width="12.625" style="101" customWidth="1"/>
    <col min="8453" max="8456" width="16.25" style="101" customWidth="1"/>
    <col min="8457" max="8457" width="5.875" style="101" customWidth="1"/>
    <col min="8458" max="8458" width="1.25" style="101" customWidth="1"/>
    <col min="8459" max="8704" width="10.75" style="101"/>
    <col min="8705" max="8705" width="1.125" style="101" customWidth="1"/>
    <col min="8706" max="8706" width="11.125" style="101" customWidth="1"/>
    <col min="8707" max="8707" width="9.5" style="101" customWidth="1"/>
    <col min="8708" max="8708" width="12.625" style="101" customWidth="1"/>
    <col min="8709" max="8712" width="16.25" style="101" customWidth="1"/>
    <col min="8713" max="8713" width="5.875" style="101" customWidth="1"/>
    <col min="8714" max="8714" width="1.25" style="101" customWidth="1"/>
    <col min="8715" max="8960" width="10.75" style="101"/>
    <col min="8961" max="8961" width="1.125" style="101" customWidth="1"/>
    <col min="8962" max="8962" width="11.125" style="101" customWidth="1"/>
    <col min="8963" max="8963" width="9.5" style="101" customWidth="1"/>
    <col min="8964" max="8964" width="12.625" style="101" customWidth="1"/>
    <col min="8965" max="8968" width="16.25" style="101" customWidth="1"/>
    <col min="8969" max="8969" width="5.875" style="101" customWidth="1"/>
    <col min="8970" max="8970" width="1.25" style="101" customWidth="1"/>
    <col min="8971" max="9216" width="10.75" style="101"/>
    <col min="9217" max="9217" width="1.125" style="101" customWidth="1"/>
    <col min="9218" max="9218" width="11.125" style="101" customWidth="1"/>
    <col min="9219" max="9219" width="9.5" style="101" customWidth="1"/>
    <col min="9220" max="9220" width="12.625" style="101" customWidth="1"/>
    <col min="9221" max="9224" width="16.25" style="101" customWidth="1"/>
    <col min="9225" max="9225" width="5.875" style="101" customWidth="1"/>
    <col min="9226" max="9226" width="1.25" style="101" customWidth="1"/>
    <col min="9227" max="9472" width="10.75" style="101"/>
    <col min="9473" max="9473" width="1.125" style="101" customWidth="1"/>
    <col min="9474" max="9474" width="11.125" style="101" customWidth="1"/>
    <col min="9475" max="9475" width="9.5" style="101" customWidth="1"/>
    <col min="9476" max="9476" width="12.625" style="101" customWidth="1"/>
    <col min="9477" max="9480" width="16.25" style="101" customWidth="1"/>
    <col min="9481" max="9481" width="5.875" style="101" customWidth="1"/>
    <col min="9482" max="9482" width="1.25" style="101" customWidth="1"/>
    <col min="9483" max="9728" width="10.75" style="101"/>
    <col min="9729" max="9729" width="1.125" style="101" customWidth="1"/>
    <col min="9730" max="9730" width="11.125" style="101" customWidth="1"/>
    <col min="9731" max="9731" width="9.5" style="101" customWidth="1"/>
    <col min="9732" max="9732" width="12.625" style="101" customWidth="1"/>
    <col min="9733" max="9736" width="16.25" style="101" customWidth="1"/>
    <col min="9737" max="9737" width="5.875" style="101" customWidth="1"/>
    <col min="9738" max="9738" width="1.25" style="101" customWidth="1"/>
    <col min="9739" max="9984" width="10.75" style="101"/>
    <col min="9985" max="9985" width="1.125" style="101" customWidth="1"/>
    <col min="9986" max="9986" width="11.125" style="101" customWidth="1"/>
    <col min="9987" max="9987" width="9.5" style="101" customWidth="1"/>
    <col min="9988" max="9988" width="12.625" style="101" customWidth="1"/>
    <col min="9989" max="9992" width="16.25" style="101" customWidth="1"/>
    <col min="9993" max="9993" width="5.875" style="101" customWidth="1"/>
    <col min="9994" max="9994" width="1.25" style="101" customWidth="1"/>
    <col min="9995" max="10240" width="10.75" style="101"/>
    <col min="10241" max="10241" width="1.125" style="101" customWidth="1"/>
    <col min="10242" max="10242" width="11.125" style="101" customWidth="1"/>
    <col min="10243" max="10243" width="9.5" style="101" customWidth="1"/>
    <col min="10244" max="10244" width="12.625" style="101" customWidth="1"/>
    <col min="10245" max="10248" width="16.25" style="101" customWidth="1"/>
    <col min="10249" max="10249" width="5.875" style="101" customWidth="1"/>
    <col min="10250" max="10250" width="1.25" style="101" customWidth="1"/>
    <col min="10251" max="10496" width="10.75" style="101"/>
    <col min="10497" max="10497" width="1.125" style="101" customWidth="1"/>
    <col min="10498" max="10498" width="11.125" style="101" customWidth="1"/>
    <col min="10499" max="10499" width="9.5" style="101" customWidth="1"/>
    <col min="10500" max="10500" width="12.625" style="101" customWidth="1"/>
    <col min="10501" max="10504" width="16.25" style="101" customWidth="1"/>
    <col min="10505" max="10505" width="5.875" style="101" customWidth="1"/>
    <col min="10506" max="10506" width="1.25" style="101" customWidth="1"/>
    <col min="10507" max="10752" width="10.75" style="101"/>
    <col min="10753" max="10753" width="1.125" style="101" customWidth="1"/>
    <col min="10754" max="10754" width="11.125" style="101" customWidth="1"/>
    <col min="10755" max="10755" width="9.5" style="101" customWidth="1"/>
    <col min="10756" max="10756" width="12.625" style="101" customWidth="1"/>
    <col min="10757" max="10760" width="16.25" style="101" customWidth="1"/>
    <col min="10761" max="10761" width="5.875" style="101" customWidth="1"/>
    <col min="10762" max="10762" width="1.25" style="101" customWidth="1"/>
    <col min="10763" max="11008" width="10.75" style="101"/>
    <col min="11009" max="11009" width="1.125" style="101" customWidth="1"/>
    <col min="11010" max="11010" width="11.125" style="101" customWidth="1"/>
    <col min="11011" max="11011" width="9.5" style="101" customWidth="1"/>
    <col min="11012" max="11012" width="12.625" style="101" customWidth="1"/>
    <col min="11013" max="11016" width="16.25" style="101" customWidth="1"/>
    <col min="11017" max="11017" width="5.875" style="101" customWidth="1"/>
    <col min="11018" max="11018" width="1.25" style="101" customWidth="1"/>
    <col min="11019" max="11264" width="10.75" style="101"/>
    <col min="11265" max="11265" width="1.125" style="101" customWidth="1"/>
    <col min="11266" max="11266" width="11.125" style="101" customWidth="1"/>
    <col min="11267" max="11267" width="9.5" style="101" customWidth="1"/>
    <col min="11268" max="11268" width="12.625" style="101" customWidth="1"/>
    <col min="11269" max="11272" width="16.25" style="101" customWidth="1"/>
    <col min="11273" max="11273" width="5.875" style="101" customWidth="1"/>
    <col min="11274" max="11274" width="1.25" style="101" customWidth="1"/>
    <col min="11275" max="11520" width="10.75" style="101"/>
    <col min="11521" max="11521" width="1.125" style="101" customWidth="1"/>
    <col min="11522" max="11522" width="11.125" style="101" customWidth="1"/>
    <col min="11523" max="11523" width="9.5" style="101" customWidth="1"/>
    <col min="11524" max="11524" width="12.625" style="101" customWidth="1"/>
    <col min="11525" max="11528" width="16.25" style="101" customWidth="1"/>
    <col min="11529" max="11529" width="5.875" style="101" customWidth="1"/>
    <col min="11530" max="11530" width="1.25" style="101" customWidth="1"/>
    <col min="11531" max="11776" width="10.75" style="101"/>
    <col min="11777" max="11777" width="1.125" style="101" customWidth="1"/>
    <col min="11778" max="11778" width="11.125" style="101" customWidth="1"/>
    <col min="11779" max="11779" width="9.5" style="101" customWidth="1"/>
    <col min="11780" max="11780" width="12.625" style="101" customWidth="1"/>
    <col min="11781" max="11784" width="16.25" style="101" customWidth="1"/>
    <col min="11785" max="11785" width="5.875" style="101" customWidth="1"/>
    <col min="11786" max="11786" width="1.25" style="101" customWidth="1"/>
    <col min="11787" max="12032" width="10.75" style="101"/>
    <col min="12033" max="12033" width="1.125" style="101" customWidth="1"/>
    <col min="12034" max="12034" width="11.125" style="101" customWidth="1"/>
    <col min="12035" max="12035" width="9.5" style="101" customWidth="1"/>
    <col min="12036" max="12036" width="12.625" style="101" customWidth="1"/>
    <col min="12037" max="12040" width="16.25" style="101" customWidth="1"/>
    <col min="12041" max="12041" width="5.875" style="101" customWidth="1"/>
    <col min="12042" max="12042" width="1.25" style="101" customWidth="1"/>
    <col min="12043" max="12288" width="10.75" style="101"/>
    <col min="12289" max="12289" width="1.125" style="101" customWidth="1"/>
    <col min="12290" max="12290" width="11.125" style="101" customWidth="1"/>
    <col min="12291" max="12291" width="9.5" style="101" customWidth="1"/>
    <col min="12292" max="12292" width="12.625" style="101" customWidth="1"/>
    <col min="12293" max="12296" width="16.25" style="101" customWidth="1"/>
    <col min="12297" max="12297" width="5.875" style="101" customWidth="1"/>
    <col min="12298" max="12298" width="1.25" style="101" customWidth="1"/>
    <col min="12299" max="12544" width="10.75" style="101"/>
    <col min="12545" max="12545" width="1.125" style="101" customWidth="1"/>
    <col min="12546" max="12546" width="11.125" style="101" customWidth="1"/>
    <col min="12547" max="12547" width="9.5" style="101" customWidth="1"/>
    <col min="12548" max="12548" width="12.625" style="101" customWidth="1"/>
    <col min="12549" max="12552" width="16.25" style="101" customWidth="1"/>
    <col min="12553" max="12553" width="5.875" style="101" customWidth="1"/>
    <col min="12554" max="12554" width="1.25" style="101" customWidth="1"/>
    <col min="12555" max="12800" width="10.75" style="101"/>
    <col min="12801" max="12801" width="1.125" style="101" customWidth="1"/>
    <col min="12802" max="12802" width="11.125" style="101" customWidth="1"/>
    <col min="12803" max="12803" width="9.5" style="101" customWidth="1"/>
    <col min="12804" max="12804" width="12.625" style="101" customWidth="1"/>
    <col min="12805" max="12808" width="16.25" style="101" customWidth="1"/>
    <col min="12809" max="12809" width="5.875" style="101" customWidth="1"/>
    <col min="12810" max="12810" width="1.25" style="101" customWidth="1"/>
    <col min="12811" max="13056" width="10.75" style="101"/>
    <col min="13057" max="13057" width="1.125" style="101" customWidth="1"/>
    <col min="13058" max="13058" width="11.125" style="101" customWidth="1"/>
    <col min="13059" max="13059" width="9.5" style="101" customWidth="1"/>
    <col min="13060" max="13060" width="12.625" style="101" customWidth="1"/>
    <col min="13061" max="13064" width="16.25" style="101" customWidth="1"/>
    <col min="13065" max="13065" width="5.875" style="101" customWidth="1"/>
    <col min="13066" max="13066" width="1.25" style="101" customWidth="1"/>
    <col min="13067" max="13312" width="10.75" style="101"/>
    <col min="13313" max="13313" width="1.125" style="101" customWidth="1"/>
    <col min="13314" max="13314" width="11.125" style="101" customWidth="1"/>
    <col min="13315" max="13315" width="9.5" style="101" customWidth="1"/>
    <col min="13316" max="13316" width="12.625" style="101" customWidth="1"/>
    <col min="13317" max="13320" width="16.25" style="101" customWidth="1"/>
    <col min="13321" max="13321" width="5.875" style="101" customWidth="1"/>
    <col min="13322" max="13322" width="1.25" style="101" customWidth="1"/>
    <col min="13323" max="13568" width="10.75" style="101"/>
    <col min="13569" max="13569" width="1.125" style="101" customWidth="1"/>
    <col min="13570" max="13570" width="11.125" style="101" customWidth="1"/>
    <col min="13571" max="13571" width="9.5" style="101" customWidth="1"/>
    <col min="13572" max="13572" width="12.625" style="101" customWidth="1"/>
    <col min="13573" max="13576" width="16.25" style="101" customWidth="1"/>
    <col min="13577" max="13577" width="5.875" style="101" customWidth="1"/>
    <col min="13578" max="13578" width="1.25" style="101" customWidth="1"/>
    <col min="13579" max="13824" width="10.75" style="101"/>
    <col min="13825" max="13825" width="1.125" style="101" customWidth="1"/>
    <col min="13826" max="13826" width="11.125" style="101" customWidth="1"/>
    <col min="13827" max="13827" width="9.5" style="101" customWidth="1"/>
    <col min="13828" max="13828" width="12.625" style="101" customWidth="1"/>
    <col min="13829" max="13832" width="16.25" style="101" customWidth="1"/>
    <col min="13833" max="13833" width="5.875" style="101" customWidth="1"/>
    <col min="13834" max="13834" width="1.25" style="101" customWidth="1"/>
    <col min="13835" max="14080" width="10.75" style="101"/>
    <col min="14081" max="14081" width="1.125" style="101" customWidth="1"/>
    <col min="14082" max="14082" width="11.125" style="101" customWidth="1"/>
    <col min="14083" max="14083" width="9.5" style="101" customWidth="1"/>
    <col min="14084" max="14084" width="12.625" style="101" customWidth="1"/>
    <col min="14085" max="14088" width="16.25" style="101" customWidth="1"/>
    <col min="14089" max="14089" width="5.875" style="101" customWidth="1"/>
    <col min="14090" max="14090" width="1.25" style="101" customWidth="1"/>
    <col min="14091" max="14336" width="10.75" style="101"/>
    <col min="14337" max="14337" width="1.125" style="101" customWidth="1"/>
    <col min="14338" max="14338" width="11.125" style="101" customWidth="1"/>
    <col min="14339" max="14339" width="9.5" style="101" customWidth="1"/>
    <col min="14340" max="14340" width="12.625" style="101" customWidth="1"/>
    <col min="14341" max="14344" width="16.25" style="101" customWidth="1"/>
    <col min="14345" max="14345" width="5.875" style="101" customWidth="1"/>
    <col min="14346" max="14346" width="1.25" style="101" customWidth="1"/>
    <col min="14347" max="14592" width="10.75" style="101"/>
    <col min="14593" max="14593" width="1.125" style="101" customWidth="1"/>
    <col min="14594" max="14594" width="11.125" style="101" customWidth="1"/>
    <col min="14595" max="14595" width="9.5" style="101" customWidth="1"/>
    <col min="14596" max="14596" width="12.625" style="101" customWidth="1"/>
    <col min="14597" max="14600" width="16.25" style="101" customWidth="1"/>
    <col min="14601" max="14601" width="5.875" style="101" customWidth="1"/>
    <col min="14602" max="14602" width="1.25" style="101" customWidth="1"/>
    <col min="14603" max="14848" width="10.75" style="101"/>
    <col min="14849" max="14849" width="1.125" style="101" customWidth="1"/>
    <col min="14850" max="14850" width="11.125" style="101" customWidth="1"/>
    <col min="14851" max="14851" width="9.5" style="101" customWidth="1"/>
    <col min="14852" max="14852" width="12.625" style="101" customWidth="1"/>
    <col min="14853" max="14856" width="16.25" style="101" customWidth="1"/>
    <col min="14857" max="14857" width="5.875" style="101" customWidth="1"/>
    <col min="14858" max="14858" width="1.25" style="101" customWidth="1"/>
    <col min="14859" max="15104" width="10.75" style="101"/>
    <col min="15105" max="15105" width="1.125" style="101" customWidth="1"/>
    <col min="15106" max="15106" width="11.125" style="101" customWidth="1"/>
    <col min="15107" max="15107" width="9.5" style="101" customWidth="1"/>
    <col min="15108" max="15108" width="12.625" style="101" customWidth="1"/>
    <col min="15109" max="15112" width="16.25" style="101" customWidth="1"/>
    <col min="15113" max="15113" width="5.875" style="101" customWidth="1"/>
    <col min="15114" max="15114" width="1.25" style="101" customWidth="1"/>
    <col min="15115" max="15360" width="10.75" style="101"/>
    <col min="15361" max="15361" width="1.125" style="101" customWidth="1"/>
    <col min="15362" max="15362" width="11.125" style="101" customWidth="1"/>
    <col min="15363" max="15363" width="9.5" style="101" customWidth="1"/>
    <col min="15364" max="15364" width="12.625" style="101" customWidth="1"/>
    <col min="15365" max="15368" width="16.25" style="101" customWidth="1"/>
    <col min="15369" max="15369" width="5.875" style="101" customWidth="1"/>
    <col min="15370" max="15370" width="1.25" style="101" customWidth="1"/>
    <col min="15371" max="15616" width="10.75" style="101"/>
    <col min="15617" max="15617" width="1.125" style="101" customWidth="1"/>
    <col min="15618" max="15618" width="11.125" style="101" customWidth="1"/>
    <col min="15619" max="15619" width="9.5" style="101" customWidth="1"/>
    <col min="15620" max="15620" width="12.625" style="101" customWidth="1"/>
    <col min="15621" max="15624" width="16.25" style="101" customWidth="1"/>
    <col min="15625" max="15625" width="5.875" style="101" customWidth="1"/>
    <col min="15626" max="15626" width="1.25" style="101" customWidth="1"/>
    <col min="15627" max="15872" width="10.75" style="101"/>
    <col min="15873" max="15873" width="1.125" style="101" customWidth="1"/>
    <col min="15874" max="15874" width="11.125" style="101" customWidth="1"/>
    <col min="15875" max="15875" width="9.5" style="101" customWidth="1"/>
    <col min="15876" max="15876" width="12.625" style="101" customWidth="1"/>
    <col min="15877" max="15880" width="16.25" style="101" customWidth="1"/>
    <col min="15881" max="15881" width="5.875" style="101" customWidth="1"/>
    <col min="15882" max="15882" width="1.25" style="101" customWidth="1"/>
    <col min="15883" max="16128" width="10.75" style="101"/>
    <col min="16129" max="16129" width="1.125" style="101" customWidth="1"/>
    <col min="16130" max="16130" width="11.125" style="101" customWidth="1"/>
    <col min="16131" max="16131" width="9.5" style="101" customWidth="1"/>
    <col min="16132" max="16132" width="12.625" style="101" customWidth="1"/>
    <col min="16133" max="16136" width="16.25" style="101" customWidth="1"/>
    <col min="16137" max="16137" width="5.875" style="101" customWidth="1"/>
    <col min="16138" max="16138" width="1.25" style="101" customWidth="1"/>
    <col min="16139" max="16384" width="10.75" style="101"/>
  </cols>
  <sheetData>
    <row r="1" spans="2:18" ht="24" customHeight="1" thickBot="1" x14ac:dyDescent="0.2">
      <c r="B1" s="126" t="s">
        <v>133</v>
      </c>
      <c r="C1" s="127"/>
      <c r="D1" s="127"/>
      <c r="E1" s="127"/>
      <c r="F1" s="127"/>
      <c r="G1" s="127"/>
      <c r="H1" s="129" t="s">
        <v>108</v>
      </c>
      <c r="I1" s="130"/>
      <c r="J1" s="131"/>
      <c r="K1" s="131"/>
      <c r="L1" s="131"/>
    </row>
    <row r="2" spans="2:18" s="173" customFormat="1" ht="20.100000000000001" customHeight="1" x14ac:dyDescent="0.15">
      <c r="B2" s="171"/>
      <c r="C2" s="172"/>
      <c r="D2" s="254" t="s">
        <v>134</v>
      </c>
      <c r="E2" s="255"/>
      <c r="F2" s="255"/>
      <c r="G2" s="255"/>
      <c r="H2" s="256"/>
      <c r="I2" s="224" t="s">
        <v>4</v>
      </c>
      <c r="J2" s="131"/>
      <c r="K2" s="131"/>
      <c r="L2" s="131"/>
      <c r="M2" s="101"/>
      <c r="N2" s="101"/>
      <c r="O2" s="101"/>
      <c r="P2" s="101"/>
      <c r="Q2" s="101"/>
      <c r="R2" s="101"/>
    </row>
    <row r="3" spans="2:18" s="173" customFormat="1" ht="20.100000000000001" customHeight="1" x14ac:dyDescent="0.15">
      <c r="B3" s="13"/>
      <c r="C3" s="14"/>
      <c r="D3" s="257" t="s">
        <v>135</v>
      </c>
      <c r="E3" s="257" t="s">
        <v>14</v>
      </c>
      <c r="F3" s="257" t="s">
        <v>136</v>
      </c>
      <c r="G3" s="25"/>
      <c r="H3" s="257" t="s">
        <v>137</v>
      </c>
      <c r="I3" s="225"/>
      <c r="J3" s="131"/>
      <c r="K3" s="131"/>
      <c r="L3" s="131"/>
      <c r="M3" s="101"/>
      <c r="N3" s="101"/>
      <c r="O3" s="101"/>
      <c r="P3" s="101"/>
      <c r="Q3" s="101"/>
      <c r="R3" s="101"/>
    </row>
    <row r="4" spans="2:18" s="173" customFormat="1" ht="20.100000000000001" customHeight="1" x14ac:dyDescent="0.15">
      <c r="B4" s="19" t="s">
        <v>6</v>
      </c>
      <c r="C4" s="14" t="s">
        <v>7</v>
      </c>
      <c r="D4" s="258"/>
      <c r="E4" s="258"/>
      <c r="F4" s="258"/>
      <c r="G4" s="174" t="s">
        <v>138</v>
      </c>
      <c r="H4" s="259"/>
      <c r="I4" s="225"/>
      <c r="J4" s="131"/>
      <c r="K4" s="131"/>
      <c r="L4" s="131"/>
      <c r="M4" s="101"/>
      <c r="N4" s="101"/>
      <c r="O4" s="101"/>
      <c r="P4" s="101"/>
      <c r="Q4" s="101"/>
      <c r="R4" s="101"/>
    </row>
    <row r="5" spans="2:18" s="173" customFormat="1" ht="20.100000000000001" customHeight="1" x14ac:dyDescent="0.15">
      <c r="B5" s="13"/>
      <c r="C5" s="14"/>
      <c r="D5" s="258"/>
      <c r="E5" s="258"/>
      <c r="F5" s="258"/>
      <c r="G5" s="14"/>
      <c r="H5" s="259"/>
      <c r="I5" s="225"/>
      <c r="J5" s="131"/>
      <c r="K5" s="131"/>
      <c r="L5" s="131"/>
      <c r="M5" s="101"/>
      <c r="N5" s="101"/>
      <c r="O5" s="101"/>
      <c r="P5" s="101"/>
      <c r="Q5" s="101"/>
      <c r="R5" s="101"/>
    </row>
    <row r="6" spans="2:18" s="173" customFormat="1" ht="20.100000000000001" customHeight="1" x14ac:dyDescent="0.15">
      <c r="B6" s="21"/>
      <c r="C6" s="22"/>
      <c r="D6" s="22" t="s">
        <v>15</v>
      </c>
      <c r="E6" s="22" t="s">
        <v>17</v>
      </c>
      <c r="F6" s="22" t="s">
        <v>17</v>
      </c>
      <c r="G6" s="22" t="s">
        <v>17</v>
      </c>
      <c r="H6" s="22" t="s">
        <v>17</v>
      </c>
      <c r="I6" s="225"/>
      <c r="J6" s="131"/>
      <c r="K6" s="131"/>
      <c r="L6" s="131"/>
      <c r="M6" s="101"/>
      <c r="N6" s="101"/>
      <c r="O6" s="101"/>
      <c r="P6" s="101"/>
      <c r="Q6" s="101"/>
      <c r="R6" s="101"/>
    </row>
    <row r="7" spans="2:18" s="173" customFormat="1" ht="15.95" customHeight="1" x14ac:dyDescent="0.15">
      <c r="B7" s="13"/>
      <c r="C7" s="14"/>
      <c r="D7" s="25"/>
      <c r="E7" s="25"/>
      <c r="F7" s="25"/>
      <c r="G7" s="25"/>
      <c r="H7" s="25"/>
      <c r="I7" s="225"/>
      <c r="J7" s="131"/>
      <c r="K7" s="131"/>
      <c r="L7" s="131"/>
      <c r="M7" s="101"/>
      <c r="N7" s="101"/>
      <c r="O7" s="101"/>
      <c r="P7" s="101"/>
      <c r="Q7" s="101"/>
      <c r="R7" s="101"/>
    </row>
    <row r="8" spans="2:18" s="173" customFormat="1" ht="30" customHeight="1" x14ac:dyDescent="0.15">
      <c r="B8" s="175" t="s">
        <v>129</v>
      </c>
      <c r="C8" s="14" t="s">
        <v>19</v>
      </c>
      <c r="D8" s="133">
        <v>7229</v>
      </c>
      <c r="E8" s="133">
        <v>134701103</v>
      </c>
      <c r="F8" s="133">
        <v>93913441</v>
      </c>
      <c r="G8" s="133">
        <v>38889214</v>
      </c>
      <c r="H8" s="133">
        <v>1898448</v>
      </c>
      <c r="I8" s="225"/>
      <c r="J8" s="131"/>
      <c r="K8" s="131"/>
      <c r="L8" s="131"/>
      <c r="M8" s="101"/>
      <c r="N8" s="101"/>
      <c r="O8" s="101"/>
      <c r="P8" s="101"/>
      <c r="Q8" s="101"/>
      <c r="R8" s="101"/>
    </row>
    <row r="9" spans="2:18" s="173" customFormat="1" ht="30" customHeight="1" x14ac:dyDescent="0.15">
      <c r="B9" s="175" t="s">
        <v>130</v>
      </c>
      <c r="C9" s="14" t="s">
        <v>19</v>
      </c>
      <c r="D9" s="133">
        <v>85</v>
      </c>
      <c r="E9" s="133">
        <v>2071557</v>
      </c>
      <c r="F9" s="133">
        <v>1447704</v>
      </c>
      <c r="G9" s="133">
        <v>623853</v>
      </c>
      <c r="H9" s="133">
        <v>0</v>
      </c>
      <c r="I9" s="225"/>
      <c r="J9" s="131"/>
      <c r="K9" s="131"/>
      <c r="L9" s="131"/>
      <c r="M9" s="101"/>
      <c r="N9" s="101"/>
      <c r="O9" s="101"/>
      <c r="P9" s="101"/>
      <c r="Q9" s="101"/>
      <c r="R9" s="101"/>
    </row>
    <row r="10" spans="2:18" s="173" customFormat="1" ht="30" customHeight="1" x14ac:dyDescent="0.15">
      <c r="B10" s="175" t="s">
        <v>131</v>
      </c>
      <c r="C10" s="14" t="s">
        <v>19</v>
      </c>
      <c r="D10" s="137">
        <f>SUM(D11:D12)</f>
        <v>135</v>
      </c>
      <c r="E10" s="137">
        <f>SUM(E11:E12)</f>
        <v>6796050</v>
      </c>
      <c r="F10" s="137">
        <f>SUM(F11:F12)</f>
        <v>4756572</v>
      </c>
      <c r="G10" s="137">
        <f>SUM(G11:G12)</f>
        <v>896205</v>
      </c>
      <c r="H10" s="137">
        <f>SUM(H11:H12)</f>
        <v>1143273</v>
      </c>
      <c r="I10" s="225"/>
      <c r="J10" s="131"/>
      <c r="K10" s="131"/>
      <c r="L10" s="131"/>
      <c r="M10" s="101"/>
      <c r="N10" s="101"/>
      <c r="O10" s="101"/>
      <c r="P10" s="101"/>
      <c r="Q10" s="101"/>
      <c r="R10" s="101"/>
    </row>
    <row r="11" spans="2:18" s="173" customFormat="1" ht="30" customHeight="1" x14ac:dyDescent="0.15">
      <c r="B11" s="176" t="s">
        <v>139</v>
      </c>
      <c r="C11" s="14" t="s">
        <v>23</v>
      </c>
      <c r="D11" s="137">
        <f>SUM(D13:D32)</f>
        <v>135</v>
      </c>
      <c r="E11" s="137">
        <f>SUM(E13:E32)</f>
        <v>6796050</v>
      </c>
      <c r="F11" s="137">
        <f>SUM(F13:F32)</f>
        <v>4756572</v>
      </c>
      <c r="G11" s="137">
        <f>SUM(G13:G32)</f>
        <v>896205</v>
      </c>
      <c r="H11" s="137">
        <f>SUM(H13:H32)</f>
        <v>1143273</v>
      </c>
      <c r="I11" s="225"/>
      <c r="J11" s="131"/>
      <c r="K11" s="131"/>
      <c r="L11" s="131"/>
      <c r="M11" s="101"/>
      <c r="N11" s="101"/>
      <c r="O11" s="101"/>
      <c r="P11" s="101"/>
      <c r="Q11" s="101"/>
      <c r="R11" s="101"/>
    </row>
    <row r="12" spans="2:18" s="173" customFormat="1" ht="30" customHeight="1" x14ac:dyDescent="0.15">
      <c r="B12" s="24" t="s">
        <v>24</v>
      </c>
      <c r="C12" s="22" t="s">
        <v>23</v>
      </c>
      <c r="D12" s="141" t="s">
        <v>25</v>
      </c>
      <c r="E12" s="141" t="s">
        <v>25</v>
      </c>
      <c r="F12" s="142" t="s">
        <v>25</v>
      </c>
      <c r="G12" s="142" t="s">
        <v>25</v>
      </c>
      <c r="H12" s="142" t="s">
        <v>25</v>
      </c>
      <c r="I12" s="226"/>
      <c r="J12" s="131"/>
      <c r="K12" s="131"/>
      <c r="L12" s="131"/>
      <c r="M12" s="101"/>
      <c r="N12" s="101"/>
      <c r="O12" s="101"/>
      <c r="P12" s="101"/>
      <c r="Q12" s="101"/>
      <c r="R12" s="101"/>
    </row>
    <row r="13" spans="2:18" s="173" customFormat="1" ht="30" customHeight="1" x14ac:dyDescent="0.15">
      <c r="B13" s="36">
        <v>41001</v>
      </c>
      <c r="C13" s="146" t="s">
        <v>26</v>
      </c>
      <c r="D13" s="147">
        <f>SUM('１３表５'!D13+'１３表５'!G13+'１３表５'!T13+'１３表５'!V13)</f>
        <v>0</v>
      </c>
      <c r="E13" s="148">
        <f>SUM('１３表５'!F13+'１３表５'!U13+'１３表５'!W13)</f>
        <v>-8360</v>
      </c>
      <c r="F13" s="149">
        <v>-5852</v>
      </c>
      <c r="G13" s="150">
        <v>-2508</v>
      </c>
      <c r="H13" s="151">
        <v>0</v>
      </c>
      <c r="I13" s="43" t="s">
        <v>27</v>
      </c>
      <c r="J13" s="131">
        <v>0</v>
      </c>
      <c r="K13" s="131"/>
      <c r="L13" s="131"/>
      <c r="M13" s="101"/>
      <c r="N13" s="101"/>
      <c r="O13" s="101"/>
      <c r="P13" s="101"/>
      <c r="Q13" s="101"/>
      <c r="R13" s="101"/>
    </row>
    <row r="14" spans="2:18" s="173" customFormat="1" ht="30" customHeight="1" x14ac:dyDescent="0.15">
      <c r="B14" s="13">
        <v>41002</v>
      </c>
      <c r="C14" s="14" t="s">
        <v>28</v>
      </c>
      <c r="D14" s="157">
        <f>SUM('１３表５'!D14+'１３表５'!G14+'１３表５'!T14+'１３表５'!V14)</f>
        <v>135</v>
      </c>
      <c r="E14" s="158">
        <f>SUM('１３表５'!F14+'１３表５'!U14+'１３表５'!W14)</f>
        <v>7031470</v>
      </c>
      <c r="F14" s="159">
        <v>4921366</v>
      </c>
      <c r="G14" s="136">
        <v>966831</v>
      </c>
      <c r="H14" s="151">
        <v>1143273</v>
      </c>
      <c r="I14" s="20" t="s">
        <v>29</v>
      </c>
      <c r="J14" s="131">
        <v>1</v>
      </c>
      <c r="K14" s="131"/>
      <c r="L14" s="131"/>
      <c r="M14" s="101"/>
      <c r="N14" s="101"/>
      <c r="O14" s="101"/>
      <c r="P14" s="101"/>
      <c r="Q14" s="101"/>
      <c r="R14" s="101"/>
    </row>
    <row r="15" spans="2:18" s="173" customFormat="1" ht="30" customHeight="1" x14ac:dyDescent="0.15">
      <c r="B15" s="13">
        <v>41003</v>
      </c>
      <c r="C15" s="14" t="s">
        <v>30</v>
      </c>
      <c r="D15" s="157">
        <f>SUM('１３表５'!D15+'１３表５'!G15+'１３表５'!T15+'１３表５'!V15)</f>
        <v>0</v>
      </c>
      <c r="E15" s="158">
        <f>SUM('１３表５'!F15+'１３表５'!U15+'１３表５'!W15)</f>
        <v>-139750</v>
      </c>
      <c r="F15" s="159">
        <v>-97825</v>
      </c>
      <c r="G15" s="136">
        <v>-41925</v>
      </c>
      <c r="H15" s="151">
        <v>0</v>
      </c>
      <c r="I15" s="20" t="s">
        <v>31</v>
      </c>
      <c r="J15" s="131">
        <v>0</v>
      </c>
      <c r="K15" s="131"/>
      <c r="L15" s="131"/>
      <c r="M15" s="101"/>
      <c r="N15" s="101"/>
      <c r="O15" s="101"/>
      <c r="P15" s="101"/>
      <c r="Q15" s="101"/>
      <c r="R15" s="101"/>
    </row>
    <row r="16" spans="2:18" s="173" customFormat="1" ht="30" customHeight="1" x14ac:dyDescent="0.15">
      <c r="B16" s="13">
        <v>41004</v>
      </c>
      <c r="C16" s="14" t="s">
        <v>32</v>
      </c>
      <c r="D16" s="157">
        <f>SUM('１３表５'!D16+'１３表５'!G16+'１３表５'!T16+'１３表５'!V16)</f>
        <v>0</v>
      </c>
      <c r="E16" s="158">
        <f>SUM('１３表５'!F16+'１３表５'!U16+'１３表５'!W16)</f>
        <v>-220</v>
      </c>
      <c r="F16" s="159">
        <v>-154</v>
      </c>
      <c r="G16" s="136">
        <v>-66</v>
      </c>
      <c r="H16" s="151">
        <v>0</v>
      </c>
      <c r="I16" s="20" t="s">
        <v>33</v>
      </c>
      <c r="J16" s="131">
        <v>0</v>
      </c>
      <c r="K16" s="131"/>
      <c r="L16" s="131"/>
      <c r="M16" s="101"/>
      <c r="N16" s="101"/>
      <c r="O16" s="101"/>
      <c r="P16" s="101"/>
      <c r="Q16" s="101"/>
      <c r="R16" s="101"/>
    </row>
    <row r="17" spans="2:18" s="173" customFormat="1" ht="30" customHeight="1" x14ac:dyDescent="0.15">
      <c r="B17" s="13">
        <v>41005</v>
      </c>
      <c r="C17" s="14" t="s">
        <v>34</v>
      </c>
      <c r="D17" s="157">
        <f>SUM('１３表５'!D17+'１３表５'!G17+'１３表５'!T17+'１３表５'!V17)</f>
        <v>0</v>
      </c>
      <c r="E17" s="158">
        <f>SUM('１３表５'!F17+'１３表５'!U17+'１３表５'!W17)</f>
        <v>-280</v>
      </c>
      <c r="F17" s="159">
        <v>-196</v>
      </c>
      <c r="G17" s="136">
        <v>-84</v>
      </c>
      <c r="H17" s="151">
        <v>0</v>
      </c>
      <c r="I17" s="20" t="s">
        <v>35</v>
      </c>
      <c r="J17" s="131">
        <v>0</v>
      </c>
      <c r="K17" s="131"/>
      <c r="L17" s="131"/>
      <c r="M17" s="101"/>
      <c r="N17" s="101"/>
      <c r="O17" s="101"/>
      <c r="P17" s="101"/>
      <c r="Q17" s="101"/>
      <c r="R17" s="101"/>
    </row>
    <row r="18" spans="2:18" s="173" customFormat="1" ht="30" customHeight="1" x14ac:dyDescent="0.15">
      <c r="B18" s="13">
        <v>41006</v>
      </c>
      <c r="C18" s="14" t="s">
        <v>36</v>
      </c>
      <c r="D18" s="157">
        <f>SUM('１３表５'!D18+'１３表５'!G18+'１３表５'!T18+'１３表５'!V18)</f>
        <v>0</v>
      </c>
      <c r="E18" s="158">
        <f>SUM('１３表５'!F18+'１３表５'!U18+'１３表５'!W18)</f>
        <v>0</v>
      </c>
      <c r="F18" s="159">
        <v>0</v>
      </c>
      <c r="G18" s="136">
        <v>0</v>
      </c>
      <c r="H18" s="151">
        <v>0</v>
      </c>
      <c r="I18" s="20" t="s">
        <v>37</v>
      </c>
      <c r="J18" s="131">
        <v>0</v>
      </c>
      <c r="K18" s="131"/>
      <c r="L18" s="131"/>
      <c r="M18" s="101"/>
      <c r="N18" s="101"/>
      <c r="O18" s="101"/>
      <c r="P18" s="101"/>
      <c r="Q18" s="101"/>
      <c r="R18" s="101"/>
    </row>
    <row r="19" spans="2:18" s="173" customFormat="1" ht="30" customHeight="1" x14ac:dyDescent="0.15">
      <c r="B19" s="13">
        <v>41007</v>
      </c>
      <c r="C19" s="14" t="s">
        <v>38</v>
      </c>
      <c r="D19" s="157">
        <f>SUM('１３表５'!D19+'１３表５'!G19+'１３表５'!T19+'１３表５'!V19)</f>
        <v>0</v>
      </c>
      <c r="E19" s="158">
        <f>SUM('１３表５'!F19+'１３表５'!U19+'１３表５'!W19)</f>
        <v>0</v>
      </c>
      <c r="F19" s="159">
        <v>0</v>
      </c>
      <c r="G19" s="136">
        <v>0</v>
      </c>
      <c r="H19" s="151">
        <v>0</v>
      </c>
      <c r="I19" s="20" t="s">
        <v>39</v>
      </c>
      <c r="J19" s="131">
        <v>0</v>
      </c>
      <c r="K19" s="131"/>
      <c r="L19" s="131"/>
      <c r="M19" s="101"/>
      <c r="N19" s="101"/>
      <c r="O19" s="101"/>
      <c r="P19" s="101"/>
      <c r="Q19" s="101"/>
      <c r="R19" s="101"/>
    </row>
    <row r="20" spans="2:18" s="173" customFormat="1" ht="30" customHeight="1" x14ac:dyDescent="0.15">
      <c r="B20" s="13">
        <v>41025</v>
      </c>
      <c r="C20" s="14" t="s">
        <v>40</v>
      </c>
      <c r="D20" s="157">
        <f>SUM('１３表５'!D20+'１３表５'!G20+'１３表５'!T20+'１３表５'!V20)</f>
        <v>0</v>
      </c>
      <c r="E20" s="158">
        <f>SUM('１３表５'!F20+'１３表５'!U20+'１３表５'!W20)</f>
        <v>0</v>
      </c>
      <c r="F20" s="159">
        <v>0</v>
      </c>
      <c r="G20" s="159">
        <v>0</v>
      </c>
      <c r="H20" s="151">
        <v>0</v>
      </c>
      <c r="I20" s="20" t="s">
        <v>41</v>
      </c>
      <c r="J20" s="131">
        <v>0</v>
      </c>
      <c r="K20" s="131"/>
      <c r="L20" s="131"/>
      <c r="M20" s="101"/>
      <c r="N20" s="101"/>
      <c r="O20" s="101"/>
      <c r="P20" s="101"/>
      <c r="Q20" s="101"/>
      <c r="R20" s="101"/>
    </row>
    <row r="21" spans="2:18" s="173" customFormat="1" ht="30" customHeight="1" x14ac:dyDescent="0.15">
      <c r="B21" s="13">
        <v>41048</v>
      </c>
      <c r="C21" s="14" t="s">
        <v>42</v>
      </c>
      <c r="D21" s="157">
        <f>SUM('１３表５'!D21+'１３表５'!G21+'１３表５'!T21+'１３表５'!V21)</f>
        <v>0</v>
      </c>
      <c r="E21" s="158">
        <f>SUM('１３表５'!F21+'１３表５'!U21+'１３表５'!W21)</f>
        <v>0</v>
      </c>
      <c r="F21" s="151">
        <v>0</v>
      </c>
      <c r="G21" s="136">
        <v>0</v>
      </c>
      <c r="H21" s="151">
        <v>0</v>
      </c>
      <c r="I21" s="20" t="s">
        <v>43</v>
      </c>
      <c r="J21" s="131">
        <v>0</v>
      </c>
      <c r="K21" s="131"/>
      <c r="L21" s="131"/>
      <c r="M21" s="101"/>
      <c r="N21" s="101"/>
      <c r="O21" s="101"/>
      <c r="P21" s="101"/>
      <c r="Q21" s="101"/>
      <c r="R21" s="101"/>
    </row>
    <row r="22" spans="2:18" s="173" customFormat="1" ht="30" customHeight="1" x14ac:dyDescent="0.15">
      <c r="B22" s="13">
        <v>41014</v>
      </c>
      <c r="C22" s="14" t="s">
        <v>44</v>
      </c>
      <c r="D22" s="157">
        <f>SUM('１３表５'!D22+'１３表５'!G22+'１３表５'!T22+'１３表５'!V22)</f>
        <v>1</v>
      </c>
      <c r="E22" s="158">
        <f>SUM('１３表５'!F22+'１３表５'!U22+'１３表５'!W22)</f>
        <v>-72580</v>
      </c>
      <c r="F22" s="159">
        <v>-50806</v>
      </c>
      <c r="G22" s="159">
        <v>-21774</v>
      </c>
      <c r="H22" s="151">
        <v>0</v>
      </c>
      <c r="I22" s="20" t="s">
        <v>45</v>
      </c>
      <c r="J22" s="131">
        <v>0</v>
      </c>
      <c r="K22" s="131"/>
      <c r="L22" s="131"/>
      <c r="M22" s="101"/>
      <c r="N22" s="101"/>
      <c r="O22" s="101"/>
      <c r="P22" s="101"/>
      <c r="Q22" s="101"/>
      <c r="R22" s="101"/>
    </row>
    <row r="23" spans="2:18" s="173" customFormat="1" ht="30" customHeight="1" x14ac:dyDescent="0.15">
      <c r="B23" s="13">
        <v>41016</v>
      </c>
      <c r="C23" s="14" t="s">
        <v>46</v>
      </c>
      <c r="D23" s="157">
        <f>SUM('１３表５'!D23+'１３表５'!G23+'１３表５'!T23+'１３表５'!V23)</f>
        <v>0</v>
      </c>
      <c r="E23" s="158">
        <f>SUM('１３表５'!F23+'１３表５'!U23+'１３表５'!W23)</f>
        <v>0</v>
      </c>
      <c r="F23" s="159">
        <v>0</v>
      </c>
      <c r="G23" s="159">
        <v>0</v>
      </c>
      <c r="H23" s="151">
        <v>0</v>
      </c>
      <c r="I23" s="20" t="s">
        <v>47</v>
      </c>
      <c r="J23" s="131">
        <v>0</v>
      </c>
      <c r="K23" s="131"/>
      <c r="L23" s="131"/>
      <c r="M23" s="101"/>
      <c r="N23" s="101"/>
      <c r="O23" s="101"/>
      <c r="P23" s="101"/>
      <c r="Q23" s="101"/>
      <c r="R23" s="101"/>
    </row>
    <row r="24" spans="2:18" s="173" customFormat="1" ht="30" customHeight="1" x14ac:dyDescent="0.15">
      <c r="B24" s="13">
        <v>41020</v>
      </c>
      <c r="C24" s="14" t="s">
        <v>48</v>
      </c>
      <c r="D24" s="157">
        <f>SUM('１３表５'!D24+'１３表５'!G24+'１３表５'!T24+'１３表５'!V24)</f>
        <v>0</v>
      </c>
      <c r="E24" s="158">
        <f>SUM('１３表５'!F24+'１３表５'!U24+'１３表５'!W24)</f>
        <v>0</v>
      </c>
      <c r="F24" s="159">
        <v>0</v>
      </c>
      <c r="G24" s="159">
        <v>0</v>
      </c>
      <c r="H24" s="151">
        <v>0</v>
      </c>
      <c r="I24" s="20" t="s">
        <v>49</v>
      </c>
      <c r="J24" s="131">
        <v>0</v>
      </c>
      <c r="K24" s="131"/>
      <c r="L24" s="131"/>
      <c r="M24" s="101"/>
      <c r="N24" s="101"/>
      <c r="O24" s="101"/>
      <c r="P24" s="101"/>
      <c r="Q24" s="101"/>
      <c r="R24" s="101"/>
    </row>
    <row r="25" spans="2:18" s="173" customFormat="1" ht="30" customHeight="1" x14ac:dyDescent="0.15">
      <c r="B25" s="13">
        <v>41024</v>
      </c>
      <c r="C25" s="14" t="s">
        <v>50</v>
      </c>
      <c r="D25" s="157">
        <f>SUM('１３表５'!D25+'１３表５'!G25+'１３表５'!T25+'１３表５'!V25)</f>
        <v>0</v>
      </c>
      <c r="E25" s="158">
        <f>SUM('１３表５'!F25+'１３表５'!U25+'１３表５'!W25)</f>
        <v>0</v>
      </c>
      <c r="F25" s="159">
        <v>0</v>
      </c>
      <c r="G25" s="159">
        <v>0</v>
      </c>
      <c r="H25" s="151">
        <v>0</v>
      </c>
      <c r="I25" s="20" t="s">
        <v>51</v>
      </c>
      <c r="J25" s="131">
        <v>0</v>
      </c>
      <c r="K25" s="131"/>
      <c r="L25" s="131"/>
      <c r="M25" s="101"/>
      <c r="N25" s="101"/>
      <c r="O25" s="101"/>
      <c r="P25" s="101"/>
      <c r="Q25" s="101"/>
      <c r="R25" s="101"/>
    </row>
    <row r="26" spans="2:18" s="173" customFormat="1" ht="30" customHeight="1" x14ac:dyDescent="0.15">
      <c r="B26" s="13">
        <v>41021</v>
      </c>
      <c r="C26" s="14" t="s">
        <v>52</v>
      </c>
      <c r="D26" s="157">
        <f>SUM('１３表５'!D26+'１３表５'!G26+'１３表５'!T26+'１３表５'!V26)</f>
        <v>0</v>
      </c>
      <c r="E26" s="158">
        <f>SUM('１３表５'!F26+'１３表５'!U26+'１３表５'!W26)</f>
        <v>0</v>
      </c>
      <c r="F26" s="159">
        <v>0</v>
      </c>
      <c r="G26" s="159">
        <v>0</v>
      </c>
      <c r="H26" s="151">
        <v>0</v>
      </c>
      <c r="I26" s="20" t="s">
        <v>53</v>
      </c>
      <c r="J26" s="131">
        <v>0</v>
      </c>
      <c r="K26" s="131"/>
      <c r="L26" s="131"/>
      <c r="M26" s="101"/>
      <c r="N26" s="101"/>
      <c r="O26" s="101"/>
      <c r="P26" s="101"/>
      <c r="Q26" s="101"/>
      <c r="R26" s="101"/>
    </row>
    <row r="27" spans="2:18" s="173" customFormat="1" ht="30" customHeight="1" x14ac:dyDescent="0.15">
      <c r="B27" s="13">
        <v>41035</v>
      </c>
      <c r="C27" s="14" t="s">
        <v>54</v>
      </c>
      <c r="D27" s="157">
        <f>SUM('１３表５'!D27+'１３表５'!G27+'１３表５'!T27+'１３表５'!V27)</f>
        <v>0</v>
      </c>
      <c r="E27" s="158">
        <f>SUM('１３表５'!F27+'１３表５'!U27+'１３表５'!W27)</f>
        <v>-6250</v>
      </c>
      <c r="F27" s="159">
        <v>-4375</v>
      </c>
      <c r="G27" s="159">
        <v>-1875</v>
      </c>
      <c r="H27" s="151">
        <v>0</v>
      </c>
      <c r="I27" s="20" t="s">
        <v>55</v>
      </c>
      <c r="J27" s="131">
        <v>0</v>
      </c>
      <c r="K27" s="131"/>
      <c r="L27" s="131"/>
      <c r="M27" s="101"/>
      <c r="N27" s="101"/>
      <c r="O27" s="101"/>
      <c r="P27" s="101"/>
      <c r="Q27" s="101"/>
      <c r="R27" s="101"/>
    </row>
    <row r="28" spans="2:18" s="173" customFormat="1" ht="30" customHeight="1" x14ac:dyDescent="0.15">
      <c r="B28" s="13">
        <v>41038</v>
      </c>
      <c r="C28" s="14" t="s">
        <v>56</v>
      </c>
      <c r="D28" s="157">
        <f>SUM('１３表５'!D28+'１３表５'!G28+'１３表５'!T28+'１３表５'!V28)</f>
        <v>0</v>
      </c>
      <c r="E28" s="158">
        <f>SUM('１３表５'!F28+'１３表５'!U28+'１３表５'!W28)</f>
        <v>0</v>
      </c>
      <c r="F28" s="159">
        <v>0</v>
      </c>
      <c r="G28" s="159">
        <v>0</v>
      </c>
      <c r="H28" s="151">
        <v>0</v>
      </c>
      <c r="I28" s="20" t="s">
        <v>57</v>
      </c>
      <c r="J28" s="131">
        <v>0</v>
      </c>
      <c r="K28" s="131"/>
      <c r="L28" s="131"/>
      <c r="M28" s="101"/>
      <c r="N28" s="101"/>
      <c r="O28" s="101"/>
      <c r="P28" s="101"/>
      <c r="Q28" s="101"/>
      <c r="R28" s="101"/>
    </row>
    <row r="29" spans="2:18" s="173" customFormat="1" ht="30" customHeight="1" x14ac:dyDescent="0.15">
      <c r="B29" s="13">
        <v>41042</v>
      </c>
      <c r="C29" s="14" t="s">
        <v>58</v>
      </c>
      <c r="D29" s="157">
        <f>SUM('１３表５'!D29+'１３表５'!G29+'１３表５'!T29+'１３表５'!V29)</f>
        <v>-1</v>
      </c>
      <c r="E29" s="158">
        <f>SUM('１３表５'!F29+'１３表５'!U29+'１３表５'!W29)</f>
        <v>-7980</v>
      </c>
      <c r="F29" s="159">
        <v>-5586</v>
      </c>
      <c r="G29" s="159">
        <v>-2394</v>
      </c>
      <c r="H29" s="151">
        <v>0</v>
      </c>
      <c r="I29" s="20" t="s">
        <v>59</v>
      </c>
      <c r="J29" s="131">
        <v>0</v>
      </c>
      <c r="K29" s="131"/>
      <c r="L29" s="131"/>
      <c r="M29" s="101"/>
      <c r="N29" s="101"/>
      <c r="O29" s="101"/>
      <c r="P29" s="101"/>
      <c r="Q29" s="101"/>
      <c r="R29" s="101"/>
    </row>
    <row r="30" spans="2:18" s="173" customFormat="1" ht="30" customHeight="1" x14ac:dyDescent="0.15">
      <c r="B30" s="13">
        <v>41043</v>
      </c>
      <c r="C30" s="14" t="s">
        <v>60</v>
      </c>
      <c r="D30" s="157">
        <f>SUM('１３表５'!D30+'１３表５'!G30+'１３表５'!T30+'１３表５'!V30)</f>
        <v>0</v>
      </c>
      <c r="E30" s="158">
        <f>SUM('１３表５'!F30+'１３表５'!U30+'１３表５'!W30)</f>
        <v>0</v>
      </c>
      <c r="F30" s="159">
        <v>0</v>
      </c>
      <c r="G30" s="136">
        <v>0</v>
      </c>
      <c r="H30" s="151">
        <v>0</v>
      </c>
      <c r="I30" s="20" t="s">
        <v>61</v>
      </c>
      <c r="J30" s="131">
        <v>0</v>
      </c>
      <c r="K30" s="131"/>
      <c r="L30" s="131"/>
      <c r="M30" s="101"/>
      <c r="N30" s="101"/>
      <c r="O30" s="101"/>
      <c r="P30" s="101"/>
      <c r="Q30" s="101"/>
      <c r="R30" s="101"/>
    </row>
    <row r="31" spans="2:18" s="173" customFormat="1" ht="30" customHeight="1" x14ac:dyDescent="0.15">
      <c r="B31" s="13">
        <v>41044</v>
      </c>
      <c r="C31" s="14" t="s">
        <v>62</v>
      </c>
      <c r="D31" s="157">
        <f>SUM('１３表５'!D31+'１３表５'!G31+'１３表５'!T31+'１３表５'!V31)</f>
        <v>0</v>
      </c>
      <c r="E31" s="158">
        <f>SUM('１３表５'!F31+'１３表５'!U31+'１３表５'!W31)</f>
        <v>0</v>
      </c>
      <c r="F31" s="159">
        <v>0</v>
      </c>
      <c r="G31" s="136">
        <v>0</v>
      </c>
      <c r="H31" s="151">
        <v>0</v>
      </c>
      <c r="I31" s="20" t="s">
        <v>63</v>
      </c>
      <c r="J31" s="131">
        <v>0</v>
      </c>
      <c r="K31" s="131"/>
      <c r="L31" s="131"/>
      <c r="M31" s="101"/>
      <c r="N31" s="101"/>
      <c r="O31" s="101"/>
      <c r="P31" s="101"/>
      <c r="Q31" s="101"/>
      <c r="R31" s="101"/>
    </row>
    <row r="32" spans="2:18" s="173" customFormat="1" ht="30" customHeight="1" x14ac:dyDescent="0.15">
      <c r="B32" s="50">
        <v>41047</v>
      </c>
      <c r="C32" s="51" t="s">
        <v>64</v>
      </c>
      <c r="D32" s="157">
        <f>SUM('１３表５'!D32+'１３表５'!G32+'１３表５'!T32+'１３表５'!V32)</f>
        <v>0</v>
      </c>
      <c r="E32" s="161">
        <f>SUM('１３表５'!F32+'１３表５'!U32+'１３表５'!W32)</f>
        <v>0</v>
      </c>
      <c r="F32" s="177">
        <v>0</v>
      </c>
      <c r="G32" s="136">
        <v>0</v>
      </c>
      <c r="H32" s="162">
        <v>0</v>
      </c>
      <c r="I32" s="56" t="s">
        <v>65</v>
      </c>
      <c r="J32" s="131">
        <v>0</v>
      </c>
      <c r="K32" s="131"/>
      <c r="L32" s="131"/>
      <c r="M32" s="101"/>
      <c r="N32" s="101"/>
      <c r="O32" s="101"/>
      <c r="P32" s="101"/>
      <c r="Q32" s="101"/>
      <c r="R32" s="101"/>
    </row>
    <row r="33" spans="2:18" s="173" customFormat="1" ht="30" customHeight="1" x14ac:dyDescent="0.15">
      <c r="B33" s="13">
        <v>41301</v>
      </c>
      <c r="C33" s="14" t="s">
        <v>66</v>
      </c>
      <c r="D33" s="88" t="s">
        <v>25</v>
      </c>
      <c r="E33" s="92" t="s">
        <v>25</v>
      </c>
      <c r="F33" s="89" t="s">
        <v>25</v>
      </c>
      <c r="G33" s="88" t="s">
        <v>25</v>
      </c>
      <c r="H33" s="89" t="s">
        <v>25</v>
      </c>
      <c r="I33" s="93" t="s">
        <v>67</v>
      </c>
      <c r="J33" s="131"/>
      <c r="K33" s="131"/>
      <c r="L33" s="131"/>
      <c r="M33" s="101"/>
      <c r="N33" s="101"/>
      <c r="O33" s="101"/>
      <c r="P33" s="101"/>
      <c r="Q33" s="101"/>
      <c r="R33" s="101"/>
    </row>
    <row r="34" spans="2:18" s="173" customFormat="1" ht="30" customHeight="1" x14ac:dyDescent="0.15">
      <c r="B34" s="13">
        <v>41302</v>
      </c>
      <c r="C34" s="14" t="s">
        <v>68</v>
      </c>
      <c r="D34" s="89" t="s">
        <v>25</v>
      </c>
      <c r="E34" s="89" t="s">
        <v>25</v>
      </c>
      <c r="F34" s="89" t="s">
        <v>25</v>
      </c>
      <c r="G34" s="89" t="s">
        <v>25</v>
      </c>
      <c r="H34" s="89" t="s">
        <v>25</v>
      </c>
      <c r="I34" s="20" t="s">
        <v>69</v>
      </c>
      <c r="J34" s="131"/>
      <c r="K34" s="131"/>
      <c r="L34" s="131"/>
      <c r="M34" s="101"/>
      <c r="N34" s="101"/>
      <c r="O34" s="101"/>
      <c r="P34" s="101"/>
      <c r="Q34" s="101"/>
      <c r="R34" s="101"/>
    </row>
    <row r="35" spans="2:18" s="173" customFormat="1" ht="30" customHeight="1" thickBot="1" x14ac:dyDescent="0.2">
      <c r="B35" s="64">
        <v>41303</v>
      </c>
      <c r="C35" s="65" t="s">
        <v>70</v>
      </c>
      <c r="D35" s="98" t="s">
        <v>25</v>
      </c>
      <c r="E35" s="98" t="s">
        <v>25</v>
      </c>
      <c r="F35" s="98" t="s">
        <v>25</v>
      </c>
      <c r="G35" s="98" t="s">
        <v>25</v>
      </c>
      <c r="H35" s="98" t="s">
        <v>25</v>
      </c>
      <c r="I35" s="70" t="s">
        <v>71</v>
      </c>
      <c r="J35" s="131"/>
      <c r="K35" s="131"/>
      <c r="L35" s="131"/>
      <c r="M35" s="101"/>
      <c r="N35" s="101"/>
      <c r="O35" s="101"/>
      <c r="P35" s="101"/>
      <c r="Q35" s="101"/>
      <c r="R35" s="101"/>
    </row>
    <row r="36" spans="2:18" ht="18" customHeight="1" x14ac:dyDescent="0.15">
      <c r="I36" s="170"/>
      <c r="J36" s="131"/>
      <c r="K36" s="131"/>
      <c r="L36" s="131"/>
    </row>
    <row r="37" spans="2:18" ht="18" customHeight="1" x14ac:dyDescent="0.15">
      <c r="B37" s="131"/>
      <c r="C37" s="131"/>
      <c r="D37" s="123"/>
      <c r="E37" s="123"/>
      <c r="F37" s="131"/>
      <c r="G37" s="131"/>
      <c r="H37" s="131"/>
      <c r="I37" s="170"/>
      <c r="J37" s="131"/>
      <c r="K37" s="131"/>
      <c r="L37" s="131"/>
    </row>
    <row r="38" spans="2:18" ht="18" customHeight="1" x14ac:dyDescent="0.15">
      <c r="B38" s="131"/>
      <c r="C38" s="131"/>
      <c r="D38" s="131"/>
      <c r="E38" s="131"/>
      <c r="F38" s="131"/>
      <c r="G38" s="131"/>
      <c r="H38" s="131"/>
      <c r="I38" s="170"/>
      <c r="J38" s="131"/>
      <c r="K38" s="131"/>
      <c r="L38" s="131"/>
    </row>
    <row r="39" spans="2:18" ht="18" customHeight="1" x14ac:dyDescent="0.15">
      <c r="B39" s="131"/>
      <c r="C39" s="131"/>
      <c r="D39" s="131"/>
      <c r="E39" s="131"/>
      <c r="F39" s="131"/>
      <c r="G39" s="131"/>
      <c r="H39" s="131"/>
      <c r="I39" s="170"/>
      <c r="J39" s="131"/>
      <c r="K39" s="131"/>
      <c r="L39" s="131"/>
    </row>
    <row r="40" spans="2:18" ht="18" customHeight="1" x14ac:dyDescent="0.15">
      <c r="B40" s="131"/>
      <c r="C40" s="131"/>
      <c r="D40" s="131"/>
      <c r="E40" s="131"/>
      <c r="F40" s="131"/>
      <c r="G40" s="131"/>
      <c r="H40" s="131"/>
      <c r="I40" s="170"/>
      <c r="J40" s="131"/>
      <c r="K40" s="131"/>
      <c r="L40" s="131"/>
    </row>
  </sheetData>
  <mergeCells count="6">
    <mergeCell ref="D2:H2"/>
    <mergeCell ref="I2:I12"/>
    <mergeCell ref="D3:D5"/>
    <mergeCell ref="E3:E5"/>
    <mergeCell ref="F3:F5"/>
    <mergeCell ref="H3:H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FB2D-7A82-44DA-83DD-D6EE8E3121D4}">
  <sheetPr>
    <tabColor theme="4"/>
  </sheetPr>
  <dimension ref="B1:AH229"/>
  <sheetViews>
    <sheetView showGridLines="0" view="pageBreakPreview" zoomScale="84" zoomScaleNormal="75" zoomScaleSheetLayoutView="84" workbookViewId="0">
      <pane xSplit="3" ySplit="12" topLeftCell="D13" activePane="bottomRight" state="frozen"/>
      <selection activeCell="N51" sqref="N51"/>
      <selection pane="topRight" activeCell="N51" sqref="N51"/>
      <selection pane="bottomLeft" activeCell="N51" sqref="N51"/>
      <selection pane="bottomRight" activeCell="L37" sqref="A37:L39"/>
    </sheetView>
  </sheetViews>
  <sheetFormatPr defaultColWidth="10.75" defaultRowHeight="15.95" customHeight="1" x14ac:dyDescent="0.15"/>
  <cols>
    <col min="1" max="1" width="1.25" style="5" customWidth="1"/>
    <col min="2" max="2" width="12.625" style="5" customWidth="1"/>
    <col min="3" max="3" width="10.625" style="5" customWidth="1"/>
    <col min="4" max="4" width="11.25" style="5" customWidth="1"/>
    <col min="5" max="5" width="11.625" style="5" customWidth="1"/>
    <col min="6" max="6" width="15.625" style="5" customWidth="1"/>
    <col min="7" max="8" width="11.5" style="5" customWidth="1"/>
    <col min="9" max="9" width="15.625" style="5" customWidth="1"/>
    <col min="10" max="10" width="14.125" style="5" customWidth="1"/>
    <col min="11" max="11" width="14" style="5" customWidth="1"/>
    <col min="12" max="12" width="17.875" style="5" customWidth="1"/>
    <col min="13" max="14" width="14.5" style="5" customWidth="1"/>
    <col min="15" max="15" width="19.5" style="5" customWidth="1"/>
    <col min="16" max="16" width="5.625" style="71" customWidth="1"/>
    <col min="17" max="17" width="3.75" style="5" customWidth="1"/>
    <col min="18" max="241" width="10.75" style="5" customWidth="1"/>
    <col min="242" max="256" width="10.75" style="5"/>
    <col min="257" max="257" width="1.25" style="5" customWidth="1"/>
    <col min="258" max="258" width="12.625" style="5" customWidth="1"/>
    <col min="259" max="259" width="10.625" style="5" customWidth="1"/>
    <col min="260" max="260" width="11.25" style="5" customWidth="1"/>
    <col min="261" max="261" width="11.625" style="5" customWidth="1"/>
    <col min="262" max="262" width="15.625" style="5" customWidth="1"/>
    <col min="263" max="264" width="11.5" style="5" customWidth="1"/>
    <col min="265" max="265" width="15.625" style="5" customWidth="1"/>
    <col min="266" max="266" width="14.125" style="5" customWidth="1"/>
    <col min="267" max="267" width="14" style="5" customWidth="1"/>
    <col min="268" max="268" width="17.875" style="5" customWidth="1"/>
    <col min="269" max="270" width="14.5" style="5" customWidth="1"/>
    <col min="271" max="271" width="19.5" style="5" customWidth="1"/>
    <col min="272" max="272" width="5.625" style="5" customWidth="1"/>
    <col min="273" max="273" width="3.75" style="5" customWidth="1"/>
    <col min="274" max="512" width="10.75" style="5"/>
    <col min="513" max="513" width="1.25" style="5" customWidth="1"/>
    <col min="514" max="514" width="12.625" style="5" customWidth="1"/>
    <col min="515" max="515" width="10.625" style="5" customWidth="1"/>
    <col min="516" max="516" width="11.25" style="5" customWidth="1"/>
    <col min="517" max="517" width="11.625" style="5" customWidth="1"/>
    <col min="518" max="518" width="15.625" style="5" customWidth="1"/>
    <col min="519" max="520" width="11.5" style="5" customWidth="1"/>
    <col min="521" max="521" width="15.625" style="5" customWidth="1"/>
    <col min="522" max="522" width="14.125" style="5" customWidth="1"/>
    <col min="523" max="523" width="14" style="5" customWidth="1"/>
    <col min="524" max="524" width="17.875" style="5" customWidth="1"/>
    <col min="525" max="526" width="14.5" style="5" customWidth="1"/>
    <col min="527" max="527" width="19.5" style="5" customWidth="1"/>
    <col min="528" max="528" width="5.625" style="5" customWidth="1"/>
    <col min="529" max="529" width="3.75" style="5" customWidth="1"/>
    <col min="530" max="768" width="10.75" style="5"/>
    <col min="769" max="769" width="1.25" style="5" customWidth="1"/>
    <col min="770" max="770" width="12.625" style="5" customWidth="1"/>
    <col min="771" max="771" width="10.625" style="5" customWidth="1"/>
    <col min="772" max="772" width="11.25" style="5" customWidth="1"/>
    <col min="773" max="773" width="11.625" style="5" customWidth="1"/>
    <col min="774" max="774" width="15.625" style="5" customWidth="1"/>
    <col min="775" max="776" width="11.5" style="5" customWidth="1"/>
    <col min="777" max="777" width="15.625" style="5" customWidth="1"/>
    <col min="778" max="778" width="14.125" style="5" customWidth="1"/>
    <col min="779" max="779" width="14" style="5" customWidth="1"/>
    <col min="780" max="780" width="17.875" style="5" customWidth="1"/>
    <col min="781" max="782" width="14.5" style="5" customWidth="1"/>
    <col min="783" max="783" width="19.5" style="5" customWidth="1"/>
    <col min="784" max="784" width="5.625" style="5" customWidth="1"/>
    <col min="785" max="785" width="3.75" style="5" customWidth="1"/>
    <col min="786" max="1024" width="10.75" style="5"/>
    <col min="1025" max="1025" width="1.25" style="5" customWidth="1"/>
    <col min="1026" max="1026" width="12.625" style="5" customWidth="1"/>
    <col min="1027" max="1027" width="10.625" style="5" customWidth="1"/>
    <col min="1028" max="1028" width="11.25" style="5" customWidth="1"/>
    <col min="1029" max="1029" width="11.625" style="5" customWidth="1"/>
    <col min="1030" max="1030" width="15.625" style="5" customWidth="1"/>
    <col min="1031" max="1032" width="11.5" style="5" customWidth="1"/>
    <col min="1033" max="1033" width="15.625" style="5" customWidth="1"/>
    <col min="1034" max="1034" width="14.125" style="5" customWidth="1"/>
    <col min="1035" max="1035" width="14" style="5" customWidth="1"/>
    <col min="1036" max="1036" width="17.875" style="5" customWidth="1"/>
    <col min="1037" max="1038" width="14.5" style="5" customWidth="1"/>
    <col min="1039" max="1039" width="19.5" style="5" customWidth="1"/>
    <col min="1040" max="1040" width="5.625" style="5" customWidth="1"/>
    <col min="1041" max="1041" width="3.75" style="5" customWidth="1"/>
    <col min="1042" max="1280" width="10.75" style="5"/>
    <col min="1281" max="1281" width="1.25" style="5" customWidth="1"/>
    <col min="1282" max="1282" width="12.625" style="5" customWidth="1"/>
    <col min="1283" max="1283" width="10.625" style="5" customWidth="1"/>
    <col min="1284" max="1284" width="11.25" style="5" customWidth="1"/>
    <col min="1285" max="1285" width="11.625" style="5" customWidth="1"/>
    <col min="1286" max="1286" width="15.625" style="5" customWidth="1"/>
    <col min="1287" max="1288" width="11.5" style="5" customWidth="1"/>
    <col min="1289" max="1289" width="15.625" style="5" customWidth="1"/>
    <col min="1290" max="1290" width="14.125" style="5" customWidth="1"/>
    <col min="1291" max="1291" width="14" style="5" customWidth="1"/>
    <col min="1292" max="1292" width="17.875" style="5" customWidth="1"/>
    <col min="1293" max="1294" width="14.5" style="5" customWidth="1"/>
    <col min="1295" max="1295" width="19.5" style="5" customWidth="1"/>
    <col min="1296" max="1296" width="5.625" style="5" customWidth="1"/>
    <col min="1297" max="1297" width="3.75" style="5" customWidth="1"/>
    <col min="1298" max="1536" width="10.75" style="5"/>
    <col min="1537" max="1537" width="1.25" style="5" customWidth="1"/>
    <col min="1538" max="1538" width="12.625" style="5" customWidth="1"/>
    <col min="1539" max="1539" width="10.625" style="5" customWidth="1"/>
    <col min="1540" max="1540" width="11.25" style="5" customWidth="1"/>
    <col min="1541" max="1541" width="11.625" style="5" customWidth="1"/>
    <col min="1542" max="1542" width="15.625" style="5" customWidth="1"/>
    <col min="1543" max="1544" width="11.5" style="5" customWidth="1"/>
    <col min="1545" max="1545" width="15.625" style="5" customWidth="1"/>
    <col min="1546" max="1546" width="14.125" style="5" customWidth="1"/>
    <col min="1547" max="1547" width="14" style="5" customWidth="1"/>
    <col min="1548" max="1548" width="17.875" style="5" customWidth="1"/>
    <col min="1549" max="1550" width="14.5" style="5" customWidth="1"/>
    <col min="1551" max="1551" width="19.5" style="5" customWidth="1"/>
    <col min="1552" max="1552" width="5.625" style="5" customWidth="1"/>
    <col min="1553" max="1553" width="3.75" style="5" customWidth="1"/>
    <col min="1554" max="1792" width="10.75" style="5"/>
    <col min="1793" max="1793" width="1.25" style="5" customWidth="1"/>
    <col min="1794" max="1794" width="12.625" style="5" customWidth="1"/>
    <col min="1795" max="1795" width="10.625" style="5" customWidth="1"/>
    <col min="1796" max="1796" width="11.25" style="5" customWidth="1"/>
    <col min="1797" max="1797" width="11.625" style="5" customWidth="1"/>
    <col min="1798" max="1798" width="15.625" style="5" customWidth="1"/>
    <col min="1799" max="1800" width="11.5" style="5" customWidth="1"/>
    <col min="1801" max="1801" width="15.625" style="5" customWidth="1"/>
    <col min="1802" max="1802" width="14.125" style="5" customWidth="1"/>
    <col min="1803" max="1803" width="14" style="5" customWidth="1"/>
    <col min="1804" max="1804" width="17.875" style="5" customWidth="1"/>
    <col min="1805" max="1806" width="14.5" style="5" customWidth="1"/>
    <col min="1807" max="1807" width="19.5" style="5" customWidth="1"/>
    <col min="1808" max="1808" width="5.625" style="5" customWidth="1"/>
    <col min="1809" max="1809" width="3.75" style="5" customWidth="1"/>
    <col min="1810" max="2048" width="10.75" style="5"/>
    <col min="2049" max="2049" width="1.25" style="5" customWidth="1"/>
    <col min="2050" max="2050" width="12.625" style="5" customWidth="1"/>
    <col min="2051" max="2051" width="10.625" style="5" customWidth="1"/>
    <col min="2052" max="2052" width="11.25" style="5" customWidth="1"/>
    <col min="2053" max="2053" width="11.625" style="5" customWidth="1"/>
    <col min="2054" max="2054" width="15.625" style="5" customWidth="1"/>
    <col min="2055" max="2056" width="11.5" style="5" customWidth="1"/>
    <col min="2057" max="2057" width="15.625" style="5" customWidth="1"/>
    <col min="2058" max="2058" width="14.125" style="5" customWidth="1"/>
    <col min="2059" max="2059" width="14" style="5" customWidth="1"/>
    <col min="2060" max="2060" width="17.875" style="5" customWidth="1"/>
    <col min="2061" max="2062" width="14.5" style="5" customWidth="1"/>
    <col min="2063" max="2063" width="19.5" style="5" customWidth="1"/>
    <col min="2064" max="2064" width="5.625" style="5" customWidth="1"/>
    <col min="2065" max="2065" width="3.75" style="5" customWidth="1"/>
    <col min="2066" max="2304" width="10.75" style="5"/>
    <col min="2305" max="2305" width="1.25" style="5" customWidth="1"/>
    <col min="2306" max="2306" width="12.625" style="5" customWidth="1"/>
    <col min="2307" max="2307" width="10.625" style="5" customWidth="1"/>
    <col min="2308" max="2308" width="11.25" style="5" customWidth="1"/>
    <col min="2309" max="2309" width="11.625" style="5" customWidth="1"/>
    <col min="2310" max="2310" width="15.625" style="5" customWidth="1"/>
    <col min="2311" max="2312" width="11.5" style="5" customWidth="1"/>
    <col min="2313" max="2313" width="15.625" style="5" customWidth="1"/>
    <col min="2314" max="2314" width="14.125" style="5" customWidth="1"/>
    <col min="2315" max="2315" width="14" style="5" customWidth="1"/>
    <col min="2316" max="2316" width="17.875" style="5" customWidth="1"/>
    <col min="2317" max="2318" width="14.5" style="5" customWidth="1"/>
    <col min="2319" max="2319" width="19.5" style="5" customWidth="1"/>
    <col min="2320" max="2320" width="5.625" style="5" customWidth="1"/>
    <col min="2321" max="2321" width="3.75" style="5" customWidth="1"/>
    <col min="2322" max="2560" width="10.75" style="5"/>
    <col min="2561" max="2561" width="1.25" style="5" customWidth="1"/>
    <col min="2562" max="2562" width="12.625" style="5" customWidth="1"/>
    <col min="2563" max="2563" width="10.625" style="5" customWidth="1"/>
    <col min="2564" max="2564" width="11.25" style="5" customWidth="1"/>
    <col min="2565" max="2565" width="11.625" style="5" customWidth="1"/>
    <col min="2566" max="2566" width="15.625" style="5" customWidth="1"/>
    <col min="2567" max="2568" width="11.5" style="5" customWidth="1"/>
    <col min="2569" max="2569" width="15.625" style="5" customWidth="1"/>
    <col min="2570" max="2570" width="14.125" style="5" customWidth="1"/>
    <col min="2571" max="2571" width="14" style="5" customWidth="1"/>
    <col min="2572" max="2572" width="17.875" style="5" customWidth="1"/>
    <col min="2573" max="2574" width="14.5" style="5" customWidth="1"/>
    <col min="2575" max="2575" width="19.5" style="5" customWidth="1"/>
    <col min="2576" max="2576" width="5.625" style="5" customWidth="1"/>
    <col min="2577" max="2577" width="3.75" style="5" customWidth="1"/>
    <col min="2578" max="2816" width="10.75" style="5"/>
    <col min="2817" max="2817" width="1.25" style="5" customWidth="1"/>
    <col min="2818" max="2818" width="12.625" style="5" customWidth="1"/>
    <col min="2819" max="2819" width="10.625" style="5" customWidth="1"/>
    <col min="2820" max="2820" width="11.25" style="5" customWidth="1"/>
    <col min="2821" max="2821" width="11.625" style="5" customWidth="1"/>
    <col min="2822" max="2822" width="15.625" style="5" customWidth="1"/>
    <col min="2823" max="2824" width="11.5" style="5" customWidth="1"/>
    <col min="2825" max="2825" width="15.625" style="5" customWidth="1"/>
    <col min="2826" max="2826" width="14.125" style="5" customWidth="1"/>
    <col min="2827" max="2827" width="14" style="5" customWidth="1"/>
    <col min="2828" max="2828" width="17.875" style="5" customWidth="1"/>
    <col min="2829" max="2830" width="14.5" style="5" customWidth="1"/>
    <col min="2831" max="2831" width="19.5" style="5" customWidth="1"/>
    <col min="2832" max="2832" width="5.625" style="5" customWidth="1"/>
    <col min="2833" max="2833" width="3.75" style="5" customWidth="1"/>
    <col min="2834" max="3072" width="10.75" style="5"/>
    <col min="3073" max="3073" width="1.25" style="5" customWidth="1"/>
    <col min="3074" max="3074" width="12.625" style="5" customWidth="1"/>
    <col min="3075" max="3075" width="10.625" style="5" customWidth="1"/>
    <col min="3076" max="3076" width="11.25" style="5" customWidth="1"/>
    <col min="3077" max="3077" width="11.625" style="5" customWidth="1"/>
    <col min="3078" max="3078" width="15.625" style="5" customWidth="1"/>
    <col min="3079" max="3080" width="11.5" style="5" customWidth="1"/>
    <col min="3081" max="3081" width="15.625" style="5" customWidth="1"/>
    <col min="3082" max="3082" width="14.125" style="5" customWidth="1"/>
    <col min="3083" max="3083" width="14" style="5" customWidth="1"/>
    <col min="3084" max="3084" width="17.875" style="5" customWidth="1"/>
    <col min="3085" max="3086" width="14.5" style="5" customWidth="1"/>
    <col min="3087" max="3087" width="19.5" style="5" customWidth="1"/>
    <col min="3088" max="3088" width="5.625" style="5" customWidth="1"/>
    <col min="3089" max="3089" width="3.75" style="5" customWidth="1"/>
    <col min="3090" max="3328" width="10.75" style="5"/>
    <col min="3329" max="3329" width="1.25" style="5" customWidth="1"/>
    <col min="3330" max="3330" width="12.625" style="5" customWidth="1"/>
    <col min="3331" max="3331" width="10.625" style="5" customWidth="1"/>
    <col min="3332" max="3332" width="11.25" style="5" customWidth="1"/>
    <col min="3333" max="3333" width="11.625" style="5" customWidth="1"/>
    <col min="3334" max="3334" width="15.625" style="5" customWidth="1"/>
    <col min="3335" max="3336" width="11.5" style="5" customWidth="1"/>
    <col min="3337" max="3337" width="15.625" style="5" customWidth="1"/>
    <col min="3338" max="3338" width="14.125" style="5" customWidth="1"/>
    <col min="3339" max="3339" width="14" style="5" customWidth="1"/>
    <col min="3340" max="3340" width="17.875" style="5" customWidth="1"/>
    <col min="3341" max="3342" width="14.5" style="5" customWidth="1"/>
    <col min="3343" max="3343" width="19.5" style="5" customWidth="1"/>
    <col min="3344" max="3344" width="5.625" style="5" customWidth="1"/>
    <col min="3345" max="3345" width="3.75" style="5" customWidth="1"/>
    <col min="3346" max="3584" width="10.75" style="5"/>
    <col min="3585" max="3585" width="1.25" style="5" customWidth="1"/>
    <col min="3586" max="3586" width="12.625" style="5" customWidth="1"/>
    <col min="3587" max="3587" width="10.625" style="5" customWidth="1"/>
    <col min="3588" max="3588" width="11.25" style="5" customWidth="1"/>
    <col min="3589" max="3589" width="11.625" style="5" customWidth="1"/>
    <col min="3590" max="3590" width="15.625" style="5" customWidth="1"/>
    <col min="3591" max="3592" width="11.5" style="5" customWidth="1"/>
    <col min="3593" max="3593" width="15.625" style="5" customWidth="1"/>
    <col min="3594" max="3594" width="14.125" style="5" customWidth="1"/>
    <col min="3595" max="3595" width="14" style="5" customWidth="1"/>
    <col min="3596" max="3596" width="17.875" style="5" customWidth="1"/>
    <col min="3597" max="3598" width="14.5" style="5" customWidth="1"/>
    <col min="3599" max="3599" width="19.5" style="5" customWidth="1"/>
    <col min="3600" max="3600" width="5.625" style="5" customWidth="1"/>
    <col min="3601" max="3601" width="3.75" style="5" customWidth="1"/>
    <col min="3602" max="3840" width="10.75" style="5"/>
    <col min="3841" max="3841" width="1.25" style="5" customWidth="1"/>
    <col min="3842" max="3842" width="12.625" style="5" customWidth="1"/>
    <col min="3843" max="3843" width="10.625" style="5" customWidth="1"/>
    <col min="3844" max="3844" width="11.25" style="5" customWidth="1"/>
    <col min="3845" max="3845" width="11.625" style="5" customWidth="1"/>
    <col min="3846" max="3846" width="15.625" style="5" customWidth="1"/>
    <col min="3847" max="3848" width="11.5" style="5" customWidth="1"/>
    <col min="3849" max="3849" width="15.625" style="5" customWidth="1"/>
    <col min="3850" max="3850" width="14.125" style="5" customWidth="1"/>
    <col min="3851" max="3851" width="14" style="5" customWidth="1"/>
    <col min="3852" max="3852" width="17.875" style="5" customWidth="1"/>
    <col min="3853" max="3854" width="14.5" style="5" customWidth="1"/>
    <col min="3855" max="3855" width="19.5" style="5" customWidth="1"/>
    <col min="3856" max="3856" width="5.625" style="5" customWidth="1"/>
    <col min="3857" max="3857" width="3.75" style="5" customWidth="1"/>
    <col min="3858" max="4096" width="10.75" style="5"/>
    <col min="4097" max="4097" width="1.25" style="5" customWidth="1"/>
    <col min="4098" max="4098" width="12.625" style="5" customWidth="1"/>
    <col min="4099" max="4099" width="10.625" style="5" customWidth="1"/>
    <col min="4100" max="4100" width="11.25" style="5" customWidth="1"/>
    <col min="4101" max="4101" width="11.625" style="5" customWidth="1"/>
    <col min="4102" max="4102" width="15.625" style="5" customWidth="1"/>
    <col min="4103" max="4104" width="11.5" style="5" customWidth="1"/>
    <col min="4105" max="4105" width="15.625" style="5" customWidth="1"/>
    <col min="4106" max="4106" width="14.125" style="5" customWidth="1"/>
    <col min="4107" max="4107" width="14" style="5" customWidth="1"/>
    <col min="4108" max="4108" width="17.875" style="5" customWidth="1"/>
    <col min="4109" max="4110" width="14.5" style="5" customWidth="1"/>
    <col min="4111" max="4111" width="19.5" style="5" customWidth="1"/>
    <col min="4112" max="4112" width="5.625" style="5" customWidth="1"/>
    <col min="4113" max="4113" width="3.75" style="5" customWidth="1"/>
    <col min="4114" max="4352" width="10.75" style="5"/>
    <col min="4353" max="4353" width="1.25" style="5" customWidth="1"/>
    <col min="4354" max="4354" width="12.625" style="5" customWidth="1"/>
    <col min="4355" max="4355" width="10.625" style="5" customWidth="1"/>
    <col min="4356" max="4356" width="11.25" style="5" customWidth="1"/>
    <col min="4357" max="4357" width="11.625" style="5" customWidth="1"/>
    <col min="4358" max="4358" width="15.625" style="5" customWidth="1"/>
    <col min="4359" max="4360" width="11.5" style="5" customWidth="1"/>
    <col min="4361" max="4361" width="15.625" style="5" customWidth="1"/>
    <col min="4362" max="4362" width="14.125" style="5" customWidth="1"/>
    <col min="4363" max="4363" width="14" style="5" customWidth="1"/>
    <col min="4364" max="4364" width="17.875" style="5" customWidth="1"/>
    <col min="4365" max="4366" width="14.5" style="5" customWidth="1"/>
    <col min="4367" max="4367" width="19.5" style="5" customWidth="1"/>
    <col min="4368" max="4368" width="5.625" style="5" customWidth="1"/>
    <col min="4369" max="4369" width="3.75" style="5" customWidth="1"/>
    <col min="4370" max="4608" width="10.75" style="5"/>
    <col min="4609" max="4609" width="1.25" style="5" customWidth="1"/>
    <col min="4610" max="4610" width="12.625" style="5" customWidth="1"/>
    <col min="4611" max="4611" width="10.625" style="5" customWidth="1"/>
    <col min="4612" max="4612" width="11.25" style="5" customWidth="1"/>
    <col min="4613" max="4613" width="11.625" style="5" customWidth="1"/>
    <col min="4614" max="4614" width="15.625" style="5" customWidth="1"/>
    <col min="4615" max="4616" width="11.5" style="5" customWidth="1"/>
    <col min="4617" max="4617" width="15.625" style="5" customWidth="1"/>
    <col min="4618" max="4618" width="14.125" style="5" customWidth="1"/>
    <col min="4619" max="4619" width="14" style="5" customWidth="1"/>
    <col min="4620" max="4620" width="17.875" style="5" customWidth="1"/>
    <col min="4621" max="4622" width="14.5" style="5" customWidth="1"/>
    <col min="4623" max="4623" width="19.5" style="5" customWidth="1"/>
    <col min="4624" max="4624" width="5.625" style="5" customWidth="1"/>
    <col min="4625" max="4625" width="3.75" style="5" customWidth="1"/>
    <col min="4626" max="4864" width="10.75" style="5"/>
    <col min="4865" max="4865" width="1.25" style="5" customWidth="1"/>
    <col min="4866" max="4866" width="12.625" style="5" customWidth="1"/>
    <col min="4867" max="4867" width="10.625" style="5" customWidth="1"/>
    <col min="4868" max="4868" width="11.25" style="5" customWidth="1"/>
    <col min="4869" max="4869" width="11.625" style="5" customWidth="1"/>
    <col min="4870" max="4870" width="15.625" style="5" customWidth="1"/>
    <col min="4871" max="4872" width="11.5" style="5" customWidth="1"/>
    <col min="4873" max="4873" width="15.625" style="5" customWidth="1"/>
    <col min="4874" max="4874" width="14.125" style="5" customWidth="1"/>
    <col min="4875" max="4875" width="14" style="5" customWidth="1"/>
    <col min="4876" max="4876" width="17.875" style="5" customWidth="1"/>
    <col min="4877" max="4878" width="14.5" style="5" customWidth="1"/>
    <col min="4879" max="4879" width="19.5" style="5" customWidth="1"/>
    <col min="4880" max="4880" width="5.625" style="5" customWidth="1"/>
    <col min="4881" max="4881" width="3.75" style="5" customWidth="1"/>
    <col min="4882" max="5120" width="10.75" style="5"/>
    <col min="5121" max="5121" width="1.25" style="5" customWidth="1"/>
    <col min="5122" max="5122" width="12.625" style="5" customWidth="1"/>
    <col min="5123" max="5123" width="10.625" style="5" customWidth="1"/>
    <col min="5124" max="5124" width="11.25" style="5" customWidth="1"/>
    <col min="5125" max="5125" width="11.625" style="5" customWidth="1"/>
    <col min="5126" max="5126" width="15.625" style="5" customWidth="1"/>
    <col min="5127" max="5128" width="11.5" style="5" customWidth="1"/>
    <col min="5129" max="5129" width="15.625" style="5" customWidth="1"/>
    <col min="5130" max="5130" width="14.125" style="5" customWidth="1"/>
    <col min="5131" max="5131" width="14" style="5" customWidth="1"/>
    <col min="5132" max="5132" width="17.875" style="5" customWidth="1"/>
    <col min="5133" max="5134" width="14.5" style="5" customWidth="1"/>
    <col min="5135" max="5135" width="19.5" style="5" customWidth="1"/>
    <col min="5136" max="5136" width="5.625" style="5" customWidth="1"/>
    <col min="5137" max="5137" width="3.75" style="5" customWidth="1"/>
    <col min="5138" max="5376" width="10.75" style="5"/>
    <col min="5377" max="5377" width="1.25" style="5" customWidth="1"/>
    <col min="5378" max="5378" width="12.625" style="5" customWidth="1"/>
    <col min="5379" max="5379" width="10.625" style="5" customWidth="1"/>
    <col min="5380" max="5380" width="11.25" style="5" customWidth="1"/>
    <col min="5381" max="5381" width="11.625" style="5" customWidth="1"/>
    <col min="5382" max="5382" width="15.625" style="5" customWidth="1"/>
    <col min="5383" max="5384" width="11.5" style="5" customWidth="1"/>
    <col min="5385" max="5385" width="15.625" style="5" customWidth="1"/>
    <col min="5386" max="5386" width="14.125" style="5" customWidth="1"/>
    <col min="5387" max="5387" width="14" style="5" customWidth="1"/>
    <col min="5388" max="5388" width="17.875" style="5" customWidth="1"/>
    <col min="5389" max="5390" width="14.5" style="5" customWidth="1"/>
    <col min="5391" max="5391" width="19.5" style="5" customWidth="1"/>
    <col min="5392" max="5392" width="5.625" style="5" customWidth="1"/>
    <col min="5393" max="5393" width="3.75" style="5" customWidth="1"/>
    <col min="5394" max="5632" width="10.75" style="5"/>
    <col min="5633" max="5633" width="1.25" style="5" customWidth="1"/>
    <col min="5634" max="5634" width="12.625" style="5" customWidth="1"/>
    <col min="5635" max="5635" width="10.625" style="5" customWidth="1"/>
    <col min="5636" max="5636" width="11.25" style="5" customWidth="1"/>
    <col min="5637" max="5637" width="11.625" style="5" customWidth="1"/>
    <col min="5638" max="5638" width="15.625" style="5" customWidth="1"/>
    <col min="5639" max="5640" width="11.5" style="5" customWidth="1"/>
    <col min="5641" max="5641" width="15.625" style="5" customWidth="1"/>
    <col min="5642" max="5642" width="14.125" style="5" customWidth="1"/>
    <col min="5643" max="5643" width="14" style="5" customWidth="1"/>
    <col min="5644" max="5644" width="17.875" style="5" customWidth="1"/>
    <col min="5645" max="5646" width="14.5" style="5" customWidth="1"/>
    <col min="5647" max="5647" width="19.5" style="5" customWidth="1"/>
    <col min="5648" max="5648" width="5.625" style="5" customWidth="1"/>
    <col min="5649" max="5649" width="3.75" style="5" customWidth="1"/>
    <col min="5650" max="5888" width="10.75" style="5"/>
    <col min="5889" max="5889" width="1.25" style="5" customWidth="1"/>
    <col min="5890" max="5890" width="12.625" style="5" customWidth="1"/>
    <col min="5891" max="5891" width="10.625" style="5" customWidth="1"/>
    <col min="5892" max="5892" width="11.25" style="5" customWidth="1"/>
    <col min="5893" max="5893" width="11.625" style="5" customWidth="1"/>
    <col min="5894" max="5894" width="15.625" style="5" customWidth="1"/>
    <col min="5895" max="5896" width="11.5" style="5" customWidth="1"/>
    <col min="5897" max="5897" width="15.625" style="5" customWidth="1"/>
    <col min="5898" max="5898" width="14.125" style="5" customWidth="1"/>
    <col min="5899" max="5899" width="14" style="5" customWidth="1"/>
    <col min="5900" max="5900" width="17.875" style="5" customWidth="1"/>
    <col min="5901" max="5902" width="14.5" style="5" customWidth="1"/>
    <col min="5903" max="5903" width="19.5" style="5" customWidth="1"/>
    <col min="5904" max="5904" width="5.625" style="5" customWidth="1"/>
    <col min="5905" max="5905" width="3.75" style="5" customWidth="1"/>
    <col min="5906" max="6144" width="10.75" style="5"/>
    <col min="6145" max="6145" width="1.25" style="5" customWidth="1"/>
    <col min="6146" max="6146" width="12.625" style="5" customWidth="1"/>
    <col min="6147" max="6147" width="10.625" style="5" customWidth="1"/>
    <col min="6148" max="6148" width="11.25" style="5" customWidth="1"/>
    <col min="6149" max="6149" width="11.625" style="5" customWidth="1"/>
    <col min="6150" max="6150" width="15.625" style="5" customWidth="1"/>
    <col min="6151" max="6152" width="11.5" style="5" customWidth="1"/>
    <col min="6153" max="6153" width="15.625" style="5" customWidth="1"/>
    <col min="6154" max="6154" width="14.125" style="5" customWidth="1"/>
    <col min="6155" max="6155" width="14" style="5" customWidth="1"/>
    <col min="6156" max="6156" width="17.875" style="5" customWidth="1"/>
    <col min="6157" max="6158" width="14.5" style="5" customWidth="1"/>
    <col min="6159" max="6159" width="19.5" style="5" customWidth="1"/>
    <col min="6160" max="6160" width="5.625" style="5" customWidth="1"/>
    <col min="6161" max="6161" width="3.75" style="5" customWidth="1"/>
    <col min="6162" max="6400" width="10.75" style="5"/>
    <col min="6401" max="6401" width="1.25" style="5" customWidth="1"/>
    <col min="6402" max="6402" width="12.625" style="5" customWidth="1"/>
    <col min="6403" max="6403" width="10.625" style="5" customWidth="1"/>
    <col min="6404" max="6404" width="11.25" style="5" customWidth="1"/>
    <col min="6405" max="6405" width="11.625" style="5" customWidth="1"/>
    <col min="6406" max="6406" width="15.625" style="5" customWidth="1"/>
    <col min="6407" max="6408" width="11.5" style="5" customWidth="1"/>
    <col min="6409" max="6409" width="15.625" style="5" customWidth="1"/>
    <col min="6410" max="6410" width="14.125" style="5" customWidth="1"/>
    <col min="6411" max="6411" width="14" style="5" customWidth="1"/>
    <col min="6412" max="6412" width="17.875" style="5" customWidth="1"/>
    <col min="6413" max="6414" width="14.5" style="5" customWidth="1"/>
    <col min="6415" max="6415" width="19.5" style="5" customWidth="1"/>
    <col min="6416" max="6416" width="5.625" style="5" customWidth="1"/>
    <col min="6417" max="6417" width="3.75" style="5" customWidth="1"/>
    <col min="6418" max="6656" width="10.75" style="5"/>
    <col min="6657" max="6657" width="1.25" style="5" customWidth="1"/>
    <col min="6658" max="6658" width="12.625" style="5" customWidth="1"/>
    <col min="6659" max="6659" width="10.625" style="5" customWidth="1"/>
    <col min="6660" max="6660" width="11.25" style="5" customWidth="1"/>
    <col min="6661" max="6661" width="11.625" style="5" customWidth="1"/>
    <col min="6662" max="6662" width="15.625" style="5" customWidth="1"/>
    <col min="6663" max="6664" width="11.5" style="5" customWidth="1"/>
    <col min="6665" max="6665" width="15.625" style="5" customWidth="1"/>
    <col min="6666" max="6666" width="14.125" style="5" customWidth="1"/>
    <col min="6667" max="6667" width="14" style="5" customWidth="1"/>
    <col min="6668" max="6668" width="17.875" style="5" customWidth="1"/>
    <col min="6669" max="6670" width="14.5" style="5" customWidth="1"/>
    <col min="6671" max="6671" width="19.5" style="5" customWidth="1"/>
    <col min="6672" max="6672" width="5.625" style="5" customWidth="1"/>
    <col min="6673" max="6673" width="3.75" style="5" customWidth="1"/>
    <col min="6674" max="6912" width="10.75" style="5"/>
    <col min="6913" max="6913" width="1.25" style="5" customWidth="1"/>
    <col min="6914" max="6914" width="12.625" style="5" customWidth="1"/>
    <col min="6915" max="6915" width="10.625" style="5" customWidth="1"/>
    <col min="6916" max="6916" width="11.25" style="5" customWidth="1"/>
    <col min="6917" max="6917" width="11.625" style="5" customWidth="1"/>
    <col min="6918" max="6918" width="15.625" style="5" customWidth="1"/>
    <col min="6919" max="6920" width="11.5" style="5" customWidth="1"/>
    <col min="6921" max="6921" width="15.625" style="5" customWidth="1"/>
    <col min="6922" max="6922" width="14.125" style="5" customWidth="1"/>
    <col min="6923" max="6923" width="14" style="5" customWidth="1"/>
    <col min="6924" max="6924" width="17.875" style="5" customWidth="1"/>
    <col min="6925" max="6926" width="14.5" style="5" customWidth="1"/>
    <col min="6927" max="6927" width="19.5" style="5" customWidth="1"/>
    <col min="6928" max="6928" width="5.625" style="5" customWidth="1"/>
    <col min="6929" max="6929" width="3.75" style="5" customWidth="1"/>
    <col min="6930" max="7168" width="10.75" style="5"/>
    <col min="7169" max="7169" width="1.25" style="5" customWidth="1"/>
    <col min="7170" max="7170" width="12.625" style="5" customWidth="1"/>
    <col min="7171" max="7171" width="10.625" style="5" customWidth="1"/>
    <col min="7172" max="7172" width="11.25" style="5" customWidth="1"/>
    <col min="7173" max="7173" width="11.625" style="5" customWidth="1"/>
    <col min="7174" max="7174" width="15.625" style="5" customWidth="1"/>
    <col min="7175" max="7176" width="11.5" style="5" customWidth="1"/>
    <col min="7177" max="7177" width="15.625" style="5" customWidth="1"/>
    <col min="7178" max="7178" width="14.125" style="5" customWidth="1"/>
    <col min="7179" max="7179" width="14" style="5" customWidth="1"/>
    <col min="7180" max="7180" width="17.875" style="5" customWidth="1"/>
    <col min="7181" max="7182" width="14.5" style="5" customWidth="1"/>
    <col min="7183" max="7183" width="19.5" style="5" customWidth="1"/>
    <col min="7184" max="7184" width="5.625" style="5" customWidth="1"/>
    <col min="7185" max="7185" width="3.75" style="5" customWidth="1"/>
    <col min="7186" max="7424" width="10.75" style="5"/>
    <col min="7425" max="7425" width="1.25" style="5" customWidth="1"/>
    <col min="7426" max="7426" width="12.625" style="5" customWidth="1"/>
    <col min="7427" max="7427" width="10.625" style="5" customWidth="1"/>
    <col min="7428" max="7428" width="11.25" style="5" customWidth="1"/>
    <col min="7429" max="7429" width="11.625" style="5" customWidth="1"/>
    <col min="7430" max="7430" width="15.625" style="5" customWidth="1"/>
    <col min="7431" max="7432" width="11.5" style="5" customWidth="1"/>
    <col min="7433" max="7433" width="15.625" style="5" customWidth="1"/>
    <col min="7434" max="7434" width="14.125" style="5" customWidth="1"/>
    <col min="7435" max="7435" width="14" style="5" customWidth="1"/>
    <col min="7436" max="7436" width="17.875" style="5" customWidth="1"/>
    <col min="7437" max="7438" width="14.5" style="5" customWidth="1"/>
    <col min="7439" max="7439" width="19.5" style="5" customWidth="1"/>
    <col min="7440" max="7440" width="5.625" style="5" customWidth="1"/>
    <col min="7441" max="7441" width="3.75" style="5" customWidth="1"/>
    <col min="7442" max="7680" width="10.75" style="5"/>
    <col min="7681" max="7681" width="1.25" style="5" customWidth="1"/>
    <col min="7682" max="7682" width="12.625" style="5" customWidth="1"/>
    <col min="7683" max="7683" width="10.625" style="5" customWidth="1"/>
    <col min="7684" max="7684" width="11.25" style="5" customWidth="1"/>
    <col min="7685" max="7685" width="11.625" style="5" customWidth="1"/>
    <col min="7686" max="7686" width="15.625" style="5" customWidth="1"/>
    <col min="7687" max="7688" width="11.5" style="5" customWidth="1"/>
    <col min="7689" max="7689" width="15.625" style="5" customWidth="1"/>
    <col min="7690" max="7690" width="14.125" style="5" customWidth="1"/>
    <col min="7691" max="7691" width="14" style="5" customWidth="1"/>
    <col min="7692" max="7692" width="17.875" style="5" customWidth="1"/>
    <col min="7693" max="7694" width="14.5" style="5" customWidth="1"/>
    <col min="7695" max="7695" width="19.5" style="5" customWidth="1"/>
    <col min="7696" max="7696" width="5.625" style="5" customWidth="1"/>
    <col min="7697" max="7697" width="3.75" style="5" customWidth="1"/>
    <col min="7698" max="7936" width="10.75" style="5"/>
    <col min="7937" max="7937" width="1.25" style="5" customWidth="1"/>
    <col min="7938" max="7938" width="12.625" style="5" customWidth="1"/>
    <col min="7939" max="7939" width="10.625" style="5" customWidth="1"/>
    <col min="7940" max="7940" width="11.25" style="5" customWidth="1"/>
    <col min="7941" max="7941" width="11.625" style="5" customWidth="1"/>
    <col min="7942" max="7942" width="15.625" style="5" customWidth="1"/>
    <col min="7943" max="7944" width="11.5" style="5" customWidth="1"/>
    <col min="7945" max="7945" width="15.625" style="5" customWidth="1"/>
    <col min="7946" max="7946" width="14.125" style="5" customWidth="1"/>
    <col min="7947" max="7947" width="14" style="5" customWidth="1"/>
    <col min="7948" max="7948" width="17.875" style="5" customWidth="1"/>
    <col min="7949" max="7950" width="14.5" style="5" customWidth="1"/>
    <col min="7951" max="7951" width="19.5" style="5" customWidth="1"/>
    <col min="7952" max="7952" width="5.625" style="5" customWidth="1"/>
    <col min="7953" max="7953" width="3.75" style="5" customWidth="1"/>
    <col min="7954" max="8192" width="10.75" style="5"/>
    <col min="8193" max="8193" width="1.25" style="5" customWidth="1"/>
    <col min="8194" max="8194" width="12.625" style="5" customWidth="1"/>
    <col min="8195" max="8195" width="10.625" style="5" customWidth="1"/>
    <col min="8196" max="8196" width="11.25" style="5" customWidth="1"/>
    <col min="8197" max="8197" width="11.625" style="5" customWidth="1"/>
    <col min="8198" max="8198" width="15.625" style="5" customWidth="1"/>
    <col min="8199" max="8200" width="11.5" style="5" customWidth="1"/>
    <col min="8201" max="8201" width="15.625" style="5" customWidth="1"/>
    <col min="8202" max="8202" width="14.125" style="5" customWidth="1"/>
    <col min="8203" max="8203" width="14" style="5" customWidth="1"/>
    <col min="8204" max="8204" width="17.875" style="5" customWidth="1"/>
    <col min="8205" max="8206" width="14.5" style="5" customWidth="1"/>
    <col min="8207" max="8207" width="19.5" style="5" customWidth="1"/>
    <col min="8208" max="8208" width="5.625" style="5" customWidth="1"/>
    <col min="8209" max="8209" width="3.75" style="5" customWidth="1"/>
    <col min="8210" max="8448" width="10.75" style="5"/>
    <col min="8449" max="8449" width="1.25" style="5" customWidth="1"/>
    <col min="8450" max="8450" width="12.625" style="5" customWidth="1"/>
    <col min="8451" max="8451" width="10.625" style="5" customWidth="1"/>
    <col min="8452" max="8452" width="11.25" style="5" customWidth="1"/>
    <col min="8453" max="8453" width="11.625" style="5" customWidth="1"/>
    <col min="8454" max="8454" width="15.625" style="5" customWidth="1"/>
    <col min="8455" max="8456" width="11.5" style="5" customWidth="1"/>
    <col min="8457" max="8457" width="15.625" style="5" customWidth="1"/>
    <col min="8458" max="8458" width="14.125" style="5" customWidth="1"/>
    <col min="8459" max="8459" width="14" style="5" customWidth="1"/>
    <col min="8460" max="8460" width="17.875" style="5" customWidth="1"/>
    <col min="8461" max="8462" width="14.5" style="5" customWidth="1"/>
    <col min="8463" max="8463" width="19.5" style="5" customWidth="1"/>
    <col min="8464" max="8464" width="5.625" style="5" customWidth="1"/>
    <col min="8465" max="8465" width="3.75" style="5" customWidth="1"/>
    <col min="8466" max="8704" width="10.75" style="5"/>
    <col min="8705" max="8705" width="1.25" style="5" customWidth="1"/>
    <col min="8706" max="8706" width="12.625" style="5" customWidth="1"/>
    <col min="8707" max="8707" width="10.625" style="5" customWidth="1"/>
    <col min="8708" max="8708" width="11.25" style="5" customWidth="1"/>
    <col min="8709" max="8709" width="11.625" style="5" customWidth="1"/>
    <col min="8710" max="8710" width="15.625" style="5" customWidth="1"/>
    <col min="8711" max="8712" width="11.5" style="5" customWidth="1"/>
    <col min="8713" max="8713" width="15.625" style="5" customWidth="1"/>
    <col min="8714" max="8714" width="14.125" style="5" customWidth="1"/>
    <col min="8715" max="8715" width="14" style="5" customWidth="1"/>
    <col min="8716" max="8716" width="17.875" style="5" customWidth="1"/>
    <col min="8717" max="8718" width="14.5" style="5" customWidth="1"/>
    <col min="8719" max="8719" width="19.5" style="5" customWidth="1"/>
    <col min="8720" max="8720" width="5.625" style="5" customWidth="1"/>
    <col min="8721" max="8721" width="3.75" style="5" customWidth="1"/>
    <col min="8722" max="8960" width="10.75" style="5"/>
    <col min="8961" max="8961" width="1.25" style="5" customWidth="1"/>
    <col min="8962" max="8962" width="12.625" style="5" customWidth="1"/>
    <col min="8963" max="8963" width="10.625" style="5" customWidth="1"/>
    <col min="8964" max="8964" width="11.25" style="5" customWidth="1"/>
    <col min="8965" max="8965" width="11.625" style="5" customWidth="1"/>
    <col min="8966" max="8966" width="15.625" style="5" customWidth="1"/>
    <col min="8967" max="8968" width="11.5" style="5" customWidth="1"/>
    <col min="8969" max="8969" width="15.625" style="5" customWidth="1"/>
    <col min="8970" max="8970" width="14.125" style="5" customWidth="1"/>
    <col min="8971" max="8971" width="14" style="5" customWidth="1"/>
    <col min="8972" max="8972" width="17.875" style="5" customWidth="1"/>
    <col min="8973" max="8974" width="14.5" style="5" customWidth="1"/>
    <col min="8975" max="8975" width="19.5" style="5" customWidth="1"/>
    <col min="8976" max="8976" width="5.625" style="5" customWidth="1"/>
    <col min="8977" max="8977" width="3.75" style="5" customWidth="1"/>
    <col min="8978" max="9216" width="10.75" style="5"/>
    <col min="9217" max="9217" width="1.25" style="5" customWidth="1"/>
    <col min="9218" max="9218" width="12.625" style="5" customWidth="1"/>
    <col min="9219" max="9219" width="10.625" style="5" customWidth="1"/>
    <col min="9220" max="9220" width="11.25" style="5" customWidth="1"/>
    <col min="9221" max="9221" width="11.625" style="5" customWidth="1"/>
    <col min="9222" max="9222" width="15.625" style="5" customWidth="1"/>
    <col min="9223" max="9224" width="11.5" style="5" customWidth="1"/>
    <col min="9225" max="9225" width="15.625" style="5" customWidth="1"/>
    <col min="9226" max="9226" width="14.125" style="5" customWidth="1"/>
    <col min="9227" max="9227" width="14" style="5" customWidth="1"/>
    <col min="9228" max="9228" width="17.875" style="5" customWidth="1"/>
    <col min="9229" max="9230" width="14.5" style="5" customWidth="1"/>
    <col min="9231" max="9231" width="19.5" style="5" customWidth="1"/>
    <col min="9232" max="9232" width="5.625" style="5" customWidth="1"/>
    <col min="9233" max="9233" width="3.75" style="5" customWidth="1"/>
    <col min="9234" max="9472" width="10.75" style="5"/>
    <col min="9473" max="9473" width="1.25" style="5" customWidth="1"/>
    <col min="9474" max="9474" width="12.625" style="5" customWidth="1"/>
    <col min="9475" max="9475" width="10.625" style="5" customWidth="1"/>
    <col min="9476" max="9476" width="11.25" style="5" customWidth="1"/>
    <col min="9477" max="9477" width="11.625" style="5" customWidth="1"/>
    <col min="9478" max="9478" width="15.625" style="5" customWidth="1"/>
    <col min="9479" max="9480" width="11.5" style="5" customWidth="1"/>
    <col min="9481" max="9481" width="15.625" style="5" customWidth="1"/>
    <col min="9482" max="9482" width="14.125" style="5" customWidth="1"/>
    <col min="9483" max="9483" width="14" style="5" customWidth="1"/>
    <col min="9484" max="9484" width="17.875" style="5" customWidth="1"/>
    <col min="9485" max="9486" width="14.5" style="5" customWidth="1"/>
    <col min="9487" max="9487" width="19.5" style="5" customWidth="1"/>
    <col min="9488" max="9488" width="5.625" style="5" customWidth="1"/>
    <col min="9489" max="9489" width="3.75" style="5" customWidth="1"/>
    <col min="9490" max="9728" width="10.75" style="5"/>
    <col min="9729" max="9729" width="1.25" style="5" customWidth="1"/>
    <col min="9730" max="9730" width="12.625" style="5" customWidth="1"/>
    <col min="9731" max="9731" width="10.625" style="5" customWidth="1"/>
    <col min="9732" max="9732" width="11.25" style="5" customWidth="1"/>
    <col min="9733" max="9733" width="11.625" style="5" customWidth="1"/>
    <col min="9734" max="9734" width="15.625" style="5" customWidth="1"/>
    <col min="9735" max="9736" width="11.5" style="5" customWidth="1"/>
    <col min="9737" max="9737" width="15.625" style="5" customWidth="1"/>
    <col min="9738" max="9738" width="14.125" style="5" customWidth="1"/>
    <col min="9739" max="9739" width="14" style="5" customWidth="1"/>
    <col min="9740" max="9740" width="17.875" style="5" customWidth="1"/>
    <col min="9741" max="9742" width="14.5" style="5" customWidth="1"/>
    <col min="9743" max="9743" width="19.5" style="5" customWidth="1"/>
    <col min="9744" max="9744" width="5.625" style="5" customWidth="1"/>
    <col min="9745" max="9745" width="3.75" style="5" customWidth="1"/>
    <col min="9746" max="9984" width="10.75" style="5"/>
    <col min="9985" max="9985" width="1.25" style="5" customWidth="1"/>
    <col min="9986" max="9986" width="12.625" style="5" customWidth="1"/>
    <col min="9987" max="9987" width="10.625" style="5" customWidth="1"/>
    <col min="9988" max="9988" width="11.25" style="5" customWidth="1"/>
    <col min="9989" max="9989" width="11.625" style="5" customWidth="1"/>
    <col min="9990" max="9990" width="15.625" style="5" customWidth="1"/>
    <col min="9991" max="9992" width="11.5" style="5" customWidth="1"/>
    <col min="9993" max="9993" width="15.625" style="5" customWidth="1"/>
    <col min="9994" max="9994" width="14.125" style="5" customWidth="1"/>
    <col min="9995" max="9995" width="14" style="5" customWidth="1"/>
    <col min="9996" max="9996" width="17.875" style="5" customWidth="1"/>
    <col min="9997" max="9998" width="14.5" style="5" customWidth="1"/>
    <col min="9999" max="9999" width="19.5" style="5" customWidth="1"/>
    <col min="10000" max="10000" width="5.625" style="5" customWidth="1"/>
    <col min="10001" max="10001" width="3.75" style="5" customWidth="1"/>
    <col min="10002" max="10240" width="10.75" style="5"/>
    <col min="10241" max="10241" width="1.25" style="5" customWidth="1"/>
    <col min="10242" max="10242" width="12.625" style="5" customWidth="1"/>
    <col min="10243" max="10243" width="10.625" style="5" customWidth="1"/>
    <col min="10244" max="10244" width="11.25" style="5" customWidth="1"/>
    <col min="10245" max="10245" width="11.625" style="5" customWidth="1"/>
    <col min="10246" max="10246" width="15.625" style="5" customWidth="1"/>
    <col min="10247" max="10248" width="11.5" style="5" customWidth="1"/>
    <col min="10249" max="10249" width="15.625" style="5" customWidth="1"/>
    <col min="10250" max="10250" width="14.125" style="5" customWidth="1"/>
    <col min="10251" max="10251" width="14" style="5" customWidth="1"/>
    <col min="10252" max="10252" width="17.875" style="5" customWidth="1"/>
    <col min="10253" max="10254" width="14.5" style="5" customWidth="1"/>
    <col min="10255" max="10255" width="19.5" style="5" customWidth="1"/>
    <col min="10256" max="10256" width="5.625" style="5" customWidth="1"/>
    <col min="10257" max="10257" width="3.75" style="5" customWidth="1"/>
    <col min="10258" max="10496" width="10.75" style="5"/>
    <col min="10497" max="10497" width="1.25" style="5" customWidth="1"/>
    <col min="10498" max="10498" width="12.625" style="5" customWidth="1"/>
    <col min="10499" max="10499" width="10.625" style="5" customWidth="1"/>
    <col min="10500" max="10500" width="11.25" style="5" customWidth="1"/>
    <col min="10501" max="10501" width="11.625" style="5" customWidth="1"/>
    <col min="10502" max="10502" width="15.625" style="5" customWidth="1"/>
    <col min="10503" max="10504" width="11.5" style="5" customWidth="1"/>
    <col min="10505" max="10505" width="15.625" style="5" customWidth="1"/>
    <col min="10506" max="10506" width="14.125" style="5" customWidth="1"/>
    <col min="10507" max="10507" width="14" style="5" customWidth="1"/>
    <col min="10508" max="10508" width="17.875" style="5" customWidth="1"/>
    <col min="10509" max="10510" width="14.5" style="5" customWidth="1"/>
    <col min="10511" max="10511" width="19.5" style="5" customWidth="1"/>
    <col min="10512" max="10512" width="5.625" style="5" customWidth="1"/>
    <col min="10513" max="10513" width="3.75" style="5" customWidth="1"/>
    <col min="10514" max="10752" width="10.75" style="5"/>
    <col min="10753" max="10753" width="1.25" style="5" customWidth="1"/>
    <col min="10754" max="10754" width="12.625" style="5" customWidth="1"/>
    <col min="10755" max="10755" width="10.625" style="5" customWidth="1"/>
    <col min="10756" max="10756" width="11.25" style="5" customWidth="1"/>
    <col min="10757" max="10757" width="11.625" style="5" customWidth="1"/>
    <col min="10758" max="10758" width="15.625" style="5" customWidth="1"/>
    <col min="10759" max="10760" width="11.5" style="5" customWidth="1"/>
    <col min="10761" max="10761" width="15.625" style="5" customWidth="1"/>
    <col min="10762" max="10762" width="14.125" style="5" customWidth="1"/>
    <col min="10763" max="10763" width="14" style="5" customWidth="1"/>
    <col min="10764" max="10764" width="17.875" style="5" customWidth="1"/>
    <col min="10765" max="10766" width="14.5" style="5" customWidth="1"/>
    <col min="10767" max="10767" width="19.5" style="5" customWidth="1"/>
    <col min="10768" max="10768" width="5.625" style="5" customWidth="1"/>
    <col min="10769" max="10769" width="3.75" style="5" customWidth="1"/>
    <col min="10770" max="11008" width="10.75" style="5"/>
    <col min="11009" max="11009" width="1.25" style="5" customWidth="1"/>
    <col min="11010" max="11010" width="12.625" style="5" customWidth="1"/>
    <col min="11011" max="11011" width="10.625" style="5" customWidth="1"/>
    <col min="11012" max="11012" width="11.25" style="5" customWidth="1"/>
    <col min="11013" max="11013" width="11.625" style="5" customWidth="1"/>
    <col min="11014" max="11014" width="15.625" style="5" customWidth="1"/>
    <col min="11015" max="11016" width="11.5" style="5" customWidth="1"/>
    <col min="11017" max="11017" width="15.625" style="5" customWidth="1"/>
    <col min="11018" max="11018" width="14.125" style="5" customWidth="1"/>
    <col min="11019" max="11019" width="14" style="5" customWidth="1"/>
    <col min="11020" max="11020" width="17.875" style="5" customWidth="1"/>
    <col min="11021" max="11022" width="14.5" style="5" customWidth="1"/>
    <col min="11023" max="11023" width="19.5" style="5" customWidth="1"/>
    <col min="11024" max="11024" width="5.625" style="5" customWidth="1"/>
    <col min="11025" max="11025" width="3.75" style="5" customWidth="1"/>
    <col min="11026" max="11264" width="10.75" style="5"/>
    <col min="11265" max="11265" width="1.25" style="5" customWidth="1"/>
    <col min="11266" max="11266" width="12.625" style="5" customWidth="1"/>
    <col min="11267" max="11267" width="10.625" style="5" customWidth="1"/>
    <col min="11268" max="11268" width="11.25" style="5" customWidth="1"/>
    <col min="11269" max="11269" width="11.625" style="5" customWidth="1"/>
    <col min="11270" max="11270" width="15.625" style="5" customWidth="1"/>
    <col min="11271" max="11272" width="11.5" style="5" customWidth="1"/>
    <col min="11273" max="11273" width="15.625" style="5" customWidth="1"/>
    <col min="11274" max="11274" width="14.125" style="5" customWidth="1"/>
    <col min="11275" max="11275" width="14" style="5" customWidth="1"/>
    <col min="11276" max="11276" width="17.875" style="5" customWidth="1"/>
    <col min="11277" max="11278" width="14.5" style="5" customWidth="1"/>
    <col min="11279" max="11279" width="19.5" style="5" customWidth="1"/>
    <col min="11280" max="11280" width="5.625" style="5" customWidth="1"/>
    <col min="11281" max="11281" width="3.75" style="5" customWidth="1"/>
    <col min="11282" max="11520" width="10.75" style="5"/>
    <col min="11521" max="11521" width="1.25" style="5" customWidth="1"/>
    <col min="11522" max="11522" width="12.625" style="5" customWidth="1"/>
    <col min="11523" max="11523" width="10.625" style="5" customWidth="1"/>
    <col min="11524" max="11524" width="11.25" style="5" customWidth="1"/>
    <col min="11525" max="11525" width="11.625" style="5" customWidth="1"/>
    <col min="11526" max="11526" width="15.625" style="5" customWidth="1"/>
    <col min="11527" max="11528" width="11.5" style="5" customWidth="1"/>
    <col min="11529" max="11529" width="15.625" style="5" customWidth="1"/>
    <col min="11530" max="11530" width="14.125" style="5" customWidth="1"/>
    <col min="11531" max="11531" width="14" style="5" customWidth="1"/>
    <col min="11532" max="11532" width="17.875" style="5" customWidth="1"/>
    <col min="11533" max="11534" width="14.5" style="5" customWidth="1"/>
    <col min="11535" max="11535" width="19.5" style="5" customWidth="1"/>
    <col min="11536" max="11536" width="5.625" style="5" customWidth="1"/>
    <col min="11537" max="11537" width="3.75" style="5" customWidth="1"/>
    <col min="11538" max="11776" width="10.75" style="5"/>
    <col min="11777" max="11777" width="1.25" style="5" customWidth="1"/>
    <col min="11778" max="11778" width="12.625" style="5" customWidth="1"/>
    <col min="11779" max="11779" width="10.625" style="5" customWidth="1"/>
    <col min="11780" max="11780" width="11.25" style="5" customWidth="1"/>
    <col min="11781" max="11781" width="11.625" style="5" customWidth="1"/>
    <col min="11782" max="11782" width="15.625" style="5" customWidth="1"/>
    <col min="11783" max="11784" width="11.5" style="5" customWidth="1"/>
    <col min="11785" max="11785" width="15.625" style="5" customWidth="1"/>
    <col min="11786" max="11786" width="14.125" style="5" customWidth="1"/>
    <col min="11787" max="11787" width="14" style="5" customWidth="1"/>
    <col min="11788" max="11788" width="17.875" style="5" customWidth="1"/>
    <col min="11789" max="11790" width="14.5" style="5" customWidth="1"/>
    <col min="11791" max="11791" width="19.5" style="5" customWidth="1"/>
    <col min="11792" max="11792" width="5.625" style="5" customWidth="1"/>
    <col min="11793" max="11793" width="3.75" style="5" customWidth="1"/>
    <col min="11794" max="12032" width="10.75" style="5"/>
    <col min="12033" max="12033" width="1.25" style="5" customWidth="1"/>
    <col min="12034" max="12034" width="12.625" style="5" customWidth="1"/>
    <col min="12035" max="12035" width="10.625" style="5" customWidth="1"/>
    <col min="12036" max="12036" width="11.25" style="5" customWidth="1"/>
    <col min="12037" max="12037" width="11.625" style="5" customWidth="1"/>
    <col min="12038" max="12038" width="15.625" style="5" customWidth="1"/>
    <col min="12039" max="12040" width="11.5" style="5" customWidth="1"/>
    <col min="12041" max="12041" width="15.625" style="5" customWidth="1"/>
    <col min="12042" max="12042" width="14.125" style="5" customWidth="1"/>
    <col min="12043" max="12043" width="14" style="5" customWidth="1"/>
    <col min="12044" max="12044" width="17.875" style="5" customWidth="1"/>
    <col min="12045" max="12046" width="14.5" style="5" customWidth="1"/>
    <col min="12047" max="12047" width="19.5" style="5" customWidth="1"/>
    <col min="12048" max="12048" width="5.625" style="5" customWidth="1"/>
    <col min="12049" max="12049" width="3.75" style="5" customWidth="1"/>
    <col min="12050" max="12288" width="10.75" style="5"/>
    <col min="12289" max="12289" width="1.25" style="5" customWidth="1"/>
    <col min="12290" max="12290" width="12.625" style="5" customWidth="1"/>
    <col min="12291" max="12291" width="10.625" style="5" customWidth="1"/>
    <col min="12292" max="12292" width="11.25" style="5" customWidth="1"/>
    <col min="12293" max="12293" width="11.625" style="5" customWidth="1"/>
    <col min="12294" max="12294" width="15.625" style="5" customWidth="1"/>
    <col min="12295" max="12296" width="11.5" style="5" customWidth="1"/>
    <col min="12297" max="12297" width="15.625" style="5" customWidth="1"/>
    <col min="12298" max="12298" width="14.125" style="5" customWidth="1"/>
    <col min="12299" max="12299" width="14" style="5" customWidth="1"/>
    <col min="12300" max="12300" width="17.875" style="5" customWidth="1"/>
    <col min="12301" max="12302" width="14.5" style="5" customWidth="1"/>
    <col min="12303" max="12303" width="19.5" style="5" customWidth="1"/>
    <col min="12304" max="12304" width="5.625" style="5" customWidth="1"/>
    <col min="12305" max="12305" width="3.75" style="5" customWidth="1"/>
    <col min="12306" max="12544" width="10.75" style="5"/>
    <col min="12545" max="12545" width="1.25" style="5" customWidth="1"/>
    <col min="12546" max="12546" width="12.625" style="5" customWidth="1"/>
    <col min="12547" max="12547" width="10.625" style="5" customWidth="1"/>
    <col min="12548" max="12548" width="11.25" style="5" customWidth="1"/>
    <col min="12549" max="12549" width="11.625" style="5" customWidth="1"/>
    <col min="12550" max="12550" width="15.625" style="5" customWidth="1"/>
    <col min="12551" max="12552" width="11.5" style="5" customWidth="1"/>
    <col min="12553" max="12553" width="15.625" style="5" customWidth="1"/>
    <col min="12554" max="12554" width="14.125" style="5" customWidth="1"/>
    <col min="12555" max="12555" width="14" style="5" customWidth="1"/>
    <col min="12556" max="12556" width="17.875" style="5" customWidth="1"/>
    <col min="12557" max="12558" width="14.5" style="5" customWidth="1"/>
    <col min="12559" max="12559" width="19.5" style="5" customWidth="1"/>
    <col min="12560" max="12560" width="5.625" style="5" customWidth="1"/>
    <col min="12561" max="12561" width="3.75" style="5" customWidth="1"/>
    <col min="12562" max="12800" width="10.75" style="5"/>
    <col min="12801" max="12801" width="1.25" style="5" customWidth="1"/>
    <col min="12802" max="12802" width="12.625" style="5" customWidth="1"/>
    <col min="12803" max="12803" width="10.625" style="5" customWidth="1"/>
    <col min="12804" max="12804" width="11.25" style="5" customWidth="1"/>
    <col min="12805" max="12805" width="11.625" style="5" customWidth="1"/>
    <col min="12806" max="12806" width="15.625" style="5" customWidth="1"/>
    <col min="12807" max="12808" width="11.5" style="5" customWidth="1"/>
    <col min="12809" max="12809" width="15.625" style="5" customWidth="1"/>
    <col min="12810" max="12810" width="14.125" style="5" customWidth="1"/>
    <col min="12811" max="12811" width="14" style="5" customWidth="1"/>
    <col min="12812" max="12812" width="17.875" style="5" customWidth="1"/>
    <col min="12813" max="12814" width="14.5" style="5" customWidth="1"/>
    <col min="12815" max="12815" width="19.5" style="5" customWidth="1"/>
    <col min="12816" max="12816" width="5.625" style="5" customWidth="1"/>
    <col min="12817" max="12817" width="3.75" style="5" customWidth="1"/>
    <col min="12818" max="13056" width="10.75" style="5"/>
    <col min="13057" max="13057" width="1.25" style="5" customWidth="1"/>
    <col min="13058" max="13058" width="12.625" style="5" customWidth="1"/>
    <col min="13059" max="13059" width="10.625" style="5" customWidth="1"/>
    <col min="13060" max="13060" width="11.25" style="5" customWidth="1"/>
    <col min="13061" max="13061" width="11.625" style="5" customWidth="1"/>
    <col min="13062" max="13062" width="15.625" style="5" customWidth="1"/>
    <col min="13063" max="13064" width="11.5" style="5" customWidth="1"/>
    <col min="13065" max="13065" width="15.625" style="5" customWidth="1"/>
    <col min="13066" max="13066" width="14.125" style="5" customWidth="1"/>
    <col min="13067" max="13067" width="14" style="5" customWidth="1"/>
    <col min="13068" max="13068" width="17.875" style="5" customWidth="1"/>
    <col min="13069" max="13070" width="14.5" style="5" customWidth="1"/>
    <col min="13071" max="13071" width="19.5" style="5" customWidth="1"/>
    <col min="13072" max="13072" width="5.625" style="5" customWidth="1"/>
    <col min="13073" max="13073" width="3.75" style="5" customWidth="1"/>
    <col min="13074" max="13312" width="10.75" style="5"/>
    <col min="13313" max="13313" width="1.25" style="5" customWidth="1"/>
    <col min="13314" max="13314" width="12.625" style="5" customWidth="1"/>
    <col min="13315" max="13315" width="10.625" style="5" customWidth="1"/>
    <col min="13316" max="13316" width="11.25" style="5" customWidth="1"/>
    <col min="13317" max="13317" width="11.625" style="5" customWidth="1"/>
    <col min="13318" max="13318" width="15.625" style="5" customWidth="1"/>
    <col min="13319" max="13320" width="11.5" style="5" customWidth="1"/>
    <col min="13321" max="13321" width="15.625" style="5" customWidth="1"/>
    <col min="13322" max="13322" width="14.125" style="5" customWidth="1"/>
    <col min="13323" max="13323" width="14" style="5" customWidth="1"/>
    <col min="13324" max="13324" width="17.875" style="5" customWidth="1"/>
    <col min="13325" max="13326" width="14.5" style="5" customWidth="1"/>
    <col min="13327" max="13327" width="19.5" style="5" customWidth="1"/>
    <col min="13328" max="13328" width="5.625" style="5" customWidth="1"/>
    <col min="13329" max="13329" width="3.75" style="5" customWidth="1"/>
    <col min="13330" max="13568" width="10.75" style="5"/>
    <col min="13569" max="13569" width="1.25" style="5" customWidth="1"/>
    <col min="13570" max="13570" width="12.625" style="5" customWidth="1"/>
    <col min="13571" max="13571" width="10.625" style="5" customWidth="1"/>
    <col min="13572" max="13572" width="11.25" style="5" customWidth="1"/>
    <col min="13573" max="13573" width="11.625" style="5" customWidth="1"/>
    <col min="13574" max="13574" width="15.625" style="5" customWidth="1"/>
    <col min="13575" max="13576" width="11.5" style="5" customWidth="1"/>
    <col min="13577" max="13577" width="15.625" style="5" customWidth="1"/>
    <col min="13578" max="13578" width="14.125" style="5" customWidth="1"/>
    <col min="13579" max="13579" width="14" style="5" customWidth="1"/>
    <col min="13580" max="13580" width="17.875" style="5" customWidth="1"/>
    <col min="13581" max="13582" width="14.5" style="5" customWidth="1"/>
    <col min="13583" max="13583" width="19.5" style="5" customWidth="1"/>
    <col min="13584" max="13584" width="5.625" style="5" customWidth="1"/>
    <col min="13585" max="13585" width="3.75" style="5" customWidth="1"/>
    <col min="13586" max="13824" width="10.75" style="5"/>
    <col min="13825" max="13825" width="1.25" style="5" customWidth="1"/>
    <col min="13826" max="13826" width="12.625" style="5" customWidth="1"/>
    <col min="13827" max="13827" width="10.625" style="5" customWidth="1"/>
    <col min="13828" max="13828" width="11.25" style="5" customWidth="1"/>
    <col min="13829" max="13829" width="11.625" style="5" customWidth="1"/>
    <col min="13830" max="13830" width="15.625" style="5" customWidth="1"/>
    <col min="13831" max="13832" width="11.5" style="5" customWidth="1"/>
    <col min="13833" max="13833" width="15.625" style="5" customWidth="1"/>
    <col min="13834" max="13834" width="14.125" style="5" customWidth="1"/>
    <col min="13835" max="13835" width="14" style="5" customWidth="1"/>
    <col min="13836" max="13836" width="17.875" style="5" customWidth="1"/>
    <col min="13837" max="13838" width="14.5" style="5" customWidth="1"/>
    <col min="13839" max="13839" width="19.5" style="5" customWidth="1"/>
    <col min="13840" max="13840" width="5.625" style="5" customWidth="1"/>
    <col min="13841" max="13841" width="3.75" style="5" customWidth="1"/>
    <col min="13842" max="14080" width="10.75" style="5"/>
    <col min="14081" max="14081" width="1.25" style="5" customWidth="1"/>
    <col min="14082" max="14082" width="12.625" style="5" customWidth="1"/>
    <col min="14083" max="14083" width="10.625" style="5" customWidth="1"/>
    <col min="14084" max="14084" width="11.25" style="5" customWidth="1"/>
    <col min="14085" max="14085" width="11.625" style="5" customWidth="1"/>
    <col min="14086" max="14086" width="15.625" style="5" customWidth="1"/>
    <col min="14087" max="14088" width="11.5" style="5" customWidth="1"/>
    <col min="14089" max="14089" width="15.625" style="5" customWidth="1"/>
    <col min="14090" max="14090" width="14.125" style="5" customWidth="1"/>
    <col min="14091" max="14091" width="14" style="5" customWidth="1"/>
    <col min="14092" max="14092" width="17.875" style="5" customWidth="1"/>
    <col min="14093" max="14094" width="14.5" style="5" customWidth="1"/>
    <col min="14095" max="14095" width="19.5" style="5" customWidth="1"/>
    <col min="14096" max="14096" width="5.625" style="5" customWidth="1"/>
    <col min="14097" max="14097" width="3.75" style="5" customWidth="1"/>
    <col min="14098" max="14336" width="10.75" style="5"/>
    <col min="14337" max="14337" width="1.25" style="5" customWidth="1"/>
    <col min="14338" max="14338" width="12.625" style="5" customWidth="1"/>
    <col min="14339" max="14339" width="10.625" style="5" customWidth="1"/>
    <col min="14340" max="14340" width="11.25" style="5" customWidth="1"/>
    <col min="14341" max="14341" width="11.625" style="5" customWidth="1"/>
    <col min="14342" max="14342" width="15.625" style="5" customWidth="1"/>
    <col min="14343" max="14344" width="11.5" style="5" customWidth="1"/>
    <col min="14345" max="14345" width="15.625" style="5" customWidth="1"/>
    <col min="14346" max="14346" width="14.125" style="5" customWidth="1"/>
    <col min="14347" max="14347" width="14" style="5" customWidth="1"/>
    <col min="14348" max="14348" width="17.875" style="5" customWidth="1"/>
    <col min="14349" max="14350" width="14.5" style="5" customWidth="1"/>
    <col min="14351" max="14351" width="19.5" style="5" customWidth="1"/>
    <col min="14352" max="14352" width="5.625" style="5" customWidth="1"/>
    <col min="14353" max="14353" width="3.75" style="5" customWidth="1"/>
    <col min="14354" max="14592" width="10.75" style="5"/>
    <col min="14593" max="14593" width="1.25" style="5" customWidth="1"/>
    <col min="14594" max="14594" width="12.625" style="5" customWidth="1"/>
    <col min="14595" max="14595" width="10.625" style="5" customWidth="1"/>
    <col min="14596" max="14596" width="11.25" style="5" customWidth="1"/>
    <col min="14597" max="14597" width="11.625" style="5" customWidth="1"/>
    <col min="14598" max="14598" width="15.625" style="5" customWidth="1"/>
    <col min="14599" max="14600" width="11.5" style="5" customWidth="1"/>
    <col min="14601" max="14601" width="15.625" style="5" customWidth="1"/>
    <col min="14602" max="14602" width="14.125" style="5" customWidth="1"/>
    <col min="14603" max="14603" width="14" style="5" customWidth="1"/>
    <col min="14604" max="14604" width="17.875" style="5" customWidth="1"/>
    <col min="14605" max="14606" width="14.5" style="5" customWidth="1"/>
    <col min="14607" max="14607" width="19.5" style="5" customWidth="1"/>
    <col min="14608" max="14608" width="5.625" style="5" customWidth="1"/>
    <col min="14609" max="14609" width="3.75" style="5" customWidth="1"/>
    <col min="14610" max="14848" width="10.75" style="5"/>
    <col min="14849" max="14849" width="1.25" style="5" customWidth="1"/>
    <col min="14850" max="14850" width="12.625" style="5" customWidth="1"/>
    <col min="14851" max="14851" width="10.625" style="5" customWidth="1"/>
    <col min="14852" max="14852" width="11.25" style="5" customWidth="1"/>
    <col min="14853" max="14853" width="11.625" style="5" customWidth="1"/>
    <col min="14854" max="14854" width="15.625" style="5" customWidth="1"/>
    <col min="14855" max="14856" width="11.5" style="5" customWidth="1"/>
    <col min="14857" max="14857" width="15.625" style="5" customWidth="1"/>
    <col min="14858" max="14858" width="14.125" style="5" customWidth="1"/>
    <col min="14859" max="14859" width="14" style="5" customWidth="1"/>
    <col min="14860" max="14860" width="17.875" style="5" customWidth="1"/>
    <col min="14861" max="14862" width="14.5" style="5" customWidth="1"/>
    <col min="14863" max="14863" width="19.5" style="5" customWidth="1"/>
    <col min="14864" max="14864" width="5.625" style="5" customWidth="1"/>
    <col min="14865" max="14865" width="3.75" style="5" customWidth="1"/>
    <col min="14866" max="15104" width="10.75" style="5"/>
    <col min="15105" max="15105" width="1.25" style="5" customWidth="1"/>
    <col min="15106" max="15106" width="12.625" style="5" customWidth="1"/>
    <col min="15107" max="15107" width="10.625" style="5" customWidth="1"/>
    <col min="15108" max="15108" width="11.25" style="5" customWidth="1"/>
    <col min="15109" max="15109" width="11.625" style="5" customWidth="1"/>
    <col min="15110" max="15110" width="15.625" style="5" customWidth="1"/>
    <col min="15111" max="15112" width="11.5" style="5" customWidth="1"/>
    <col min="15113" max="15113" width="15.625" style="5" customWidth="1"/>
    <col min="15114" max="15114" width="14.125" style="5" customWidth="1"/>
    <col min="15115" max="15115" width="14" style="5" customWidth="1"/>
    <col min="15116" max="15116" width="17.875" style="5" customWidth="1"/>
    <col min="15117" max="15118" width="14.5" style="5" customWidth="1"/>
    <col min="15119" max="15119" width="19.5" style="5" customWidth="1"/>
    <col min="15120" max="15120" width="5.625" style="5" customWidth="1"/>
    <col min="15121" max="15121" width="3.75" style="5" customWidth="1"/>
    <col min="15122" max="15360" width="10.75" style="5"/>
    <col min="15361" max="15361" width="1.25" style="5" customWidth="1"/>
    <col min="15362" max="15362" width="12.625" style="5" customWidth="1"/>
    <col min="15363" max="15363" width="10.625" style="5" customWidth="1"/>
    <col min="15364" max="15364" width="11.25" style="5" customWidth="1"/>
    <col min="15365" max="15365" width="11.625" style="5" customWidth="1"/>
    <col min="15366" max="15366" width="15.625" style="5" customWidth="1"/>
    <col min="15367" max="15368" width="11.5" style="5" customWidth="1"/>
    <col min="15369" max="15369" width="15.625" style="5" customWidth="1"/>
    <col min="15370" max="15370" width="14.125" style="5" customWidth="1"/>
    <col min="15371" max="15371" width="14" style="5" customWidth="1"/>
    <col min="15372" max="15372" width="17.875" style="5" customWidth="1"/>
    <col min="15373" max="15374" width="14.5" style="5" customWidth="1"/>
    <col min="15375" max="15375" width="19.5" style="5" customWidth="1"/>
    <col min="15376" max="15376" width="5.625" style="5" customWidth="1"/>
    <col min="15377" max="15377" width="3.75" style="5" customWidth="1"/>
    <col min="15378" max="15616" width="10.75" style="5"/>
    <col min="15617" max="15617" width="1.25" style="5" customWidth="1"/>
    <col min="15618" max="15618" width="12.625" style="5" customWidth="1"/>
    <col min="15619" max="15619" width="10.625" style="5" customWidth="1"/>
    <col min="15620" max="15620" width="11.25" style="5" customWidth="1"/>
    <col min="15621" max="15621" width="11.625" style="5" customWidth="1"/>
    <col min="15622" max="15622" width="15.625" style="5" customWidth="1"/>
    <col min="15623" max="15624" width="11.5" style="5" customWidth="1"/>
    <col min="15625" max="15625" width="15.625" style="5" customWidth="1"/>
    <col min="15626" max="15626" width="14.125" style="5" customWidth="1"/>
    <col min="15627" max="15627" width="14" style="5" customWidth="1"/>
    <col min="15628" max="15628" width="17.875" style="5" customWidth="1"/>
    <col min="15629" max="15630" width="14.5" style="5" customWidth="1"/>
    <col min="15631" max="15631" width="19.5" style="5" customWidth="1"/>
    <col min="15632" max="15632" width="5.625" style="5" customWidth="1"/>
    <col min="15633" max="15633" width="3.75" style="5" customWidth="1"/>
    <col min="15634" max="15872" width="10.75" style="5"/>
    <col min="15873" max="15873" width="1.25" style="5" customWidth="1"/>
    <col min="15874" max="15874" width="12.625" style="5" customWidth="1"/>
    <col min="15875" max="15875" width="10.625" style="5" customWidth="1"/>
    <col min="15876" max="15876" width="11.25" style="5" customWidth="1"/>
    <col min="15877" max="15877" width="11.625" style="5" customWidth="1"/>
    <col min="15878" max="15878" width="15.625" style="5" customWidth="1"/>
    <col min="15879" max="15880" width="11.5" style="5" customWidth="1"/>
    <col min="15881" max="15881" width="15.625" style="5" customWidth="1"/>
    <col min="15882" max="15882" width="14.125" style="5" customWidth="1"/>
    <col min="15883" max="15883" width="14" style="5" customWidth="1"/>
    <col min="15884" max="15884" width="17.875" style="5" customWidth="1"/>
    <col min="15885" max="15886" width="14.5" style="5" customWidth="1"/>
    <col min="15887" max="15887" width="19.5" style="5" customWidth="1"/>
    <col min="15888" max="15888" width="5.625" style="5" customWidth="1"/>
    <col min="15889" max="15889" width="3.75" style="5" customWidth="1"/>
    <col min="15890" max="16128" width="10.75" style="5"/>
    <col min="16129" max="16129" width="1.25" style="5" customWidth="1"/>
    <col min="16130" max="16130" width="12.625" style="5" customWidth="1"/>
    <col min="16131" max="16131" width="10.625" style="5" customWidth="1"/>
    <col min="16132" max="16132" width="11.25" style="5" customWidth="1"/>
    <col min="16133" max="16133" width="11.625" style="5" customWidth="1"/>
    <col min="16134" max="16134" width="15.625" style="5" customWidth="1"/>
    <col min="16135" max="16136" width="11.5" style="5" customWidth="1"/>
    <col min="16137" max="16137" width="15.625" style="5" customWidth="1"/>
    <col min="16138" max="16138" width="14.125" style="5" customWidth="1"/>
    <col min="16139" max="16139" width="14" style="5" customWidth="1"/>
    <col min="16140" max="16140" width="17.875" style="5" customWidth="1"/>
    <col min="16141" max="16142" width="14.5" style="5" customWidth="1"/>
    <col min="16143" max="16143" width="19.5" style="5" customWidth="1"/>
    <col min="16144" max="16144" width="5.625" style="5" customWidth="1"/>
    <col min="16145" max="16145" width="3.75" style="5" customWidth="1"/>
    <col min="16146" max="16384" width="10.75" style="5"/>
  </cols>
  <sheetData>
    <row r="1" spans="2:18" ht="24" customHeight="1" thickBot="1" x14ac:dyDescent="0.2">
      <c r="B1" s="1" t="s">
        <v>140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141</v>
      </c>
      <c r="P1" s="4"/>
    </row>
    <row r="2" spans="2:18" s="12" customFormat="1" ht="15.95" customHeight="1" x14ac:dyDescent="0.15">
      <c r="B2" s="6"/>
      <c r="C2" s="7"/>
      <c r="D2" s="245" t="s">
        <v>142</v>
      </c>
      <c r="E2" s="260"/>
      <c r="F2" s="260"/>
      <c r="G2" s="260"/>
      <c r="H2" s="260"/>
      <c r="I2" s="261"/>
      <c r="J2" s="11" t="s">
        <v>143</v>
      </c>
      <c r="K2" s="9"/>
      <c r="L2" s="9"/>
      <c r="M2" s="9"/>
      <c r="N2" s="9"/>
      <c r="O2" s="9"/>
      <c r="P2" s="224" t="s">
        <v>4</v>
      </c>
      <c r="Q2" s="5"/>
      <c r="R2" s="5"/>
    </row>
    <row r="3" spans="2:18" s="12" customFormat="1" ht="20.100000000000001" customHeight="1" x14ac:dyDescent="0.15">
      <c r="B3" s="13"/>
      <c r="C3" s="14"/>
      <c r="D3" s="15" t="s">
        <v>5</v>
      </c>
      <c r="E3" s="16"/>
      <c r="F3" s="16"/>
      <c r="G3" s="16"/>
      <c r="H3" s="16"/>
      <c r="I3" s="17"/>
      <c r="J3" s="18" t="s">
        <v>5</v>
      </c>
      <c r="K3" s="16"/>
      <c r="L3" s="16"/>
      <c r="M3" s="16"/>
      <c r="N3" s="16"/>
      <c r="O3" s="16"/>
      <c r="P3" s="225"/>
      <c r="Q3" s="5"/>
      <c r="R3" s="5"/>
    </row>
    <row r="4" spans="2:18" s="12" customFormat="1" ht="20.100000000000001" customHeight="1" x14ac:dyDescent="0.15">
      <c r="B4" s="19" t="s">
        <v>6</v>
      </c>
      <c r="C4" s="14" t="s">
        <v>7</v>
      </c>
      <c r="D4" s="15" t="s">
        <v>8</v>
      </c>
      <c r="E4" s="16"/>
      <c r="F4" s="16"/>
      <c r="G4" s="15" t="s">
        <v>9</v>
      </c>
      <c r="H4" s="16"/>
      <c r="I4" s="17"/>
      <c r="J4" s="18" t="s">
        <v>10</v>
      </c>
      <c r="K4" s="16"/>
      <c r="L4" s="16"/>
      <c r="M4" s="15" t="s">
        <v>11</v>
      </c>
      <c r="N4" s="16"/>
      <c r="O4" s="16"/>
      <c r="P4" s="225"/>
      <c r="Q4" s="5"/>
      <c r="R4" s="5"/>
    </row>
    <row r="5" spans="2:18" s="12" customFormat="1" ht="20.100000000000001" customHeight="1" x14ac:dyDescent="0.15">
      <c r="B5" s="13"/>
      <c r="C5" s="14"/>
      <c r="D5" s="14" t="s">
        <v>12</v>
      </c>
      <c r="E5" s="14" t="s">
        <v>13</v>
      </c>
      <c r="F5" s="14" t="s">
        <v>14</v>
      </c>
      <c r="G5" s="14" t="s">
        <v>12</v>
      </c>
      <c r="H5" s="14" t="s">
        <v>13</v>
      </c>
      <c r="I5" s="20" t="s">
        <v>14</v>
      </c>
      <c r="J5" s="19" t="s">
        <v>12</v>
      </c>
      <c r="K5" s="14" t="s">
        <v>13</v>
      </c>
      <c r="L5" s="14" t="s">
        <v>14</v>
      </c>
      <c r="M5" s="14" t="s">
        <v>12</v>
      </c>
      <c r="N5" s="14" t="s">
        <v>13</v>
      </c>
      <c r="O5" s="14" t="s">
        <v>14</v>
      </c>
      <c r="P5" s="225"/>
      <c r="Q5" s="5"/>
      <c r="R5" s="5"/>
    </row>
    <row r="6" spans="2:18" s="12" customFormat="1" ht="20.100000000000001" customHeight="1" x14ac:dyDescent="0.15">
      <c r="B6" s="21"/>
      <c r="C6" s="22"/>
      <c r="D6" s="22" t="s">
        <v>15</v>
      </c>
      <c r="E6" s="22" t="s">
        <v>16</v>
      </c>
      <c r="F6" s="22" t="s">
        <v>17</v>
      </c>
      <c r="G6" s="22" t="s">
        <v>15</v>
      </c>
      <c r="H6" s="22" t="s">
        <v>16</v>
      </c>
      <c r="I6" s="23" t="s">
        <v>17</v>
      </c>
      <c r="J6" s="24" t="s">
        <v>15</v>
      </c>
      <c r="K6" s="22" t="s">
        <v>16</v>
      </c>
      <c r="L6" s="22" t="s">
        <v>17</v>
      </c>
      <c r="M6" s="22" t="s">
        <v>15</v>
      </c>
      <c r="N6" s="22" t="s">
        <v>16</v>
      </c>
      <c r="O6" s="22" t="s">
        <v>17</v>
      </c>
      <c r="P6" s="225"/>
      <c r="Q6" s="5"/>
      <c r="R6" s="5"/>
    </row>
    <row r="7" spans="2:18" s="12" customFormat="1" ht="15.95" customHeight="1" x14ac:dyDescent="0.15">
      <c r="B7" s="13"/>
      <c r="C7" s="14"/>
      <c r="D7" s="25"/>
      <c r="E7" s="25"/>
      <c r="F7" s="25"/>
      <c r="G7" s="25"/>
      <c r="H7" s="25"/>
      <c r="I7" s="26"/>
      <c r="J7" s="13"/>
      <c r="K7" s="25"/>
      <c r="L7" s="25"/>
      <c r="M7" s="25"/>
      <c r="N7" s="25"/>
      <c r="O7" s="25"/>
      <c r="P7" s="225"/>
      <c r="Q7" s="5"/>
      <c r="R7" s="5"/>
    </row>
    <row r="8" spans="2:18" s="12" customFormat="1" ht="30" customHeight="1" x14ac:dyDescent="0.15">
      <c r="B8" s="19" t="s">
        <v>129</v>
      </c>
      <c r="C8" s="14" t="s">
        <v>19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62">
        <v>0</v>
      </c>
      <c r="J8" s="63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225"/>
      <c r="Q8" s="5"/>
      <c r="R8" s="5"/>
    </row>
    <row r="9" spans="2:18" s="12" customFormat="1" ht="30" customHeight="1" x14ac:dyDescent="0.15">
      <c r="B9" s="19" t="s">
        <v>130</v>
      </c>
      <c r="C9" s="14" t="s">
        <v>19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62">
        <v>0</v>
      </c>
      <c r="J9" s="63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225"/>
      <c r="Q9" s="5"/>
      <c r="R9" s="5"/>
    </row>
    <row r="10" spans="2:18" s="12" customFormat="1" ht="30" customHeight="1" x14ac:dyDescent="0.15">
      <c r="B10" s="19" t="s">
        <v>131</v>
      </c>
      <c r="C10" s="14" t="s">
        <v>19</v>
      </c>
      <c r="D10" s="30">
        <f>SUM(D11:D12)</f>
        <v>0</v>
      </c>
      <c r="E10" s="30">
        <f t="shared" ref="E10:O10" si="0">SUM(E11:E12)</f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1">
        <f t="shared" si="0"/>
        <v>0</v>
      </c>
      <c r="J10" s="32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225"/>
      <c r="Q10" s="5"/>
      <c r="R10" s="5"/>
    </row>
    <row r="11" spans="2:18" s="12" customFormat="1" ht="30" customHeight="1" x14ac:dyDescent="0.15">
      <c r="B11" s="19" t="s">
        <v>22</v>
      </c>
      <c r="C11" s="14" t="s">
        <v>23</v>
      </c>
      <c r="D11" s="30">
        <f t="shared" ref="D11:O11" si="1">SUM(D13:D32)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1">
        <f t="shared" si="1"/>
        <v>0</v>
      </c>
      <c r="J11" s="32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0</v>
      </c>
      <c r="N11" s="30">
        <f t="shared" si="1"/>
        <v>0</v>
      </c>
      <c r="O11" s="30">
        <f t="shared" si="1"/>
        <v>0</v>
      </c>
      <c r="P11" s="225"/>
      <c r="Q11" s="5"/>
      <c r="R11" s="5"/>
    </row>
    <row r="12" spans="2:18" s="12" customFormat="1" ht="30" customHeight="1" x14ac:dyDescent="0.15">
      <c r="B12" s="24" t="s">
        <v>24</v>
      </c>
      <c r="C12" s="22" t="s">
        <v>23</v>
      </c>
      <c r="D12" s="33" t="s">
        <v>25</v>
      </c>
      <c r="E12" s="33" t="s">
        <v>25</v>
      </c>
      <c r="F12" s="33" t="s">
        <v>25</v>
      </c>
      <c r="G12" s="33" t="s">
        <v>25</v>
      </c>
      <c r="H12" s="33" t="s">
        <v>25</v>
      </c>
      <c r="I12" s="34" t="s">
        <v>25</v>
      </c>
      <c r="J12" s="35" t="s">
        <v>25</v>
      </c>
      <c r="K12" s="33" t="s">
        <v>25</v>
      </c>
      <c r="L12" s="33" t="s">
        <v>25</v>
      </c>
      <c r="M12" s="33" t="s">
        <v>25</v>
      </c>
      <c r="N12" s="33" t="s">
        <v>25</v>
      </c>
      <c r="O12" s="33" t="s">
        <v>25</v>
      </c>
      <c r="P12" s="226"/>
      <c r="Q12" s="5"/>
      <c r="R12" s="5"/>
    </row>
    <row r="13" spans="2:18" s="12" customFormat="1" ht="30" customHeight="1" x14ac:dyDescent="0.15">
      <c r="B13" s="36">
        <v>41001</v>
      </c>
      <c r="C13" s="37" t="s">
        <v>26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>
        <v>0</v>
      </c>
      <c r="J13" s="40">
        <v>0</v>
      </c>
      <c r="K13" s="38">
        <v>0</v>
      </c>
      <c r="L13" s="41">
        <v>0</v>
      </c>
      <c r="M13" s="42">
        <f>D13+G13+J13</f>
        <v>0</v>
      </c>
      <c r="N13" s="42">
        <f>E13+H13+K13</f>
        <v>0</v>
      </c>
      <c r="O13" s="42">
        <f>F13+I13+L13</f>
        <v>0</v>
      </c>
      <c r="P13" s="43" t="s">
        <v>27</v>
      </c>
      <c r="Q13" s="5"/>
      <c r="R13" s="5"/>
    </row>
    <row r="14" spans="2:18" s="12" customFormat="1" ht="30" customHeight="1" x14ac:dyDescent="0.15">
      <c r="B14" s="13">
        <v>41002</v>
      </c>
      <c r="C14" s="44" t="s">
        <v>28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7">
        <v>0</v>
      </c>
      <c r="K14" s="45">
        <v>0</v>
      </c>
      <c r="L14" s="41">
        <v>0</v>
      </c>
      <c r="M14" s="48">
        <f t="shared" ref="M14:O32" si="2">D14+G14+J14</f>
        <v>0</v>
      </c>
      <c r="N14" s="48">
        <f t="shared" si="2"/>
        <v>0</v>
      </c>
      <c r="O14" s="48">
        <f t="shared" si="2"/>
        <v>0</v>
      </c>
      <c r="P14" s="20" t="s">
        <v>29</v>
      </c>
      <c r="Q14" s="5"/>
      <c r="R14" s="5"/>
    </row>
    <row r="15" spans="2:18" s="12" customFormat="1" ht="30" customHeight="1" x14ac:dyDescent="0.15">
      <c r="B15" s="13">
        <v>41003</v>
      </c>
      <c r="C15" s="44" t="s">
        <v>30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  <c r="J15" s="47">
        <v>0</v>
      </c>
      <c r="K15" s="45">
        <v>0</v>
      </c>
      <c r="L15" s="41">
        <v>0</v>
      </c>
      <c r="M15" s="48">
        <f t="shared" si="2"/>
        <v>0</v>
      </c>
      <c r="N15" s="48">
        <f t="shared" si="2"/>
        <v>0</v>
      </c>
      <c r="O15" s="48">
        <f t="shared" si="2"/>
        <v>0</v>
      </c>
      <c r="P15" s="20" t="s">
        <v>31</v>
      </c>
      <c r="Q15" s="5"/>
      <c r="R15" s="5"/>
    </row>
    <row r="16" spans="2:18" s="12" customFormat="1" ht="30" customHeight="1" x14ac:dyDescent="0.15">
      <c r="B16" s="13">
        <v>41004</v>
      </c>
      <c r="C16" s="44" t="s">
        <v>32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0</v>
      </c>
      <c r="J16" s="47">
        <v>0</v>
      </c>
      <c r="K16" s="45">
        <v>0</v>
      </c>
      <c r="L16" s="41"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20" t="s">
        <v>33</v>
      </c>
      <c r="Q16" s="5"/>
      <c r="R16" s="5"/>
    </row>
    <row r="17" spans="2:18" s="12" customFormat="1" ht="30" customHeight="1" x14ac:dyDescent="0.15">
      <c r="B17" s="13">
        <v>41005</v>
      </c>
      <c r="C17" s="44" t="s">
        <v>34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0</v>
      </c>
      <c r="J17" s="47">
        <v>0</v>
      </c>
      <c r="K17" s="45">
        <v>0</v>
      </c>
      <c r="L17" s="41">
        <v>0</v>
      </c>
      <c r="M17" s="48">
        <f t="shared" si="2"/>
        <v>0</v>
      </c>
      <c r="N17" s="48">
        <f t="shared" si="2"/>
        <v>0</v>
      </c>
      <c r="O17" s="48">
        <f t="shared" si="2"/>
        <v>0</v>
      </c>
      <c r="P17" s="20" t="s">
        <v>35</v>
      </c>
      <c r="Q17" s="5"/>
      <c r="R17" s="5"/>
    </row>
    <row r="18" spans="2:18" s="12" customFormat="1" ht="30" customHeight="1" x14ac:dyDescent="0.15">
      <c r="B18" s="13">
        <v>41006</v>
      </c>
      <c r="C18" s="44" t="s">
        <v>36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  <c r="J18" s="47">
        <v>0</v>
      </c>
      <c r="K18" s="45">
        <v>0</v>
      </c>
      <c r="L18" s="41">
        <v>0</v>
      </c>
      <c r="M18" s="48">
        <f t="shared" si="2"/>
        <v>0</v>
      </c>
      <c r="N18" s="48">
        <f t="shared" si="2"/>
        <v>0</v>
      </c>
      <c r="O18" s="48">
        <f t="shared" si="2"/>
        <v>0</v>
      </c>
      <c r="P18" s="20" t="s">
        <v>37</v>
      </c>
      <c r="Q18" s="5"/>
      <c r="R18" s="5"/>
    </row>
    <row r="19" spans="2:18" s="12" customFormat="1" ht="30" customHeight="1" x14ac:dyDescent="0.15">
      <c r="B19" s="13">
        <v>41007</v>
      </c>
      <c r="C19" s="44" t="s">
        <v>38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6">
        <v>0</v>
      </c>
      <c r="J19" s="47">
        <v>0</v>
      </c>
      <c r="K19" s="45">
        <v>0</v>
      </c>
      <c r="L19" s="41">
        <v>0</v>
      </c>
      <c r="M19" s="48">
        <f t="shared" si="2"/>
        <v>0</v>
      </c>
      <c r="N19" s="48">
        <f t="shared" si="2"/>
        <v>0</v>
      </c>
      <c r="O19" s="48">
        <f t="shared" si="2"/>
        <v>0</v>
      </c>
      <c r="P19" s="20" t="s">
        <v>39</v>
      </c>
      <c r="Q19" s="5"/>
      <c r="R19" s="5"/>
    </row>
    <row r="20" spans="2:18" s="12" customFormat="1" ht="30" customHeight="1" x14ac:dyDescent="0.15">
      <c r="B20" s="13">
        <v>41025</v>
      </c>
      <c r="C20" s="44" t="s">
        <v>40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6">
        <v>0</v>
      </c>
      <c r="J20" s="47">
        <v>0</v>
      </c>
      <c r="K20" s="45">
        <v>0</v>
      </c>
      <c r="L20" s="41">
        <v>0</v>
      </c>
      <c r="M20" s="48">
        <f t="shared" si="2"/>
        <v>0</v>
      </c>
      <c r="N20" s="48">
        <f t="shared" si="2"/>
        <v>0</v>
      </c>
      <c r="O20" s="48">
        <f t="shared" si="2"/>
        <v>0</v>
      </c>
      <c r="P20" s="20" t="s">
        <v>41</v>
      </c>
      <c r="Q20" s="5"/>
      <c r="R20" s="5"/>
    </row>
    <row r="21" spans="2:18" s="12" customFormat="1" ht="30" customHeight="1" x14ac:dyDescent="0.15">
      <c r="B21" s="13">
        <v>41048</v>
      </c>
      <c r="C21" s="44" t="s">
        <v>42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6">
        <v>0</v>
      </c>
      <c r="J21" s="47">
        <v>0</v>
      </c>
      <c r="K21" s="45">
        <v>0</v>
      </c>
      <c r="L21" s="41">
        <v>0</v>
      </c>
      <c r="M21" s="48">
        <f t="shared" si="2"/>
        <v>0</v>
      </c>
      <c r="N21" s="48">
        <f t="shared" si="2"/>
        <v>0</v>
      </c>
      <c r="O21" s="48">
        <f t="shared" si="2"/>
        <v>0</v>
      </c>
      <c r="P21" s="20" t="s">
        <v>43</v>
      </c>
      <c r="Q21" s="5"/>
      <c r="R21" s="5"/>
    </row>
    <row r="22" spans="2:18" s="12" customFormat="1" ht="30" customHeight="1" x14ac:dyDescent="0.15">
      <c r="B22" s="13">
        <v>41014</v>
      </c>
      <c r="C22" s="14" t="s">
        <v>44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6">
        <v>0</v>
      </c>
      <c r="J22" s="47">
        <v>0</v>
      </c>
      <c r="K22" s="45">
        <v>0</v>
      </c>
      <c r="L22" s="41">
        <v>0</v>
      </c>
      <c r="M22" s="48">
        <f t="shared" si="2"/>
        <v>0</v>
      </c>
      <c r="N22" s="48">
        <f t="shared" si="2"/>
        <v>0</v>
      </c>
      <c r="O22" s="48">
        <f t="shared" si="2"/>
        <v>0</v>
      </c>
      <c r="P22" s="20" t="s">
        <v>45</v>
      </c>
      <c r="Q22" s="5"/>
      <c r="R22" s="5"/>
    </row>
    <row r="23" spans="2:18" s="12" customFormat="1" ht="30" customHeight="1" x14ac:dyDescent="0.15">
      <c r="B23" s="13">
        <v>41016</v>
      </c>
      <c r="C23" s="44" t="s">
        <v>46</v>
      </c>
      <c r="D23" s="45">
        <v>0</v>
      </c>
      <c r="E23" s="49">
        <v>0</v>
      </c>
      <c r="F23" s="49">
        <v>0</v>
      </c>
      <c r="G23" s="49">
        <v>0</v>
      </c>
      <c r="H23" s="49">
        <v>0</v>
      </c>
      <c r="I23" s="46">
        <v>0</v>
      </c>
      <c r="J23" s="47">
        <v>0</v>
      </c>
      <c r="K23" s="49">
        <v>0</v>
      </c>
      <c r="L23" s="41">
        <v>0</v>
      </c>
      <c r="M23" s="48">
        <f t="shared" si="2"/>
        <v>0</v>
      </c>
      <c r="N23" s="48">
        <f t="shared" si="2"/>
        <v>0</v>
      </c>
      <c r="O23" s="48">
        <f t="shared" si="2"/>
        <v>0</v>
      </c>
      <c r="P23" s="20" t="s">
        <v>47</v>
      </c>
      <c r="Q23" s="5"/>
      <c r="R23" s="5"/>
    </row>
    <row r="24" spans="2:18" s="12" customFormat="1" ht="30" customHeight="1" x14ac:dyDescent="0.15">
      <c r="B24" s="13">
        <v>41020</v>
      </c>
      <c r="C24" s="44" t="s">
        <v>48</v>
      </c>
      <c r="D24" s="45">
        <v>0</v>
      </c>
      <c r="E24" s="49">
        <v>0</v>
      </c>
      <c r="F24" s="49">
        <v>0</v>
      </c>
      <c r="G24" s="49">
        <v>0</v>
      </c>
      <c r="H24" s="49">
        <v>0</v>
      </c>
      <c r="I24" s="46">
        <v>0</v>
      </c>
      <c r="J24" s="47">
        <v>0</v>
      </c>
      <c r="K24" s="49">
        <v>0</v>
      </c>
      <c r="L24" s="41"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20" t="s">
        <v>49</v>
      </c>
      <c r="Q24" s="5"/>
      <c r="R24" s="5"/>
    </row>
    <row r="25" spans="2:18" s="12" customFormat="1" ht="30" customHeight="1" x14ac:dyDescent="0.15">
      <c r="B25" s="13">
        <v>41024</v>
      </c>
      <c r="C25" s="44" t="s">
        <v>50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6">
        <v>0</v>
      </c>
      <c r="J25" s="47">
        <v>0</v>
      </c>
      <c r="K25" s="49">
        <v>0</v>
      </c>
      <c r="L25" s="41">
        <v>0</v>
      </c>
      <c r="M25" s="48">
        <f t="shared" si="2"/>
        <v>0</v>
      </c>
      <c r="N25" s="48">
        <f t="shared" si="2"/>
        <v>0</v>
      </c>
      <c r="O25" s="48">
        <f t="shared" si="2"/>
        <v>0</v>
      </c>
      <c r="P25" s="20" t="s">
        <v>51</v>
      </c>
      <c r="Q25" s="5"/>
      <c r="R25" s="5"/>
    </row>
    <row r="26" spans="2:18" s="12" customFormat="1" ht="30" customHeight="1" x14ac:dyDescent="0.15">
      <c r="B26" s="13">
        <v>41021</v>
      </c>
      <c r="C26" s="44" t="s">
        <v>52</v>
      </c>
      <c r="D26" s="45">
        <v>0</v>
      </c>
      <c r="E26" s="49">
        <v>0</v>
      </c>
      <c r="F26" s="49">
        <v>0</v>
      </c>
      <c r="G26" s="49">
        <v>0</v>
      </c>
      <c r="H26" s="49">
        <v>0</v>
      </c>
      <c r="I26" s="46">
        <v>0</v>
      </c>
      <c r="J26" s="47">
        <v>0</v>
      </c>
      <c r="K26" s="49">
        <v>0</v>
      </c>
      <c r="L26" s="41">
        <v>0</v>
      </c>
      <c r="M26" s="48">
        <f t="shared" si="2"/>
        <v>0</v>
      </c>
      <c r="N26" s="48">
        <f t="shared" si="2"/>
        <v>0</v>
      </c>
      <c r="O26" s="48">
        <f t="shared" si="2"/>
        <v>0</v>
      </c>
      <c r="P26" s="20" t="s">
        <v>53</v>
      </c>
      <c r="Q26" s="5"/>
      <c r="R26" s="5"/>
    </row>
    <row r="27" spans="2:18" s="12" customFormat="1" ht="30" customHeight="1" x14ac:dyDescent="0.15">
      <c r="B27" s="13">
        <v>41035</v>
      </c>
      <c r="C27" s="44" t="s">
        <v>54</v>
      </c>
      <c r="D27" s="45">
        <v>0</v>
      </c>
      <c r="E27" s="49">
        <v>0</v>
      </c>
      <c r="F27" s="49">
        <v>0</v>
      </c>
      <c r="G27" s="49">
        <v>0</v>
      </c>
      <c r="H27" s="49">
        <v>0</v>
      </c>
      <c r="I27" s="46">
        <v>0</v>
      </c>
      <c r="J27" s="47">
        <v>0</v>
      </c>
      <c r="K27" s="49">
        <v>0</v>
      </c>
      <c r="L27" s="41">
        <v>0</v>
      </c>
      <c r="M27" s="48">
        <f t="shared" si="2"/>
        <v>0</v>
      </c>
      <c r="N27" s="48">
        <f t="shared" si="2"/>
        <v>0</v>
      </c>
      <c r="O27" s="48">
        <f t="shared" si="2"/>
        <v>0</v>
      </c>
      <c r="P27" s="20" t="s">
        <v>55</v>
      </c>
      <c r="Q27" s="5"/>
      <c r="R27" s="5"/>
    </row>
    <row r="28" spans="2:18" s="12" customFormat="1" ht="30" customHeight="1" x14ac:dyDescent="0.15">
      <c r="B28" s="13">
        <v>41038</v>
      </c>
      <c r="C28" s="44" t="s">
        <v>56</v>
      </c>
      <c r="D28" s="45">
        <v>0</v>
      </c>
      <c r="E28" s="49">
        <v>0</v>
      </c>
      <c r="F28" s="49">
        <v>0</v>
      </c>
      <c r="G28" s="49">
        <v>0</v>
      </c>
      <c r="H28" s="49">
        <v>0</v>
      </c>
      <c r="I28" s="46">
        <v>0</v>
      </c>
      <c r="J28" s="47">
        <v>0</v>
      </c>
      <c r="K28" s="49">
        <v>0</v>
      </c>
      <c r="L28" s="41">
        <v>0</v>
      </c>
      <c r="M28" s="48">
        <f t="shared" si="2"/>
        <v>0</v>
      </c>
      <c r="N28" s="48">
        <f t="shared" si="2"/>
        <v>0</v>
      </c>
      <c r="O28" s="48">
        <f t="shared" si="2"/>
        <v>0</v>
      </c>
      <c r="P28" s="20" t="s">
        <v>57</v>
      </c>
      <c r="Q28" s="5"/>
      <c r="R28" s="5"/>
    </row>
    <row r="29" spans="2:18" s="12" customFormat="1" ht="30" customHeight="1" x14ac:dyDescent="0.15">
      <c r="B29" s="13">
        <v>41042</v>
      </c>
      <c r="C29" s="44" t="s">
        <v>58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6">
        <v>0</v>
      </c>
      <c r="J29" s="47">
        <v>0</v>
      </c>
      <c r="K29" s="45">
        <v>0</v>
      </c>
      <c r="L29" s="41">
        <v>0</v>
      </c>
      <c r="M29" s="48">
        <f t="shared" si="2"/>
        <v>0</v>
      </c>
      <c r="N29" s="48">
        <f t="shared" si="2"/>
        <v>0</v>
      </c>
      <c r="O29" s="48">
        <f t="shared" si="2"/>
        <v>0</v>
      </c>
      <c r="P29" s="20" t="s">
        <v>59</v>
      </c>
      <c r="Q29" s="5"/>
      <c r="R29" s="5"/>
    </row>
    <row r="30" spans="2:18" s="12" customFormat="1" ht="30" customHeight="1" x14ac:dyDescent="0.15">
      <c r="B30" s="13">
        <v>41043</v>
      </c>
      <c r="C30" s="44" t="s">
        <v>60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6">
        <v>0</v>
      </c>
      <c r="J30" s="47">
        <v>0</v>
      </c>
      <c r="K30" s="45">
        <v>0</v>
      </c>
      <c r="L30" s="41">
        <v>0</v>
      </c>
      <c r="M30" s="48">
        <f t="shared" si="2"/>
        <v>0</v>
      </c>
      <c r="N30" s="48">
        <f t="shared" si="2"/>
        <v>0</v>
      </c>
      <c r="O30" s="48">
        <f t="shared" si="2"/>
        <v>0</v>
      </c>
      <c r="P30" s="20" t="s">
        <v>61</v>
      </c>
      <c r="Q30" s="5"/>
      <c r="R30" s="5"/>
    </row>
    <row r="31" spans="2:18" s="12" customFormat="1" ht="30" customHeight="1" x14ac:dyDescent="0.15">
      <c r="B31" s="13">
        <v>41044</v>
      </c>
      <c r="C31" s="44" t="s">
        <v>62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6">
        <v>0</v>
      </c>
      <c r="J31" s="47">
        <v>0</v>
      </c>
      <c r="K31" s="45">
        <v>0</v>
      </c>
      <c r="L31" s="41">
        <v>0</v>
      </c>
      <c r="M31" s="48">
        <f t="shared" si="2"/>
        <v>0</v>
      </c>
      <c r="N31" s="48">
        <f t="shared" si="2"/>
        <v>0</v>
      </c>
      <c r="O31" s="48">
        <f t="shared" si="2"/>
        <v>0</v>
      </c>
      <c r="P31" s="20" t="s">
        <v>63</v>
      </c>
      <c r="Q31" s="5"/>
      <c r="R31" s="5"/>
    </row>
    <row r="32" spans="2:18" s="12" customFormat="1" ht="30" customHeight="1" x14ac:dyDescent="0.15">
      <c r="B32" s="50">
        <v>41047</v>
      </c>
      <c r="C32" s="116" t="s">
        <v>64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3">
        <v>0</v>
      </c>
      <c r="J32" s="54">
        <v>0</v>
      </c>
      <c r="K32" s="45">
        <v>0</v>
      </c>
      <c r="L32" s="52">
        <v>0</v>
      </c>
      <c r="M32" s="55">
        <f t="shared" si="2"/>
        <v>0</v>
      </c>
      <c r="N32" s="55">
        <f t="shared" si="2"/>
        <v>0</v>
      </c>
      <c r="O32" s="55">
        <f t="shared" si="2"/>
        <v>0</v>
      </c>
      <c r="P32" s="56" t="s">
        <v>65</v>
      </c>
      <c r="Q32" s="5"/>
      <c r="R32" s="5"/>
    </row>
    <row r="33" spans="2:18" s="12" customFormat="1" ht="30" customHeight="1" x14ac:dyDescent="0.15">
      <c r="B33" s="13">
        <v>41301</v>
      </c>
      <c r="C33" s="14" t="s">
        <v>66</v>
      </c>
      <c r="D33" s="58" t="s">
        <v>25</v>
      </c>
      <c r="E33" s="58" t="s">
        <v>25</v>
      </c>
      <c r="F33" s="178" t="s">
        <v>25</v>
      </c>
      <c r="G33" s="179" t="s">
        <v>25</v>
      </c>
      <c r="H33" s="58" t="s">
        <v>25</v>
      </c>
      <c r="I33" s="60" t="s">
        <v>25</v>
      </c>
      <c r="J33" s="61" t="s">
        <v>25</v>
      </c>
      <c r="K33" s="59" t="s">
        <v>25</v>
      </c>
      <c r="L33" s="179" t="s">
        <v>25</v>
      </c>
      <c r="M33" s="58" t="s">
        <v>25</v>
      </c>
      <c r="N33" s="58" t="s">
        <v>25</v>
      </c>
      <c r="O33" s="58" t="s">
        <v>25</v>
      </c>
      <c r="P33" s="20" t="s">
        <v>67</v>
      </c>
      <c r="Q33" s="5"/>
      <c r="R33" s="5"/>
    </row>
    <row r="34" spans="2:18" s="12" customFormat="1" ht="30" customHeight="1" x14ac:dyDescent="0.15">
      <c r="B34" s="13">
        <v>41302</v>
      </c>
      <c r="C34" s="14" t="s">
        <v>68</v>
      </c>
      <c r="D34" s="58" t="s">
        <v>25</v>
      </c>
      <c r="E34" s="58" t="s">
        <v>25</v>
      </c>
      <c r="F34" s="58" t="s">
        <v>25</v>
      </c>
      <c r="G34" s="58" t="s">
        <v>25</v>
      </c>
      <c r="H34" s="58" t="s">
        <v>25</v>
      </c>
      <c r="I34" s="62" t="s">
        <v>25</v>
      </c>
      <c r="J34" s="121" t="s">
        <v>25</v>
      </c>
      <c r="K34" s="58" t="s">
        <v>25</v>
      </c>
      <c r="L34" s="58" t="s">
        <v>25</v>
      </c>
      <c r="M34" s="58" t="s">
        <v>25</v>
      </c>
      <c r="N34" s="58" t="s">
        <v>25</v>
      </c>
      <c r="O34" s="58" t="s">
        <v>25</v>
      </c>
      <c r="P34" s="20" t="s">
        <v>69</v>
      </c>
      <c r="Q34" s="5"/>
      <c r="R34" s="5"/>
    </row>
    <row r="35" spans="2:18" s="12" customFormat="1" ht="30" customHeight="1" thickBot="1" x14ac:dyDescent="0.2">
      <c r="B35" s="64">
        <v>41303</v>
      </c>
      <c r="C35" s="65" t="s">
        <v>70</v>
      </c>
      <c r="D35" s="67" t="s">
        <v>25</v>
      </c>
      <c r="E35" s="67" t="s">
        <v>25</v>
      </c>
      <c r="F35" s="67" t="s">
        <v>25</v>
      </c>
      <c r="G35" s="67" t="s">
        <v>25</v>
      </c>
      <c r="H35" s="67" t="s">
        <v>25</v>
      </c>
      <c r="I35" s="68" t="s">
        <v>25</v>
      </c>
      <c r="J35" s="69" t="s">
        <v>25</v>
      </c>
      <c r="K35" s="67" t="s">
        <v>25</v>
      </c>
      <c r="L35" s="67" t="s">
        <v>25</v>
      </c>
      <c r="M35" s="67" t="s">
        <v>25</v>
      </c>
      <c r="N35" s="67" t="s">
        <v>25</v>
      </c>
      <c r="O35" s="67" t="s">
        <v>25</v>
      </c>
      <c r="P35" s="70" t="s">
        <v>71</v>
      </c>
      <c r="Q35" s="5"/>
      <c r="R35" s="5"/>
    </row>
    <row r="37" spans="2:18" ht="15.95" customHeight="1" x14ac:dyDescent="0.15">
      <c r="O37" s="101"/>
    </row>
    <row r="229" spans="22:34" ht="15.95" customHeight="1" x14ac:dyDescent="0.15"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</row>
  </sheetData>
  <mergeCells count="2">
    <mergeCell ref="D2:I2"/>
    <mergeCell ref="P2:P1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BF53-7F60-48E3-8BE8-97505567E25B}">
  <sheetPr>
    <tabColor theme="4"/>
  </sheetPr>
  <dimension ref="B1:R57"/>
  <sheetViews>
    <sheetView showGridLines="0" view="pageBreakPreview" zoomScale="75" zoomScaleNormal="70" zoomScaleSheetLayoutView="75" workbookViewId="0">
      <pane xSplit="3" ySplit="12" topLeftCell="D13" activePane="bottomRight" state="frozen"/>
      <selection activeCell="N51" sqref="N51"/>
      <selection pane="topRight" activeCell="N51" sqref="N51"/>
      <selection pane="bottomLeft" activeCell="N51" sqref="N51"/>
      <selection pane="bottomRight" activeCell="L38" sqref="A37:L38"/>
    </sheetView>
  </sheetViews>
  <sheetFormatPr defaultColWidth="10.75" defaultRowHeight="15.95" customHeight="1" x14ac:dyDescent="0.15"/>
  <cols>
    <col min="1" max="1" width="1.5" style="5" customWidth="1"/>
    <col min="2" max="2" width="13.625" style="5" customWidth="1"/>
    <col min="3" max="3" width="10.625" style="5" customWidth="1"/>
    <col min="4" max="4" width="11.75" style="5" customWidth="1"/>
    <col min="5" max="5" width="11.125" style="5" customWidth="1"/>
    <col min="6" max="6" width="15.25" style="5" customWidth="1"/>
    <col min="7" max="7" width="11.5" style="5" customWidth="1"/>
    <col min="8" max="8" width="11.25" style="5" customWidth="1"/>
    <col min="9" max="9" width="16.5" style="5" customWidth="1"/>
    <col min="10" max="10" width="15" style="5" customWidth="1"/>
    <col min="11" max="11" width="15.125" style="5" customWidth="1"/>
    <col min="12" max="12" width="17.125" style="5" customWidth="1"/>
    <col min="13" max="13" width="15.25" style="5" customWidth="1"/>
    <col min="14" max="14" width="15" style="5" customWidth="1"/>
    <col min="15" max="15" width="19.125" style="5" customWidth="1"/>
    <col min="16" max="16" width="5.625" style="71" customWidth="1"/>
    <col min="17" max="17" width="2.75" style="5" customWidth="1"/>
    <col min="18" max="256" width="10.75" style="5"/>
    <col min="257" max="257" width="1.5" style="5" customWidth="1"/>
    <col min="258" max="258" width="13.625" style="5" customWidth="1"/>
    <col min="259" max="259" width="10.625" style="5" customWidth="1"/>
    <col min="260" max="260" width="11.75" style="5" customWidth="1"/>
    <col min="261" max="261" width="11.125" style="5" customWidth="1"/>
    <col min="262" max="262" width="15.25" style="5" customWidth="1"/>
    <col min="263" max="263" width="11.5" style="5" customWidth="1"/>
    <col min="264" max="264" width="11.25" style="5" customWidth="1"/>
    <col min="265" max="265" width="16.5" style="5" customWidth="1"/>
    <col min="266" max="266" width="15" style="5" customWidth="1"/>
    <col min="267" max="267" width="15.125" style="5" customWidth="1"/>
    <col min="268" max="268" width="17.125" style="5" customWidth="1"/>
    <col min="269" max="269" width="15.25" style="5" customWidth="1"/>
    <col min="270" max="270" width="15" style="5" customWidth="1"/>
    <col min="271" max="271" width="19.125" style="5" customWidth="1"/>
    <col min="272" max="272" width="5.625" style="5" customWidth="1"/>
    <col min="273" max="273" width="2.75" style="5" customWidth="1"/>
    <col min="274" max="512" width="10.75" style="5"/>
    <col min="513" max="513" width="1.5" style="5" customWidth="1"/>
    <col min="514" max="514" width="13.625" style="5" customWidth="1"/>
    <col min="515" max="515" width="10.625" style="5" customWidth="1"/>
    <col min="516" max="516" width="11.75" style="5" customWidth="1"/>
    <col min="517" max="517" width="11.125" style="5" customWidth="1"/>
    <col min="518" max="518" width="15.25" style="5" customWidth="1"/>
    <col min="519" max="519" width="11.5" style="5" customWidth="1"/>
    <col min="520" max="520" width="11.25" style="5" customWidth="1"/>
    <col min="521" max="521" width="16.5" style="5" customWidth="1"/>
    <col min="522" max="522" width="15" style="5" customWidth="1"/>
    <col min="523" max="523" width="15.125" style="5" customWidth="1"/>
    <col min="524" max="524" width="17.125" style="5" customWidth="1"/>
    <col min="525" max="525" width="15.25" style="5" customWidth="1"/>
    <col min="526" max="526" width="15" style="5" customWidth="1"/>
    <col min="527" max="527" width="19.125" style="5" customWidth="1"/>
    <col min="528" max="528" width="5.625" style="5" customWidth="1"/>
    <col min="529" max="529" width="2.75" style="5" customWidth="1"/>
    <col min="530" max="768" width="10.75" style="5"/>
    <col min="769" max="769" width="1.5" style="5" customWidth="1"/>
    <col min="770" max="770" width="13.625" style="5" customWidth="1"/>
    <col min="771" max="771" width="10.625" style="5" customWidth="1"/>
    <col min="772" max="772" width="11.75" style="5" customWidth="1"/>
    <col min="773" max="773" width="11.125" style="5" customWidth="1"/>
    <col min="774" max="774" width="15.25" style="5" customWidth="1"/>
    <col min="775" max="775" width="11.5" style="5" customWidth="1"/>
    <col min="776" max="776" width="11.25" style="5" customWidth="1"/>
    <col min="777" max="777" width="16.5" style="5" customWidth="1"/>
    <col min="778" max="778" width="15" style="5" customWidth="1"/>
    <col min="779" max="779" width="15.125" style="5" customWidth="1"/>
    <col min="780" max="780" width="17.125" style="5" customWidth="1"/>
    <col min="781" max="781" width="15.25" style="5" customWidth="1"/>
    <col min="782" max="782" width="15" style="5" customWidth="1"/>
    <col min="783" max="783" width="19.125" style="5" customWidth="1"/>
    <col min="784" max="784" width="5.625" style="5" customWidth="1"/>
    <col min="785" max="785" width="2.75" style="5" customWidth="1"/>
    <col min="786" max="1024" width="10.75" style="5"/>
    <col min="1025" max="1025" width="1.5" style="5" customWidth="1"/>
    <col min="1026" max="1026" width="13.625" style="5" customWidth="1"/>
    <col min="1027" max="1027" width="10.625" style="5" customWidth="1"/>
    <col min="1028" max="1028" width="11.75" style="5" customWidth="1"/>
    <col min="1029" max="1029" width="11.125" style="5" customWidth="1"/>
    <col min="1030" max="1030" width="15.25" style="5" customWidth="1"/>
    <col min="1031" max="1031" width="11.5" style="5" customWidth="1"/>
    <col min="1032" max="1032" width="11.25" style="5" customWidth="1"/>
    <col min="1033" max="1033" width="16.5" style="5" customWidth="1"/>
    <col min="1034" max="1034" width="15" style="5" customWidth="1"/>
    <col min="1035" max="1035" width="15.125" style="5" customWidth="1"/>
    <col min="1036" max="1036" width="17.125" style="5" customWidth="1"/>
    <col min="1037" max="1037" width="15.25" style="5" customWidth="1"/>
    <col min="1038" max="1038" width="15" style="5" customWidth="1"/>
    <col min="1039" max="1039" width="19.125" style="5" customWidth="1"/>
    <col min="1040" max="1040" width="5.625" style="5" customWidth="1"/>
    <col min="1041" max="1041" width="2.75" style="5" customWidth="1"/>
    <col min="1042" max="1280" width="10.75" style="5"/>
    <col min="1281" max="1281" width="1.5" style="5" customWidth="1"/>
    <col min="1282" max="1282" width="13.625" style="5" customWidth="1"/>
    <col min="1283" max="1283" width="10.625" style="5" customWidth="1"/>
    <col min="1284" max="1284" width="11.75" style="5" customWidth="1"/>
    <col min="1285" max="1285" width="11.125" style="5" customWidth="1"/>
    <col min="1286" max="1286" width="15.25" style="5" customWidth="1"/>
    <col min="1287" max="1287" width="11.5" style="5" customWidth="1"/>
    <col min="1288" max="1288" width="11.25" style="5" customWidth="1"/>
    <col min="1289" max="1289" width="16.5" style="5" customWidth="1"/>
    <col min="1290" max="1290" width="15" style="5" customWidth="1"/>
    <col min="1291" max="1291" width="15.125" style="5" customWidth="1"/>
    <col min="1292" max="1292" width="17.125" style="5" customWidth="1"/>
    <col min="1293" max="1293" width="15.25" style="5" customWidth="1"/>
    <col min="1294" max="1294" width="15" style="5" customWidth="1"/>
    <col min="1295" max="1295" width="19.125" style="5" customWidth="1"/>
    <col min="1296" max="1296" width="5.625" style="5" customWidth="1"/>
    <col min="1297" max="1297" width="2.75" style="5" customWidth="1"/>
    <col min="1298" max="1536" width="10.75" style="5"/>
    <col min="1537" max="1537" width="1.5" style="5" customWidth="1"/>
    <col min="1538" max="1538" width="13.625" style="5" customWidth="1"/>
    <col min="1539" max="1539" width="10.625" style="5" customWidth="1"/>
    <col min="1540" max="1540" width="11.75" style="5" customWidth="1"/>
    <col min="1541" max="1541" width="11.125" style="5" customWidth="1"/>
    <col min="1542" max="1542" width="15.25" style="5" customWidth="1"/>
    <col min="1543" max="1543" width="11.5" style="5" customWidth="1"/>
    <col min="1544" max="1544" width="11.25" style="5" customWidth="1"/>
    <col min="1545" max="1545" width="16.5" style="5" customWidth="1"/>
    <col min="1546" max="1546" width="15" style="5" customWidth="1"/>
    <col min="1547" max="1547" width="15.125" style="5" customWidth="1"/>
    <col min="1548" max="1548" width="17.125" style="5" customWidth="1"/>
    <col min="1549" max="1549" width="15.25" style="5" customWidth="1"/>
    <col min="1550" max="1550" width="15" style="5" customWidth="1"/>
    <col min="1551" max="1551" width="19.125" style="5" customWidth="1"/>
    <col min="1552" max="1552" width="5.625" style="5" customWidth="1"/>
    <col min="1553" max="1553" width="2.75" style="5" customWidth="1"/>
    <col min="1554" max="1792" width="10.75" style="5"/>
    <col min="1793" max="1793" width="1.5" style="5" customWidth="1"/>
    <col min="1794" max="1794" width="13.625" style="5" customWidth="1"/>
    <col min="1795" max="1795" width="10.625" style="5" customWidth="1"/>
    <col min="1796" max="1796" width="11.75" style="5" customWidth="1"/>
    <col min="1797" max="1797" width="11.125" style="5" customWidth="1"/>
    <col min="1798" max="1798" width="15.25" style="5" customWidth="1"/>
    <col min="1799" max="1799" width="11.5" style="5" customWidth="1"/>
    <col min="1800" max="1800" width="11.25" style="5" customWidth="1"/>
    <col min="1801" max="1801" width="16.5" style="5" customWidth="1"/>
    <col min="1802" max="1802" width="15" style="5" customWidth="1"/>
    <col min="1803" max="1803" width="15.125" style="5" customWidth="1"/>
    <col min="1804" max="1804" width="17.125" style="5" customWidth="1"/>
    <col min="1805" max="1805" width="15.25" style="5" customWidth="1"/>
    <col min="1806" max="1806" width="15" style="5" customWidth="1"/>
    <col min="1807" max="1807" width="19.125" style="5" customWidth="1"/>
    <col min="1808" max="1808" width="5.625" style="5" customWidth="1"/>
    <col min="1809" max="1809" width="2.75" style="5" customWidth="1"/>
    <col min="1810" max="2048" width="10.75" style="5"/>
    <col min="2049" max="2049" width="1.5" style="5" customWidth="1"/>
    <col min="2050" max="2050" width="13.625" style="5" customWidth="1"/>
    <col min="2051" max="2051" width="10.625" style="5" customWidth="1"/>
    <col min="2052" max="2052" width="11.75" style="5" customWidth="1"/>
    <col min="2053" max="2053" width="11.125" style="5" customWidth="1"/>
    <col min="2054" max="2054" width="15.25" style="5" customWidth="1"/>
    <col min="2055" max="2055" width="11.5" style="5" customWidth="1"/>
    <col min="2056" max="2056" width="11.25" style="5" customWidth="1"/>
    <col min="2057" max="2057" width="16.5" style="5" customWidth="1"/>
    <col min="2058" max="2058" width="15" style="5" customWidth="1"/>
    <col min="2059" max="2059" width="15.125" style="5" customWidth="1"/>
    <col min="2060" max="2060" width="17.125" style="5" customWidth="1"/>
    <col min="2061" max="2061" width="15.25" style="5" customWidth="1"/>
    <col min="2062" max="2062" width="15" style="5" customWidth="1"/>
    <col min="2063" max="2063" width="19.125" style="5" customWidth="1"/>
    <col min="2064" max="2064" width="5.625" style="5" customWidth="1"/>
    <col min="2065" max="2065" width="2.75" style="5" customWidth="1"/>
    <col min="2066" max="2304" width="10.75" style="5"/>
    <col min="2305" max="2305" width="1.5" style="5" customWidth="1"/>
    <col min="2306" max="2306" width="13.625" style="5" customWidth="1"/>
    <col min="2307" max="2307" width="10.625" style="5" customWidth="1"/>
    <col min="2308" max="2308" width="11.75" style="5" customWidth="1"/>
    <col min="2309" max="2309" width="11.125" style="5" customWidth="1"/>
    <col min="2310" max="2310" width="15.25" style="5" customWidth="1"/>
    <col min="2311" max="2311" width="11.5" style="5" customWidth="1"/>
    <col min="2312" max="2312" width="11.25" style="5" customWidth="1"/>
    <col min="2313" max="2313" width="16.5" style="5" customWidth="1"/>
    <col min="2314" max="2314" width="15" style="5" customWidth="1"/>
    <col min="2315" max="2315" width="15.125" style="5" customWidth="1"/>
    <col min="2316" max="2316" width="17.125" style="5" customWidth="1"/>
    <col min="2317" max="2317" width="15.25" style="5" customWidth="1"/>
    <col min="2318" max="2318" width="15" style="5" customWidth="1"/>
    <col min="2319" max="2319" width="19.125" style="5" customWidth="1"/>
    <col min="2320" max="2320" width="5.625" style="5" customWidth="1"/>
    <col min="2321" max="2321" width="2.75" style="5" customWidth="1"/>
    <col min="2322" max="2560" width="10.75" style="5"/>
    <col min="2561" max="2561" width="1.5" style="5" customWidth="1"/>
    <col min="2562" max="2562" width="13.625" style="5" customWidth="1"/>
    <col min="2563" max="2563" width="10.625" style="5" customWidth="1"/>
    <col min="2564" max="2564" width="11.75" style="5" customWidth="1"/>
    <col min="2565" max="2565" width="11.125" style="5" customWidth="1"/>
    <col min="2566" max="2566" width="15.25" style="5" customWidth="1"/>
    <col min="2567" max="2567" width="11.5" style="5" customWidth="1"/>
    <col min="2568" max="2568" width="11.25" style="5" customWidth="1"/>
    <col min="2569" max="2569" width="16.5" style="5" customWidth="1"/>
    <col min="2570" max="2570" width="15" style="5" customWidth="1"/>
    <col min="2571" max="2571" width="15.125" style="5" customWidth="1"/>
    <col min="2572" max="2572" width="17.125" style="5" customWidth="1"/>
    <col min="2573" max="2573" width="15.25" style="5" customWidth="1"/>
    <col min="2574" max="2574" width="15" style="5" customWidth="1"/>
    <col min="2575" max="2575" width="19.125" style="5" customWidth="1"/>
    <col min="2576" max="2576" width="5.625" style="5" customWidth="1"/>
    <col min="2577" max="2577" width="2.75" style="5" customWidth="1"/>
    <col min="2578" max="2816" width="10.75" style="5"/>
    <col min="2817" max="2817" width="1.5" style="5" customWidth="1"/>
    <col min="2818" max="2818" width="13.625" style="5" customWidth="1"/>
    <col min="2819" max="2819" width="10.625" style="5" customWidth="1"/>
    <col min="2820" max="2820" width="11.75" style="5" customWidth="1"/>
    <col min="2821" max="2821" width="11.125" style="5" customWidth="1"/>
    <col min="2822" max="2822" width="15.25" style="5" customWidth="1"/>
    <col min="2823" max="2823" width="11.5" style="5" customWidth="1"/>
    <col min="2824" max="2824" width="11.25" style="5" customWidth="1"/>
    <col min="2825" max="2825" width="16.5" style="5" customWidth="1"/>
    <col min="2826" max="2826" width="15" style="5" customWidth="1"/>
    <col min="2827" max="2827" width="15.125" style="5" customWidth="1"/>
    <col min="2828" max="2828" width="17.125" style="5" customWidth="1"/>
    <col min="2829" max="2829" width="15.25" style="5" customWidth="1"/>
    <col min="2830" max="2830" width="15" style="5" customWidth="1"/>
    <col min="2831" max="2831" width="19.125" style="5" customWidth="1"/>
    <col min="2832" max="2832" width="5.625" style="5" customWidth="1"/>
    <col min="2833" max="2833" width="2.75" style="5" customWidth="1"/>
    <col min="2834" max="3072" width="10.75" style="5"/>
    <col min="3073" max="3073" width="1.5" style="5" customWidth="1"/>
    <col min="3074" max="3074" width="13.625" style="5" customWidth="1"/>
    <col min="3075" max="3075" width="10.625" style="5" customWidth="1"/>
    <col min="3076" max="3076" width="11.75" style="5" customWidth="1"/>
    <col min="3077" max="3077" width="11.125" style="5" customWidth="1"/>
    <col min="3078" max="3078" width="15.25" style="5" customWidth="1"/>
    <col min="3079" max="3079" width="11.5" style="5" customWidth="1"/>
    <col min="3080" max="3080" width="11.25" style="5" customWidth="1"/>
    <col min="3081" max="3081" width="16.5" style="5" customWidth="1"/>
    <col min="3082" max="3082" width="15" style="5" customWidth="1"/>
    <col min="3083" max="3083" width="15.125" style="5" customWidth="1"/>
    <col min="3084" max="3084" width="17.125" style="5" customWidth="1"/>
    <col min="3085" max="3085" width="15.25" style="5" customWidth="1"/>
    <col min="3086" max="3086" width="15" style="5" customWidth="1"/>
    <col min="3087" max="3087" width="19.125" style="5" customWidth="1"/>
    <col min="3088" max="3088" width="5.625" style="5" customWidth="1"/>
    <col min="3089" max="3089" width="2.75" style="5" customWidth="1"/>
    <col min="3090" max="3328" width="10.75" style="5"/>
    <col min="3329" max="3329" width="1.5" style="5" customWidth="1"/>
    <col min="3330" max="3330" width="13.625" style="5" customWidth="1"/>
    <col min="3331" max="3331" width="10.625" style="5" customWidth="1"/>
    <col min="3332" max="3332" width="11.75" style="5" customWidth="1"/>
    <col min="3333" max="3333" width="11.125" style="5" customWidth="1"/>
    <col min="3334" max="3334" width="15.25" style="5" customWidth="1"/>
    <col min="3335" max="3335" width="11.5" style="5" customWidth="1"/>
    <col min="3336" max="3336" width="11.25" style="5" customWidth="1"/>
    <col min="3337" max="3337" width="16.5" style="5" customWidth="1"/>
    <col min="3338" max="3338" width="15" style="5" customWidth="1"/>
    <col min="3339" max="3339" width="15.125" style="5" customWidth="1"/>
    <col min="3340" max="3340" width="17.125" style="5" customWidth="1"/>
    <col min="3341" max="3341" width="15.25" style="5" customWidth="1"/>
    <col min="3342" max="3342" width="15" style="5" customWidth="1"/>
    <col min="3343" max="3343" width="19.125" style="5" customWidth="1"/>
    <col min="3344" max="3344" width="5.625" style="5" customWidth="1"/>
    <col min="3345" max="3345" width="2.75" style="5" customWidth="1"/>
    <col min="3346" max="3584" width="10.75" style="5"/>
    <col min="3585" max="3585" width="1.5" style="5" customWidth="1"/>
    <col min="3586" max="3586" width="13.625" style="5" customWidth="1"/>
    <col min="3587" max="3587" width="10.625" style="5" customWidth="1"/>
    <col min="3588" max="3588" width="11.75" style="5" customWidth="1"/>
    <col min="3589" max="3589" width="11.125" style="5" customWidth="1"/>
    <col min="3590" max="3590" width="15.25" style="5" customWidth="1"/>
    <col min="3591" max="3591" width="11.5" style="5" customWidth="1"/>
    <col min="3592" max="3592" width="11.25" style="5" customWidth="1"/>
    <col min="3593" max="3593" width="16.5" style="5" customWidth="1"/>
    <col min="3594" max="3594" width="15" style="5" customWidth="1"/>
    <col min="3595" max="3595" width="15.125" style="5" customWidth="1"/>
    <col min="3596" max="3596" width="17.125" style="5" customWidth="1"/>
    <col min="3597" max="3597" width="15.25" style="5" customWidth="1"/>
    <col min="3598" max="3598" width="15" style="5" customWidth="1"/>
    <col min="3599" max="3599" width="19.125" style="5" customWidth="1"/>
    <col min="3600" max="3600" width="5.625" style="5" customWidth="1"/>
    <col min="3601" max="3601" width="2.75" style="5" customWidth="1"/>
    <col min="3602" max="3840" width="10.75" style="5"/>
    <col min="3841" max="3841" width="1.5" style="5" customWidth="1"/>
    <col min="3842" max="3842" width="13.625" style="5" customWidth="1"/>
    <col min="3843" max="3843" width="10.625" style="5" customWidth="1"/>
    <col min="3844" max="3844" width="11.75" style="5" customWidth="1"/>
    <col min="3845" max="3845" width="11.125" style="5" customWidth="1"/>
    <col min="3846" max="3846" width="15.25" style="5" customWidth="1"/>
    <col min="3847" max="3847" width="11.5" style="5" customWidth="1"/>
    <col min="3848" max="3848" width="11.25" style="5" customWidth="1"/>
    <col min="3849" max="3849" width="16.5" style="5" customWidth="1"/>
    <col min="3850" max="3850" width="15" style="5" customWidth="1"/>
    <col min="3851" max="3851" width="15.125" style="5" customWidth="1"/>
    <col min="3852" max="3852" width="17.125" style="5" customWidth="1"/>
    <col min="3853" max="3853" width="15.25" style="5" customWidth="1"/>
    <col min="3854" max="3854" width="15" style="5" customWidth="1"/>
    <col min="3855" max="3855" width="19.125" style="5" customWidth="1"/>
    <col min="3856" max="3856" width="5.625" style="5" customWidth="1"/>
    <col min="3857" max="3857" width="2.75" style="5" customWidth="1"/>
    <col min="3858" max="4096" width="10.75" style="5"/>
    <col min="4097" max="4097" width="1.5" style="5" customWidth="1"/>
    <col min="4098" max="4098" width="13.625" style="5" customWidth="1"/>
    <col min="4099" max="4099" width="10.625" style="5" customWidth="1"/>
    <col min="4100" max="4100" width="11.75" style="5" customWidth="1"/>
    <col min="4101" max="4101" width="11.125" style="5" customWidth="1"/>
    <col min="4102" max="4102" width="15.25" style="5" customWidth="1"/>
    <col min="4103" max="4103" width="11.5" style="5" customWidth="1"/>
    <col min="4104" max="4104" width="11.25" style="5" customWidth="1"/>
    <col min="4105" max="4105" width="16.5" style="5" customWidth="1"/>
    <col min="4106" max="4106" width="15" style="5" customWidth="1"/>
    <col min="4107" max="4107" width="15.125" style="5" customWidth="1"/>
    <col min="4108" max="4108" width="17.125" style="5" customWidth="1"/>
    <col min="4109" max="4109" width="15.25" style="5" customWidth="1"/>
    <col min="4110" max="4110" width="15" style="5" customWidth="1"/>
    <col min="4111" max="4111" width="19.125" style="5" customWidth="1"/>
    <col min="4112" max="4112" width="5.625" style="5" customWidth="1"/>
    <col min="4113" max="4113" width="2.75" style="5" customWidth="1"/>
    <col min="4114" max="4352" width="10.75" style="5"/>
    <col min="4353" max="4353" width="1.5" style="5" customWidth="1"/>
    <col min="4354" max="4354" width="13.625" style="5" customWidth="1"/>
    <col min="4355" max="4355" width="10.625" style="5" customWidth="1"/>
    <col min="4356" max="4356" width="11.75" style="5" customWidth="1"/>
    <col min="4357" max="4357" width="11.125" style="5" customWidth="1"/>
    <col min="4358" max="4358" width="15.25" style="5" customWidth="1"/>
    <col min="4359" max="4359" width="11.5" style="5" customWidth="1"/>
    <col min="4360" max="4360" width="11.25" style="5" customWidth="1"/>
    <col min="4361" max="4361" width="16.5" style="5" customWidth="1"/>
    <col min="4362" max="4362" width="15" style="5" customWidth="1"/>
    <col min="4363" max="4363" width="15.125" style="5" customWidth="1"/>
    <col min="4364" max="4364" width="17.125" style="5" customWidth="1"/>
    <col min="4365" max="4365" width="15.25" style="5" customWidth="1"/>
    <col min="4366" max="4366" width="15" style="5" customWidth="1"/>
    <col min="4367" max="4367" width="19.125" style="5" customWidth="1"/>
    <col min="4368" max="4368" width="5.625" style="5" customWidth="1"/>
    <col min="4369" max="4369" width="2.75" style="5" customWidth="1"/>
    <col min="4370" max="4608" width="10.75" style="5"/>
    <col min="4609" max="4609" width="1.5" style="5" customWidth="1"/>
    <col min="4610" max="4610" width="13.625" style="5" customWidth="1"/>
    <col min="4611" max="4611" width="10.625" style="5" customWidth="1"/>
    <col min="4612" max="4612" width="11.75" style="5" customWidth="1"/>
    <col min="4613" max="4613" width="11.125" style="5" customWidth="1"/>
    <col min="4614" max="4614" width="15.25" style="5" customWidth="1"/>
    <col min="4615" max="4615" width="11.5" style="5" customWidth="1"/>
    <col min="4616" max="4616" width="11.25" style="5" customWidth="1"/>
    <col min="4617" max="4617" width="16.5" style="5" customWidth="1"/>
    <col min="4618" max="4618" width="15" style="5" customWidth="1"/>
    <col min="4619" max="4619" width="15.125" style="5" customWidth="1"/>
    <col min="4620" max="4620" width="17.125" style="5" customWidth="1"/>
    <col min="4621" max="4621" width="15.25" style="5" customWidth="1"/>
    <col min="4622" max="4622" width="15" style="5" customWidth="1"/>
    <col min="4623" max="4623" width="19.125" style="5" customWidth="1"/>
    <col min="4624" max="4624" width="5.625" style="5" customWidth="1"/>
    <col min="4625" max="4625" width="2.75" style="5" customWidth="1"/>
    <col min="4626" max="4864" width="10.75" style="5"/>
    <col min="4865" max="4865" width="1.5" style="5" customWidth="1"/>
    <col min="4866" max="4866" width="13.625" style="5" customWidth="1"/>
    <col min="4867" max="4867" width="10.625" style="5" customWidth="1"/>
    <col min="4868" max="4868" width="11.75" style="5" customWidth="1"/>
    <col min="4869" max="4869" width="11.125" style="5" customWidth="1"/>
    <col min="4870" max="4870" width="15.25" style="5" customWidth="1"/>
    <col min="4871" max="4871" width="11.5" style="5" customWidth="1"/>
    <col min="4872" max="4872" width="11.25" style="5" customWidth="1"/>
    <col min="4873" max="4873" width="16.5" style="5" customWidth="1"/>
    <col min="4874" max="4874" width="15" style="5" customWidth="1"/>
    <col min="4875" max="4875" width="15.125" style="5" customWidth="1"/>
    <col min="4876" max="4876" width="17.125" style="5" customWidth="1"/>
    <col min="4877" max="4877" width="15.25" style="5" customWidth="1"/>
    <col min="4878" max="4878" width="15" style="5" customWidth="1"/>
    <col min="4879" max="4879" width="19.125" style="5" customWidth="1"/>
    <col min="4880" max="4880" width="5.625" style="5" customWidth="1"/>
    <col min="4881" max="4881" width="2.75" style="5" customWidth="1"/>
    <col min="4882" max="5120" width="10.75" style="5"/>
    <col min="5121" max="5121" width="1.5" style="5" customWidth="1"/>
    <col min="5122" max="5122" width="13.625" style="5" customWidth="1"/>
    <col min="5123" max="5123" width="10.625" style="5" customWidth="1"/>
    <col min="5124" max="5124" width="11.75" style="5" customWidth="1"/>
    <col min="5125" max="5125" width="11.125" style="5" customWidth="1"/>
    <col min="5126" max="5126" width="15.25" style="5" customWidth="1"/>
    <col min="5127" max="5127" width="11.5" style="5" customWidth="1"/>
    <col min="5128" max="5128" width="11.25" style="5" customWidth="1"/>
    <col min="5129" max="5129" width="16.5" style="5" customWidth="1"/>
    <col min="5130" max="5130" width="15" style="5" customWidth="1"/>
    <col min="5131" max="5131" width="15.125" style="5" customWidth="1"/>
    <col min="5132" max="5132" width="17.125" style="5" customWidth="1"/>
    <col min="5133" max="5133" width="15.25" style="5" customWidth="1"/>
    <col min="5134" max="5134" width="15" style="5" customWidth="1"/>
    <col min="5135" max="5135" width="19.125" style="5" customWidth="1"/>
    <col min="5136" max="5136" width="5.625" style="5" customWidth="1"/>
    <col min="5137" max="5137" width="2.75" style="5" customWidth="1"/>
    <col min="5138" max="5376" width="10.75" style="5"/>
    <col min="5377" max="5377" width="1.5" style="5" customWidth="1"/>
    <col min="5378" max="5378" width="13.625" style="5" customWidth="1"/>
    <col min="5379" max="5379" width="10.625" style="5" customWidth="1"/>
    <col min="5380" max="5380" width="11.75" style="5" customWidth="1"/>
    <col min="5381" max="5381" width="11.125" style="5" customWidth="1"/>
    <col min="5382" max="5382" width="15.25" style="5" customWidth="1"/>
    <col min="5383" max="5383" width="11.5" style="5" customWidth="1"/>
    <col min="5384" max="5384" width="11.25" style="5" customWidth="1"/>
    <col min="5385" max="5385" width="16.5" style="5" customWidth="1"/>
    <col min="5386" max="5386" width="15" style="5" customWidth="1"/>
    <col min="5387" max="5387" width="15.125" style="5" customWidth="1"/>
    <col min="5388" max="5388" width="17.125" style="5" customWidth="1"/>
    <col min="5389" max="5389" width="15.25" style="5" customWidth="1"/>
    <col min="5390" max="5390" width="15" style="5" customWidth="1"/>
    <col min="5391" max="5391" width="19.125" style="5" customWidth="1"/>
    <col min="5392" max="5392" width="5.625" style="5" customWidth="1"/>
    <col min="5393" max="5393" width="2.75" style="5" customWidth="1"/>
    <col min="5394" max="5632" width="10.75" style="5"/>
    <col min="5633" max="5633" width="1.5" style="5" customWidth="1"/>
    <col min="5634" max="5634" width="13.625" style="5" customWidth="1"/>
    <col min="5635" max="5635" width="10.625" style="5" customWidth="1"/>
    <col min="5636" max="5636" width="11.75" style="5" customWidth="1"/>
    <col min="5637" max="5637" width="11.125" style="5" customWidth="1"/>
    <col min="5638" max="5638" width="15.25" style="5" customWidth="1"/>
    <col min="5639" max="5639" width="11.5" style="5" customWidth="1"/>
    <col min="5640" max="5640" width="11.25" style="5" customWidth="1"/>
    <col min="5641" max="5641" width="16.5" style="5" customWidth="1"/>
    <col min="5642" max="5642" width="15" style="5" customWidth="1"/>
    <col min="5643" max="5643" width="15.125" style="5" customWidth="1"/>
    <col min="5644" max="5644" width="17.125" style="5" customWidth="1"/>
    <col min="5645" max="5645" width="15.25" style="5" customWidth="1"/>
    <col min="5646" max="5646" width="15" style="5" customWidth="1"/>
    <col min="5647" max="5647" width="19.125" style="5" customWidth="1"/>
    <col min="5648" max="5648" width="5.625" style="5" customWidth="1"/>
    <col min="5649" max="5649" width="2.75" style="5" customWidth="1"/>
    <col min="5650" max="5888" width="10.75" style="5"/>
    <col min="5889" max="5889" width="1.5" style="5" customWidth="1"/>
    <col min="5890" max="5890" width="13.625" style="5" customWidth="1"/>
    <col min="5891" max="5891" width="10.625" style="5" customWidth="1"/>
    <col min="5892" max="5892" width="11.75" style="5" customWidth="1"/>
    <col min="5893" max="5893" width="11.125" style="5" customWidth="1"/>
    <col min="5894" max="5894" width="15.25" style="5" customWidth="1"/>
    <col min="5895" max="5895" width="11.5" style="5" customWidth="1"/>
    <col min="5896" max="5896" width="11.25" style="5" customWidth="1"/>
    <col min="5897" max="5897" width="16.5" style="5" customWidth="1"/>
    <col min="5898" max="5898" width="15" style="5" customWidth="1"/>
    <col min="5899" max="5899" width="15.125" style="5" customWidth="1"/>
    <col min="5900" max="5900" width="17.125" style="5" customWidth="1"/>
    <col min="5901" max="5901" width="15.25" style="5" customWidth="1"/>
    <col min="5902" max="5902" width="15" style="5" customWidth="1"/>
    <col min="5903" max="5903" width="19.125" style="5" customWidth="1"/>
    <col min="5904" max="5904" width="5.625" style="5" customWidth="1"/>
    <col min="5905" max="5905" width="2.75" style="5" customWidth="1"/>
    <col min="5906" max="6144" width="10.75" style="5"/>
    <col min="6145" max="6145" width="1.5" style="5" customWidth="1"/>
    <col min="6146" max="6146" width="13.625" style="5" customWidth="1"/>
    <col min="6147" max="6147" width="10.625" style="5" customWidth="1"/>
    <col min="6148" max="6148" width="11.75" style="5" customWidth="1"/>
    <col min="6149" max="6149" width="11.125" style="5" customWidth="1"/>
    <col min="6150" max="6150" width="15.25" style="5" customWidth="1"/>
    <col min="6151" max="6151" width="11.5" style="5" customWidth="1"/>
    <col min="6152" max="6152" width="11.25" style="5" customWidth="1"/>
    <col min="6153" max="6153" width="16.5" style="5" customWidth="1"/>
    <col min="6154" max="6154" width="15" style="5" customWidth="1"/>
    <col min="6155" max="6155" width="15.125" style="5" customWidth="1"/>
    <col min="6156" max="6156" width="17.125" style="5" customWidth="1"/>
    <col min="6157" max="6157" width="15.25" style="5" customWidth="1"/>
    <col min="6158" max="6158" width="15" style="5" customWidth="1"/>
    <col min="6159" max="6159" width="19.125" style="5" customWidth="1"/>
    <col min="6160" max="6160" width="5.625" style="5" customWidth="1"/>
    <col min="6161" max="6161" width="2.75" style="5" customWidth="1"/>
    <col min="6162" max="6400" width="10.75" style="5"/>
    <col min="6401" max="6401" width="1.5" style="5" customWidth="1"/>
    <col min="6402" max="6402" width="13.625" style="5" customWidth="1"/>
    <col min="6403" max="6403" width="10.625" style="5" customWidth="1"/>
    <col min="6404" max="6404" width="11.75" style="5" customWidth="1"/>
    <col min="6405" max="6405" width="11.125" style="5" customWidth="1"/>
    <col min="6406" max="6406" width="15.25" style="5" customWidth="1"/>
    <col min="6407" max="6407" width="11.5" style="5" customWidth="1"/>
    <col min="6408" max="6408" width="11.25" style="5" customWidth="1"/>
    <col min="6409" max="6409" width="16.5" style="5" customWidth="1"/>
    <col min="6410" max="6410" width="15" style="5" customWidth="1"/>
    <col min="6411" max="6411" width="15.125" style="5" customWidth="1"/>
    <col min="6412" max="6412" width="17.125" style="5" customWidth="1"/>
    <col min="6413" max="6413" width="15.25" style="5" customWidth="1"/>
    <col min="6414" max="6414" width="15" style="5" customWidth="1"/>
    <col min="6415" max="6415" width="19.125" style="5" customWidth="1"/>
    <col min="6416" max="6416" width="5.625" style="5" customWidth="1"/>
    <col min="6417" max="6417" width="2.75" style="5" customWidth="1"/>
    <col min="6418" max="6656" width="10.75" style="5"/>
    <col min="6657" max="6657" width="1.5" style="5" customWidth="1"/>
    <col min="6658" max="6658" width="13.625" style="5" customWidth="1"/>
    <col min="6659" max="6659" width="10.625" style="5" customWidth="1"/>
    <col min="6660" max="6660" width="11.75" style="5" customWidth="1"/>
    <col min="6661" max="6661" width="11.125" style="5" customWidth="1"/>
    <col min="6662" max="6662" width="15.25" style="5" customWidth="1"/>
    <col min="6663" max="6663" width="11.5" style="5" customWidth="1"/>
    <col min="6664" max="6664" width="11.25" style="5" customWidth="1"/>
    <col min="6665" max="6665" width="16.5" style="5" customWidth="1"/>
    <col min="6666" max="6666" width="15" style="5" customWidth="1"/>
    <col min="6667" max="6667" width="15.125" style="5" customWidth="1"/>
    <col min="6668" max="6668" width="17.125" style="5" customWidth="1"/>
    <col min="6669" max="6669" width="15.25" style="5" customWidth="1"/>
    <col min="6670" max="6670" width="15" style="5" customWidth="1"/>
    <col min="6671" max="6671" width="19.125" style="5" customWidth="1"/>
    <col min="6672" max="6672" width="5.625" style="5" customWidth="1"/>
    <col min="6673" max="6673" width="2.75" style="5" customWidth="1"/>
    <col min="6674" max="6912" width="10.75" style="5"/>
    <col min="6913" max="6913" width="1.5" style="5" customWidth="1"/>
    <col min="6914" max="6914" width="13.625" style="5" customWidth="1"/>
    <col min="6915" max="6915" width="10.625" style="5" customWidth="1"/>
    <col min="6916" max="6916" width="11.75" style="5" customWidth="1"/>
    <col min="6917" max="6917" width="11.125" style="5" customWidth="1"/>
    <col min="6918" max="6918" width="15.25" style="5" customWidth="1"/>
    <col min="6919" max="6919" width="11.5" style="5" customWidth="1"/>
    <col min="6920" max="6920" width="11.25" style="5" customWidth="1"/>
    <col min="6921" max="6921" width="16.5" style="5" customWidth="1"/>
    <col min="6922" max="6922" width="15" style="5" customWidth="1"/>
    <col min="6923" max="6923" width="15.125" style="5" customWidth="1"/>
    <col min="6924" max="6924" width="17.125" style="5" customWidth="1"/>
    <col min="6925" max="6925" width="15.25" style="5" customWidth="1"/>
    <col min="6926" max="6926" width="15" style="5" customWidth="1"/>
    <col min="6927" max="6927" width="19.125" style="5" customWidth="1"/>
    <col min="6928" max="6928" width="5.625" style="5" customWidth="1"/>
    <col min="6929" max="6929" width="2.75" style="5" customWidth="1"/>
    <col min="6930" max="7168" width="10.75" style="5"/>
    <col min="7169" max="7169" width="1.5" style="5" customWidth="1"/>
    <col min="7170" max="7170" width="13.625" style="5" customWidth="1"/>
    <col min="7171" max="7171" width="10.625" style="5" customWidth="1"/>
    <col min="7172" max="7172" width="11.75" style="5" customWidth="1"/>
    <col min="7173" max="7173" width="11.125" style="5" customWidth="1"/>
    <col min="7174" max="7174" width="15.25" style="5" customWidth="1"/>
    <col min="7175" max="7175" width="11.5" style="5" customWidth="1"/>
    <col min="7176" max="7176" width="11.25" style="5" customWidth="1"/>
    <col min="7177" max="7177" width="16.5" style="5" customWidth="1"/>
    <col min="7178" max="7178" width="15" style="5" customWidth="1"/>
    <col min="7179" max="7179" width="15.125" style="5" customWidth="1"/>
    <col min="7180" max="7180" width="17.125" style="5" customWidth="1"/>
    <col min="7181" max="7181" width="15.25" style="5" customWidth="1"/>
    <col min="7182" max="7182" width="15" style="5" customWidth="1"/>
    <col min="7183" max="7183" width="19.125" style="5" customWidth="1"/>
    <col min="7184" max="7184" width="5.625" style="5" customWidth="1"/>
    <col min="7185" max="7185" width="2.75" style="5" customWidth="1"/>
    <col min="7186" max="7424" width="10.75" style="5"/>
    <col min="7425" max="7425" width="1.5" style="5" customWidth="1"/>
    <col min="7426" max="7426" width="13.625" style="5" customWidth="1"/>
    <col min="7427" max="7427" width="10.625" style="5" customWidth="1"/>
    <col min="7428" max="7428" width="11.75" style="5" customWidth="1"/>
    <col min="7429" max="7429" width="11.125" style="5" customWidth="1"/>
    <col min="7430" max="7430" width="15.25" style="5" customWidth="1"/>
    <col min="7431" max="7431" width="11.5" style="5" customWidth="1"/>
    <col min="7432" max="7432" width="11.25" style="5" customWidth="1"/>
    <col min="7433" max="7433" width="16.5" style="5" customWidth="1"/>
    <col min="7434" max="7434" width="15" style="5" customWidth="1"/>
    <col min="7435" max="7435" width="15.125" style="5" customWidth="1"/>
    <col min="7436" max="7436" width="17.125" style="5" customWidth="1"/>
    <col min="7437" max="7437" width="15.25" style="5" customWidth="1"/>
    <col min="7438" max="7438" width="15" style="5" customWidth="1"/>
    <col min="7439" max="7439" width="19.125" style="5" customWidth="1"/>
    <col min="7440" max="7440" width="5.625" style="5" customWidth="1"/>
    <col min="7441" max="7441" width="2.75" style="5" customWidth="1"/>
    <col min="7442" max="7680" width="10.75" style="5"/>
    <col min="7681" max="7681" width="1.5" style="5" customWidth="1"/>
    <col min="7682" max="7682" width="13.625" style="5" customWidth="1"/>
    <col min="7683" max="7683" width="10.625" style="5" customWidth="1"/>
    <col min="7684" max="7684" width="11.75" style="5" customWidth="1"/>
    <col min="7685" max="7685" width="11.125" style="5" customWidth="1"/>
    <col min="7686" max="7686" width="15.25" style="5" customWidth="1"/>
    <col min="7687" max="7687" width="11.5" style="5" customWidth="1"/>
    <col min="7688" max="7688" width="11.25" style="5" customWidth="1"/>
    <col min="7689" max="7689" width="16.5" style="5" customWidth="1"/>
    <col min="7690" max="7690" width="15" style="5" customWidth="1"/>
    <col min="7691" max="7691" width="15.125" style="5" customWidth="1"/>
    <col min="7692" max="7692" width="17.125" style="5" customWidth="1"/>
    <col min="7693" max="7693" width="15.25" style="5" customWidth="1"/>
    <col min="7694" max="7694" width="15" style="5" customWidth="1"/>
    <col min="7695" max="7695" width="19.125" style="5" customWidth="1"/>
    <col min="7696" max="7696" width="5.625" style="5" customWidth="1"/>
    <col min="7697" max="7697" width="2.75" style="5" customWidth="1"/>
    <col min="7698" max="7936" width="10.75" style="5"/>
    <col min="7937" max="7937" width="1.5" style="5" customWidth="1"/>
    <col min="7938" max="7938" width="13.625" style="5" customWidth="1"/>
    <col min="7939" max="7939" width="10.625" style="5" customWidth="1"/>
    <col min="7940" max="7940" width="11.75" style="5" customWidth="1"/>
    <col min="7941" max="7941" width="11.125" style="5" customWidth="1"/>
    <col min="7942" max="7942" width="15.25" style="5" customWidth="1"/>
    <col min="7943" max="7943" width="11.5" style="5" customWidth="1"/>
    <col min="7944" max="7944" width="11.25" style="5" customWidth="1"/>
    <col min="7945" max="7945" width="16.5" style="5" customWidth="1"/>
    <col min="7946" max="7946" width="15" style="5" customWidth="1"/>
    <col min="7947" max="7947" width="15.125" style="5" customWidth="1"/>
    <col min="7948" max="7948" width="17.125" style="5" customWidth="1"/>
    <col min="7949" max="7949" width="15.25" style="5" customWidth="1"/>
    <col min="7950" max="7950" width="15" style="5" customWidth="1"/>
    <col min="7951" max="7951" width="19.125" style="5" customWidth="1"/>
    <col min="7952" max="7952" width="5.625" style="5" customWidth="1"/>
    <col min="7953" max="7953" width="2.75" style="5" customWidth="1"/>
    <col min="7954" max="8192" width="10.75" style="5"/>
    <col min="8193" max="8193" width="1.5" style="5" customWidth="1"/>
    <col min="8194" max="8194" width="13.625" style="5" customWidth="1"/>
    <col min="8195" max="8195" width="10.625" style="5" customWidth="1"/>
    <col min="8196" max="8196" width="11.75" style="5" customWidth="1"/>
    <col min="8197" max="8197" width="11.125" style="5" customWidth="1"/>
    <col min="8198" max="8198" width="15.25" style="5" customWidth="1"/>
    <col min="8199" max="8199" width="11.5" style="5" customWidth="1"/>
    <col min="8200" max="8200" width="11.25" style="5" customWidth="1"/>
    <col min="8201" max="8201" width="16.5" style="5" customWidth="1"/>
    <col min="8202" max="8202" width="15" style="5" customWidth="1"/>
    <col min="8203" max="8203" width="15.125" style="5" customWidth="1"/>
    <col min="8204" max="8204" width="17.125" style="5" customWidth="1"/>
    <col min="8205" max="8205" width="15.25" style="5" customWidth="1"/>
    <col min="8206" max="8206" width="15" style="5" customWidth="1"/>
    <col min="8207" max="8207" width="19.125" style="5" customWidth="1"/>
    <col min="8208" max="8208" width="5.625" style="5" customWidth="1"/>
    <col min="8209" max="8209" width="2.75" style="5" customWidth="1"/>
    <col min="8210" max="8448" width="10.75" style="5"/>
    <col min="8449" max="8449" width="1.5" style="5" customWidth="1"/>
    <col min="8450" max="8450" width="13.625" style="5" customWidth="1"/>
    <col min="8451" max="8451" width="10.625" style="5" customWidth="1"/>
    <col min="8452" max="8452" width="11.75" style="5" customWidth="1"/>
    <col min="8453" max="8453" width="11.125" style="5" customWidth="1"/>
    <col min="8454" max="8454" width="15.25" style="5" customWidth="1"/>
    <col min="8455" max="8455" width="11.5" style="5" customWidth="1"/>
    <col min="8456" max="8456" width="11.25" style="5" customWidth="1"/>
    <col min="8457" max="8457" width="16.5" style="5" customWidth="1"/>
    <col min="8458" max="8458" width="15" style="5" customWidth="1"/>
    <col min="8459" max="8459" width="15.125" style="5" customWidth="1"/>
    <col min="8460" max="8460" width="17.125" style="5" customWidth="1"/>
    <col min="8461" max="8461" width="15.25" style="5" customWidth="1"/>
    <col min="8462" max="8462" width="15" style="5" customWidth="1"/>
    <col min="8463" max="8463" width="19.125" style="5" customWidth="1"/>
    <col min="8464" max="8464" width="5.625" style="5" customWidth="1"/>
    <col min="8465" max="8465" width="2.75" style="5" customWidth="1"/>
    <col min="8466" max="8704" width="10.75" style="5"/>
    <col min="8705" max="8705" width="1.5" style="5" customWidth="1"/>
    <col min="8706" max="8706" width="13.625" style="5" customWidth="1"/>
    <col min="8707" max="8707" width="10.625" style="5" customWidth="1"/>
    <col min="8708" max="8708" width="11.75" style="5" customWidth="1"/>
    <col min="8709" max="8709" width="11.125" style="5" customWidth="1"/>
    <col min="8710" max="8710" width="15.25" style="5" customWidth="1"/>
    <col min="8711" max="8711" width="11.5" style="5" customWidth="1"/>
    <col min="8712" max="8712" width="11.25" style="5" customWidth="1"/>
    <col min="8713" max="8713" width="16.5" style="5" customWidth="1"/>
    <col min="8714" max="8714" width="15" style="5" customWidth="1"/>
    <col min="8715" max="8715" width="15.125" style="5" customWidth="1"/>
    <col min="8716" max="8716" width="17.125" style="5" customWidth="1"/>
    <col min="8717" max="8717" width="15.25" style="5" customWidth="1"/>
    <col min="8718" max="8718" width="15" style="5" customWidth="1"/>
    <col min="8719" max="8719" width="19.125" style="5" customWidth="1"/>
    <col min="8720" max="8720" width="5.625" style="5" customWidth="1"/>
    <col min="8721" max="8721" width="2.75" style="5" customWidth="1"/>
    <col min="8722" max="8960" width="10.75" style="5"/>
    <col min="8961" max="8961" width="1.5" style="5" customWidth="1"/>
    <col min="8962" max="8962" width="13.625" style="5" customWidth="1"/>
    <col min="8963" max="8963" width="10.625" style="5" customWidth="1"/>
    <col min="8964" max="8964" width="11.75" style="5" customWidth="1"/>
    <col min="8965" max="8965" width="11.125" style="5" customWidth="1"/>
    <col min="8966" max="8966" width="15.25" style="5" customWidth="1"/>
    <col min="8967" max="8967" width="11.5" style="5" customWidth="1"/>
    <col min="8968" max="8968" width="11.25" style="5" customWidth="1"/>
    <col min="8969" max="8969" width="16.5" style="5" customWidth="1"/>
    <col min="8970" max="8970" width="15" style="5" customWidth="1"/>
    <col min="8971" max="8971" width="15.125" style="5" customWidth="1"/>
    <col min="8972" max="8972" width="17.125" style="5" customWidth="1"/>
    <col min="8973" max="8973" width="15.25" style="5" customWidth="1"/>
    <col min="8974" max="8974" width="15" style="5" customWidth="1"/>
    <col min="8975" max="8975" width="19.125" style="5" customWidth="1"/>
    <col min="8976" max="8976" width="5.625" style="5" customWidth="1"/>
    <col min="8977" max="8977" width="2.75" style="5" customWidth="1"/>
    <col min="8978" max="9216" width="10.75" style="5"/>
    <col min="9217" max="9217" width="1.5" style="5" customWidth="1"/>
    <col min="9218" max="9218" width="13.625" style="5" customWidth="1"/>
    <col min="9219" max="9219" width="10.625" style="5" customWidth="1"/>
    <col min="9220" max="9220" width="11.75" style="5" customWidth="1"/>
    <col min="9221" max="9221" width="11.125" style="5" customWidth="1"/>
    <col min="9222" max="9222" width="15.25" style="5" customWidth="1"/>
    <col min="9223" max="9223" width="11.5" style="5" customWidth="1"/>
    <col min="9224" max="9224" width="11.25" style="5" customWidth="1"/>
    <col min="9225" max="9225" width="16.5" style="5" customWidth="1"/>
    <col min="9226" max="9226" width="15" style="5" customWidth="1"/>
    <col min="9227" max="9227" width="15.125" style="5" customWidth="1"/>
    <col min="9228" max="9228" width="17.125" style="5" customWidth="1"/>
    <col min="9229" max="9229" width="15.25" style="5" customWidth="1"/>
    <col min="9230" max="9230" width="15" style="5" customWidth="1"/>
    <col min="9231" max="9231" width="19.125" style="5" customWidth="1"/>
    <col min="9232" max="9232" width="5.625" style="5" customWidth="1"/>
    <col min="9233" max="9233" width="2.75" style="5" customWidth="1"/>
    <col min="9234" max="9472" width="10.75" style="5"/>
    <col min="9473" max="9473" width="1.5" style="5" customWidth="1"/>
    <col min="9474" max="9474" width="13.625" style="5" customWidth="1"/>
    <col min="9475" max="9475" width="10.625" style="5" customWidth="1"/>
    <col min="9476" max="9476" width="11.75" style="5" customWidth="1"/>
    <col min="9477" max="9477" width="11.125" style="5" customWidth="1"/>
    <col min="9478" max="9478" width="15.25" style="5" customWidth="1"/>
    <col min="9479" max="9479" width="11.5" style="5" customWidth="1"/>
    <col min="9480" max="9480" width="11.25" style="5" customWidth="1"/>
    <col min="9481" max="9481" width="16.5" style="5" customWidth="1"/>
    <col min="9482" max="9482" width="15" style="5" customWidth="1"/>
    <col min="9483" max="9483" width="15.125" style="5" customWidth="1"/>
    <col min="9484" max="9484" width="17.125" style="5" customWidth="1"/>
    <col min="9485" max="9485" width="15.25" style="5" customWidth="1"/>
    <col min="9486" max="9486" width="15" style="5" customWidth="1"/>
    <col min="9487" max="9487" width="19.125" style="5" customWidth="1"/>
    <col min="9488" max="9488" width="5.625" style="5" customWidth="1"/>
    <col min="9489" max="9489" width="2.75" style="5" customWidth="1"/>
    <col min="9490" max="9728" width="10.75" style="5"/>
    <col min="9729" max="9729" width="1.5" style="5" customWidth="1"/>
    <col min="9730" max="9730" width="13.625" style="5" customWidth="1"/>
    <col min="9731" max="9731" width="10.625" style="5" customWidth="1"/>
    <col min="9732" max="9732" width="11.75" style="5" customWidth="1"/>
    <col min="9733" max="9733" width="11.125" style="5" customWidth="1"/>
    <col min="9734" max="9734" width="15.25" style="5" customWidth="1"/>
    <col min="9735" max="9735" width="11.5" style="5" customWidth="1"/>
    <col min="9736" max="9736" width="11.25" style="5" customWidth="1"/>
    <col min="9737" max="9737" width="16.5" style="5" customWidth="1"/>
    <col min="9738" max="9738" width="15" style="5" customWidth="1"/>
    <col min="9739" max="9739" width="15.125" style="5" customWidth="1"/>
    <col min="9740" max="9740" width="17.125" style="5" customWidth="1"/>
    <col min="9741" max="9741" width="15.25" style="5" customWidth="1"/>
    <col min="9742" max="9742" width="15" style="5" customWidth="1"/>
    <col min="9743" max="9743" width="19.125" style="5" customWidth="1"/>
    <col min="9744" max="9744" width="5.625" style="5" customWidth="1"/>
    <col min="9745" max="9745" width="2.75" style="5" customWidth="1"/>
    <col min="9746" max="9984" width="10.75" style="5"/>
    <col min="9985" max="9985" width="1.5" style="5" customWidth="1"/>
    <col min="9986" max="9986" width="13.625" style="5" customWidth="1"/>
    <col min="9987" max="9987" width="10.625" style="5" customWidth="1"/>
    <col min="9988" max="9988" width="11.75" style="5" customWidth="1"/>
    <col min="9989" max="9989" width="11.125" style="5" customWidth="1"/>
    <col min="9990" max="9990" width="15.25" style="5" customWidth="1"/>
    <col min="9991" max="9991" width="11.5" style="5" customWidth="1"/>
    <col min="9992" max="9992" width="11.25" style="5" customWidth="1"/>
    <col min="9993" max="9993" width="16.5" style="5" customWidth="1"/>
    <col min="9994" max="9994" width="15" style="5" customWidth="1"/>
    <col min="9995" max="9995" width="15.125" style="5" customWidth="1"/>
    <col min="9996" max="9996" width="17.125" style="5" customWidth="1"/>
    <col min="9997" max="9997" width="15.25" style="5" customWidth="1"/>
    <col min="9998" max="9998" width="15" style="5" customWidth="1"/>
    <col min="9999" max="9999" width="19.125" style="5" customWidth="1"/>
    <col min="10000" max="10000" width="5.625" style="5" customWidth="1"/>
    <col min="10001" max="10001" width="2.75" style="5" customWidth="1"/>
    <col min="10002" max="10240" width="10.75" style="5"/>
    <col min="10241" max="10241" width="1.5" style="5" customWidth="1"/>
    <col min="10242" max="10242" width="13.625" style="5" customWidth="1"/>
    <col min="10243" max="10243" width="10.625" style="5" customWidth="1"/>
    <col min="10244" max="10244" width="11.75" style="5" customWidth="1"/>
    <col min="10245" max="10245" width="11.125" style="5" customWidth="1"/>
    <col min="10246" max="10246" width="15.25" style="5" customWidth="1"/>
    <col min="10247" max="10247" width="11.5" style="5" customWidth="1"/>
    <col min="10248" max="10248" width="11.25" style="5" customWidth="1"/>
    <col min="10249" max="10249" width="16.5" style="5" customWidth="1"/>
    <col min="10250" max="10250" width="15" style="5" customWidth="1"/>
    <col min="10251" max="10251" width="15.125" style="5" customWidth="1"/>
    <col min="10252" max="10252" width="17.125" style="5" customWidth="1"/>
    <col min="10253" max="10253" width="15.25" style="5" customWidth="1"/>
    <col min="10254" max="10254" width="15" style="5" customWidth="1"/>
    <col min="10255" max="10255" width="19.125" style="5" customWidth="1"/>
    <col min="10256" max="10256" width="5.625" style="5" customWidth="1"/>
    <col min="10257" max="10257" width="2.75" style="5" customWidth="1"/>
    <col min="10258" max="10496" width="10.75" style="5"/>
    <col min="10497" max="10497" width="1.5" style="5" customWidth="1"/>
    <col min="10498" max="10498" width="13.625" style="5" customWidth="1"/>
    <col min="10499" max="10499" width="10.625" style="5" customWidth="1"/>
    <col min="10500" max="10500" width="11.75" style="5" customWidth="1"/>
    <col min="10501" max="10501" width="11.125" style="5" customWidth="1"/>
    <col min="10502" max="10502" width="15.25" style="5" customWidth="1"/>
    <col min="10503" max="10503" width="11.5" style="5" customWidth="1"/>
    <col min="10504" max="10504" width="11.25" style="5" customWidth="1"/>
    <col min="10505" max="10505" width="16.5" style="5" customWidth="1"/>
    <col min="10506" max="10506" width="15" style="5" customWidth="1"/>
    <col min="10507" max="10507" width="15.125" style="5" customWidth="1"/>
    <col min="10508" max="10508" width="17.125" style="5" customWidth="1"/>
    <col min="10509" max="10509" width="15.25" style="5" customWidth="1"/>
    <col min="10510" max="10510" width="15" style="5" customWidth="1"/>
    <col min="10511" max="10511" width="19.125" style="5" customWidth="1"/>
    <col min="10512" max="10512" width="5.625" style="5" customWidth="1"/>
    <col min="10513" max="10513" width="2.75" style="5" customWidth="1"/>
    <col min="10514" max="10752" width="10.75" style="5"/>
    <col min="10753" max="10753" width="1.5" style="5" customWidth="1"/>
    <col min="10754" max="10754" width="13.625" style="5" customWidth="1"/>
    <col min="10755" max="10755" width="10.625" style="5" customWidth="1"/>
    <col min="10756" max="10756" width="11.75" style="5" customWidth="1"/>
    <col min="10757" max="10757" width="11.125" style="5" customWidth="1"/>
    <col min="10758" max="10758" width="15.25" style="5" customWidth="1"/>
    <col min="10759" max="10759" width="11.5" style="5" customWidth="1"/>
    <col min="10760" max="10760" width="11.25" style="5" customWidth="1"/>
    <col min="10761" max="10761" width="16.5" style="5" customWidth="1"/>
    <col min="10762" max="10762" width="15" style="5" customWidth="1"/>
    <col min="10763" max="10763" width="15.125" style="5" customWidth="1"/>
    <col min="10764" max="10764" width="17.125" style="5" customWidth="1"/>
    <col min="10765" max="10765" width="15.25" style="5" customWidth="1"/>
    <col min="10766" max="10766" width="15" style="5" customWidth="1"/>
    <col min="10767" max="10767" width="19.125" style="5" customWidth="1"/>
    <col min="10768" max="10768" width="5.625" style="5" customWidth="1"/>
    <col min="10769" max="10769" width="2.75" style="5" customWidth="1"/>
    <col min="10770" max="11008" width="10.75" style="5"/>
    <col min="11009" max="11009" width="1.5" style="5" customWidth="1"/>
    <col min="11010" max="11010" width="13.625" style="5" customWidth="1"/>
    <col min="11011" max="11011" width="10.625" style="5" customWidth="1"/>
    <col min="11012" max="11012" width="11.75" style="5" customWidth="1"/>
    <col min="11013" max="11013" width="11.125" style="5" customWidth="1"/>
    <col min="11014" max="11014" width="15.25" style="5" customWidth="1"/>
    <col min="11015" max="11015" width="11.5" style="5" customWidth="1"/>
    <col min="11016" max="11016" width="11.25" style="5" customWidth="1"/>
    <col min="11017" max="11017" width="16.5" style="5" customWidth="1"/>
    <col min="11018" max="11018" width="15" style="5" customWidth="1"/>
    <col min="11019" max="11019" width="15.125" style="5" customWidth="1"/>
    <col min="11020" max="11020" width="17.125" style="5" customWidth="1"/>
    <col min="11021" max="11021" width="15.25" style="5" customWidth="1"/>
    <col min="11022" max="11022" width="15" style="5" customWidth="1"/>
    <col min="11023" max="11023" width="19.125" style="5" customWidth="1"/>
    <col min="11024" max="11024" width="5.625" style="5" customWidth="1"/>
    <col min="11025" max="11025" width="2.75" style="5" customWidth="1"/>
    <col min="11026" max="11264" width="10.75" style="5"/>
    <col min="11265" max="11265" width="1.5" style="5" customWidth="1"/>
    <col min="11266" max="11266" width="13.625" style="5" customWidth="1"/>
    <col min="11267" max="11267" width="10.625" style="5" customWidth="1"/>
    <col min="11268" max="11268" width="11.75" style="5" customWidth="1"/>
    <col min="11269" max="11269" width="11.125" style="5" customWidth="1"/>
    <col min="11270" max="11270" width="15.25" style="5" customWidth="1"/>
    <col min="11271" max="11271" width="11.5" style="5" customWidth="1"/>
    <col min="11272" max="11272" width="11.25" style="5" customWidth="1"/>
    <col min="11273" max="11273" width="16.5" style="5" customWidth="1"/>
    <col min="11274" max="11274" width="15" style="5" customWidth="1"/>
    <col min="11275" max="11275" width="15.125" style="5" customWidth="1"/>
    <col min="11276" max="11276" width="17.125" style="5" customWidth="1"/>
    <col min="11277" max="11277" width="15.25" style="5" customWidth="1"/>
    <col min="11278" max="11278" width="15" style="5" customWidth="1"/>
    <col min="11279" max="11279" width="19.125" style="5" customWidth="1"/>
    <col min="11280" max="11280" width="5.625" style="5" customWidth="1"/>
    <col min="11281" max="11281" width="2.75" style="5" customWidth="1"/>
    <col min="11282" max="11520" width="10.75" style="5"/>
    <col min="11521" max="11521" width="1.5" style="5" customWidth="1"/>
    <col min="11522" max="11522" width="13.625" style="5" customWidth="1"/>
    <col min="11523" max="11523" width="10.625" style="5" customWidth="1"/>
    <col min="11524" max="11524" width="11.75" style="5" customWidth="1"/>
    <col min="11525" max="11525" width="11.125" style="5" customWidth="1"/>
    <col min="11526" max="11526" width="15.25" style="5" customWidth="1"/>
    <col min="11527" max="11527" width="11.5" style="5" customWidth="1"/>
    <col min="11528" max="11528" width="11.25" style="5" customWidth="1"/>
    <col min="11529" max="11529" width="16.5" style="5" customWidth="1"/>
    <col min="11530" max="11530" width="15" style="5" customWidth="1"/>
    <col min="11531" max="11531" width="15.125" style="5" customWidth="1"/>
    <col min="11532" max="11532" width="17.125" style="5" customWidth="1"/>
    <col min="11533" max="11533" width="15.25" style="5" customWidth="1"/>
    <col min="11534" max="11534" width="15" style="5" customWidth="1"/>
    <col min="11535" max="11535" width="19.125" style="5" customWidth="1"/>
    <col min="11536" max="11536" width="5.625" style="5" customWidth="1"/>
    <col min="11537" max="11537" width="2.75" style="5" customWidth="1"/>
    <col min="11538" max="11776" width="10.75" style="5"/>
    <col min="11777" max="11777" width="1.5" style="5" customWidth="1"/>
    <col min="11778" max="11778" width="13.625" style="5" customWidth="1"/>
    <col min="11779" max="11779" width="10.625" style="5" customWidth="1"/>
    <col min="11780" max="11780" width="11.75" style="5" customWidth="1"/>
    <col min="11781" max="11781" width="11.125" style="5" customWidth="1"/>
    <col min="11782" max="11782" width="15.25" style="5" customWidth="1"/>
    <col min="11783" max="11783" width="11.5" style="5" customWidth="1"/>
    <col min="11784" max="11784" width="11.25" style="5" customWidth="1"/>
    <col min="11785" max="11785" width="16.5" style="5" customWidth="1"/>
    <col min="11786" max="11786" width="15" style="5" customWidth="1"/>
    <col min="11787" max="11787" width="15.125" style="5" customWidth="1"/>
    <col min="11788" max="11788" width="17.125" style="5" customWidth="1"/>
    <col min="11789" max="11789" width="15.25" style="5" customWidth="1"/>
    <col min="11790" max="11790" width="15" style="5" customWidth="1"/>
    <col min="11791" max="11791" width="19.125" style="5" customWidth="1"/>
    <col min="11792" max="11792" width="5.625" style="5" customWidth="1"/>
    <col min="11793" max="11793" width="2.75" style="5" customWidth="1"/>
    <col min="11794" max="12032" width="10.75" style="5"/>
    <col min="12033" max="12033" width="1.5" style="5" customWidth="1"/>
    <col min="12034" max="12034" width="13.625" style="5" customWidth="1"/>
    <col min="12035" max="12035" width="10.625" style="5" customWidth="1"/>
    <col min="12036" max="12036" width="11.75" style="5" customWidth="1"/>
    <col min="12037" max="12037" width="11.125" style="5" customWidth="1"/>
    <col min="12038" max="12038" width="15.25" style="5" customWidth="1"/>
    <col min="12039" max="12039" width="11.5" style="5" customWidth="1"/>
    <col min="12040" max="12040" width="11.25" style="5" customWidth="1"/>
    <col min="12041" max="12041" width="16.5" style="5" customWidth="1"/>
    <col min="12042" max="12042" width="15" style="5" customWidth="1"/>
    <col min="12043" max="12043" width="15.125" style="5" customWidth="1"/>
    <col min="12044" max="12044" width="17.125" style="5" customWidth="1"/>
    <col min="12045" max="12045" width="15.25" style="5" customWidth="1"/>
    <col min="12046" max="12046" width="15" style="5" customWidth="1"/>
    <col min="12047" max="12047" width="19.125" style="5" customWidth="1"/>
    <col min="12048" max="12048" width="5.625" style="5" customWidth="1"/>
    <col min="12049" max="12049" width="2.75" style="5" customWidth="1"/>
    <col min="12050" max="12288" width="10.75" style="5"/>
    <col min="12289" max="12289" width="1.5" style="5" customWidth="1"/>
    <col min="12290" max="12290" width="13.625" style="5" customWidth="1"/>
    <col min="12291" max="12291" width="10.625" style="5" customWidth="1"/>
    <col min="12292" max="12292" width="11.75" style="5" customWidth="1"/>
    <col min="12293" max="12293" width="11.125" style="5" customWidth="1"/>
    <col min="12294" max="12294" width="15.25" style="5" customWidth="1"/>
    <col min="12295" max="12295" width="11.5" style="5" customWidth="1"/>
    <col min="12296" max="12296" width="11.25" style="5" customWidth="1"/>
    <col min="12297" max="12297" width="16.5" style="5" customWidth="1"/>
    <col min="12298" max="12298" width="15" style="5" customWidth="1"/>
    <col min="12299" max="12299" width="15.125" style="5" customWidth="1"/>
    <col min="12300" max="12300" width="17.125" style="5" customWidth="1"/>
    <col min="12301" max="12301" width="15.25" style="5" customWidth="1"/>
    <col min="12302" max="12302" width="15" style="5" customWidth="1"/>
    <col min="12303" max="12303" width="19.125" style="5" customWidth="1"/>
    <col min="12304" max="12304" width="5.625" style="5" customWidth="1"/>
    <col min="12305" max="12305" width="2.75" style="5" customWidth="1"/>
    <col min="12306" max="12544" width="10.75" style="5"/>
    <col min="12545" max="12545" width="1.5" style="5" customWidth="1"/>
    <col min="12546" max="12546" width="13.625" style="5" customWidth="1"/>
    <col min="12547" max="12547" width="10.625" style="5" customWidth="1"/>
    <col min="12548" max="12548" width="11.75" style="5" customWidth="1"/>
    <col min="12549" max="12549" width="11.125" style="5" customWidth="1"/>
    <col min="12550" max="12550" width="15.25" style="5" customWidth="1"/>
    <col min="12551" max="12551" width="11.5" style="5" customWidth="1"/>
    <col min="12552" max="12552" width="11.25" style="5" customWidth="1"/>
    <col min="12553" max="12553" width="16.5" style="5" customWidth="1"/>
    <col min="12554" max="12554" width="15" style="5" customWidth="1"/>
    <col min="12555" max="12555" width="15.125" style="5" customWidth="1"/>
    <col min="12556" max="12556" width="17.125" style="5" customWidth="1"/>
    <col min="12557" max="12557" width="15.25" style="5" customWidth="1"/>
    <col min="12558" max="12558" width="15" style="5" customWidth="1"/>
    <col min="12559" max="12559" width="19.125" style="5" customWidth="1"/>
    <col min="12560" max="12560" width="5.625" style="5" customWidth="1"/>
    <col min="12561" max="12561" width="2.75" style="5" customWidth="1"/>
    <col min="12562" max="12800" width="10.75" style="5"/>
    <col min="12801" max="12801" width="1.5" style="5" customWidth="1"/>
    <col min="12802" max="12802" width="13.625" style="5" customWidth="1"/>
    <col min="12803" max="12803" width="10.625" style="5" customWidth="1"/>
    <col min="12804" max="12804" width="11.75" style="5" customWidth="1"/>
    <col min="12805" max="12805" width="11.125" style="5" customWidth="1"/>
    <col min="12806" max="12806" width="15.25" style="5" customWidth="1"/>
    <col min="12807" max="12807" width="11.5" style="5" customWidth="1"/>
    <col min="12808" max="12808" width="11.25" style="5" customWidth="1"/>
    <col min="12809" max="12809" width="16.5" style="5" customWidth="1"/>
    <col min="12810" max="12810" width="15" style="5" customWidth="1"/>
    <col min="12811" max="12811" width="15.125" style="5" customWidth="1"/>
    <col min="12812" max="12812" width="17.125" style="5" customWidth="1"/>
    <col min="12813" max="12813" width="15.25" style="5" customWidth="1"/>
    <col min="12814" max="12814" width="15" style="5" customWidth="1"/>
    <col min="12815" max="12815" width="19.125" style="5" customWidth="1"/>
    <col min="12816" max="12816" width="5.625" style="5" customWidth="1"/>
    <col min="12817" max="12817" width="2.75" style="5" customWidth="1"/>
    <col min="12818" max="13056" width="10.75" style="5"/>
    <col min="13057" max="13057" width="1.5" style="5" customWidth="1"/>
    <col min="13058" max="13058" width="13.625" style="5" customWidth="1"/>
    <col min="13059" max="13059" width="10.625" style="5" customWidth="1"/>
    <col min="13060" max="13060" width="11.75" style="5" customWidth="1"/>
    <col min="13061" max="13061" width="11.125" style="5" customWidth="1"/>
    <col min="13062" max="13062" width="15.25" style="5" customWidth="1"/>
    <col min="13063" max="13063" width="11.5" style="5" customWidth="1"/>
    <col min="13064" max="13064" width="11.25" style="5" customWidth="1"/>
    <col min="13065" max="13065" width="16.5" style="5" customWidth="1"/>
    <col min="13066" max="13066" width="15" style="5" customWidth="1"/>
    <col min="13067" max="13067" width="15.125" style="5" customWidth="1"/>
    <col min="13068" max="13068" width="17.125" style="5" customWidth="1"/>
    <col min="13069" max="13069" width="15.25" style="5" customWidth="1"/>
    <col min="13070" max="13070" width="15" style="5" customWidth="1"/>
    <col min="13071" max="13071" width="19.125" style="5" customWidth="1"/>
    <col min="13072" max="13072" width="5.625" style="5" customWidth="1"/>
    <col min="13073" max="13073" width="2.75" style="5" customWidth="1"/>
    <col min="13074" max="13312" width="10.75" style="5"/>
    <col min="13313" max="13313" width="1.5" style="5" customWidth="1"/>
    <col min="13314" max="13314" width="13.625" style="5" customWidth="1"/>
    <col min="13315" max="13315" width="10.625" style="5" customWidth="1"/>
    <col min="13316" max="13316" width="11.75" style="5" customWidth="1"/>
    <col min="13317" max="13317" width="11.125" style="5" customWidth="1"/>
    <col min="13318" max="13318" width="15.25" style="5" customWidth="1"/>
    <col min="13319" max="13319" width="11.5" style="5" customWidth="1"/>
    <col min="13320" max="13320" width="11.25" style="5" customWidth="1"/>
    <col min="13321" max="13321" width="16.5" style="5" customWidth="1"/>
    <col min="13322" max="13322" width="15" style="5" customWidth="1"/>
    <col min="13323" max="13323" width="15.125" style="5" customWidth="1"/>
    <col min="13324" max="13324" width="17.125" style="5" customWidth="1"/>
    <col min="13325" max="13325" width="15.25" style="5" customWidth="1"/>
    <col min="13326" max="13326" width="15" style="5" customWidth="1"/>
    <col min="13327" max="13327" width="19.125" style="5" customWidth="1"/>
    <col min="13328" max="13328" width="5.625" style="5" customWidth="1"/>
    <col min="13329" max="13329" width="2.75" style="5" customWidth="1"/>
    <col min="13330" max="13568" width="10.75" style="5"/>
    <col min="13569" max="13569" width="1.5" style="5" customWidth="1"/>
    <col min="13570" max="13570" width="13.625" style="5" customWidth="1"/>
    <col min="13571" max="13571" width="10.625" style="5" customWidth="1"/>
    <col min="13572" max="13572" width="11.75" style="5" customWidth="1"/>
    <col min="13573" max="13573" width="11.125" style="5" customWidth="1"/>
    <col min="13574" max="13574" width="15.25" style="5" customWidth="1"/>
    <col min="13575" max="13575" width="11.5" style="5" customWidth="1"/>
    <col min="13576" max="13576" width="11.25" style="5" customWidth="1"/>
    <col min="13577" max="13577" width="16.5" style="5" customWidth="1"/>
    <col min="13578" max="13578" width="15" style="5" customWidth="1"/>
    <col min="13579" max="13579" width="15.125" style="5" customWidth="1"/>
    <col min="13580" max="13580" width="17.125" style="5" customWidth="1"/>
    <col min="13581" max="13581" width="15.25" style="5" customWidth="1"/>
    <col min="13582" max="13582" width="15" style="5" customWidth="1"/>
    <col min="13583" max="13583" width="19.125" style="5" customWidth="1"/>
    <col min="13584" max="13584" width="5.625" style="5" customWidth="1"/>
    <col min="13585" max="13585" width="2.75" style="5" customWidth="1"/>
    <col min="13586" max="13824" width="10.75" style="5"/>
    <col min="13825" max="13825" width="1.5" style="5" customWidth="1"/>
    <col min="13826" max="13826" width="13.625" style="5" customWidth="1"/>
    <col min="13827" max="13827" width="10.625" style="5" customWidth="1"/>
    <col min="13828" max="13828" width="11.75" style="5" customWidth="1"/>
    <col min="13829" max="13829" width="11.125" style="5" customWidth="1"/>
    <col min="13830" max="13830" width="15.25" style="5" customWidth="1"/>
    <col min="13831" max="13831" width="11.5" style="5" customWidth="1"/>
    <col min="13832" max="13832" width="11.25" style="5" customWidth="1"/>
    <col min="13833" max="13833" width="16.5" style="5" customWidth="1"/>
    <col min="13834" max="13834" width="15" style="5" customWidth="1"/>
    <col min="13835" max="13835" width="15.125" style="5" customWidth="1"/>
    <col min="13836" max="13836" width="17.125" style="5" customWidth="1"/>
    <col min="13837" max="13837" width="15.25" style="5" customWidth="1"/>
    <col min="13838" max="13838" width="15" style="5" customWidth="1"/>
    <col min="13839" max="13839" width="19.125" style="5" customWidth="1"/>
    <col min="13840" max="13840" width="5.625" style="5" customWidth="1"/>
    <col min="13841" max="13841" width="2.75" style="5" customWidth="1"/>
    <col min="13842" max="14080" width="10.75" style="5"/>
    <col min="14081" max="14081" width="1.5" style="5" customWidth="1"/>
    <col min="14082" max="14082" width="13.625" style="5" customWidth="1"/>
    <col min="14083" max="14083" width="10.625" style="5" customWidth="1"/>
    <col min="14084" max="14084" width="11.75" style="5" customWidth="1"/>
    <col min="14085" max="14085" width="11.125" style="5" customWidth="1"/>
    <col min="14086" max="14086" width="15.25" style="5" customWidth="1"/>
    <col min="14087" max="14087" width="11.5" style="5" customWidth="1"/>
    <col min="14088" max="14088" width="11.25" style="5" customWidth="1"/>
    <col min="14089" max="14089" width="16.5" style="5" customWidth="1"/>
    <col min="14090" max="14090" width="15" style="5" customWidth="1"/>
    <col min="14091" max="14091" width="15.125" style="5" customWidth="1"/>
    <col min="14092" max="14092" width="17.125" style="5" customWidth="1"/>
    <col min="14093" max="14093" width="15.25" style="5" customWidth="1"/>
    <col min="14094" max="14094" width="15" style="5" customWidth="1"/>
    <col min="14095" max="14095" width="19.125" style="5" customWidth="1"/>
    <col min="14096" max="14096" width="5.625" style="5" customWidth="1"/>
    <col min="14097" max="14097" width="2.75" style="5" customWidth="1"/>
    <col min="14098" max="14336" width="10.75" style="5"/>
    <col min="14337" max="14337" width="1.5" style="5" customWidth="1"/>
    <col min="14338" max="14338" width="13.625" style="5" customWidth="1"/>
    <col min="14339" max="14339" width="10.625" style="5" customWidth="1"/>
    <col min="14340" max="14340" width="11.75" style="5" customWidth="1"/>
    <col min="14341" max="14341" width="11.125" style="5" customWidth="1"/>
    <col min="14342" max="14342" width="15.25" style="5" customWidth="1"/>
    <col min="14343" max="14343" width="11.5" style="5" customWidth="1"/>
    <col min="14344" max="14344" width="11.25" style="5" customWidth="1"/>
    <col min="14345" max="14345" width="16.5" style="5" customWidth="1"/>
    <col min="14346" max="14346" width="15" style="5" customWidth="1"/>
    <col min="14347" max="14347" width="15.125" style="5" customWidth="1"/>
    <col min="14348" max="14348" width="17.125" style="5" customWidth="1"/>
    <col min="14349" max="14349" width="15.25" style="5" customWidth="1"/>
    <col min="14350" max="14350" width="15" style="5" customWidth="1"/>
    <col min="14351" max="14351" width="19.125" style="5" customWidth="1"/>
    <col min="14352" max="14352" width="5.625" style="5" customWidth="1"/>
    <col min="14353" max="14353" width="2.75" style="5" customWidth="1"/>
    <col min="14354" max="14592" width="10.75" style="5"/>
    <col min="14593" max="14593" width="1.5" style="5" customWidth="1"/>
    <col min="14594" max="14594" width="13.625" style="5" customWidth="1"/>
    <col min="14595" max="14595" width="10.625" style="5" customWidth="1"/>
    <col min="14596" max="14596" width="11.75" style="5" customWidth="1"/>
    <col min="14597" max="14597" width="11.125" style="5" customWidth="1"/>
    <col min="14598" max="14598" width="15.25" style="5" customWidth="1"/>
    <col min="14599" max="14599" width="11.5" style="5" customWidth="1"/>
    <col min="14600" max="14600" width="11.25" style="5" customWidth="1"/>
    <col min="14601" max="14601" width="16.5" style="5" customWidth="1"/>
    <col min="14602" max="14602" width="15" style="5" customWidth="1"/>
    <col min="14603" max="14603" width="15.125" style="5" customWidth="1"/>
    <col min="14604" max="14604" width="17.125" style="5" customWidth="1"/>
    <col min="14605" max="14605" width="15.25" style="5" customWidth="1"/>
    <col min="14606" max="14606" width="15" style="5" customWidth="1"/>
    <col min="14607" max="14607" width="19.125" style="5" customWidth="1"/>
    <col min="14608" max="14608" width="5.625" style="5" customWidth="1"/>
    <col min="14609" max="14609" width="2.75" style="5" customWidth="1"/>
    <col min="14610" max="14848" width="10.75" style="5"/>
    <col min="14849" max="14849" width="1.5" style="5" customWidth="1"/>
    <col min="14850" max="14850" width="13.625" style="5" customWidth="1"/>
    <col min="14851" max="14851" width="10.625" style="5" customWidth="1"/>
    <col min="14852" max="14852" width="11.75" style="5" customWidth="1"/>
    <col min="14853" max="14853" width="11.125" style="5" customWidth="1"/>
    <col min="14854" max="14854" width="15.25" style="5" customWidth="1"/>
    <col min="14855" max="14855" width="11.5" style="5" customWidth="1"/>
    <col min="14856" max="14856" width="11.25" style="5" customWidth="1"/>
    <col min="14857" max="14857" width="16.5" style="5" customWidth="1"/>
    <col min="14858" max="14858" width="15" style="5" customWidth="1"/>
    <col min="14859" max="14859" width="15.125" style="5" customWidth="1"/>
    <col min="14860" max="14860" width="17.125" style="5" customWidth="1"/>
    <col min="14861" max="14861" width="15.25" style="5" customWidth="1"/>
    <col min="14862" max="14862" width="15" style="5" customWidth="1"/>
    <col min="14863" max="14863" width="19.125" style="5" customWidth="1"/>
    <col min="14864" max="14864" width="5.625" style="5" customWidth="1"/>
    <col min="14865" max="14865" width="2.75" style="5" customWidth="1"/>
    <col min="14866" max="15104" width="10.75" style="5"/>
    <col min="15105" max="15105" width="1.5" style="5" customWidth="1"/>
    <col min="15106" max="15106" width="13.625" style="5" customWidth="1"/>
    <col min="15107" max="15107" width="10.625" style="5" customWidth="1"/>
    <col min="15108" max="15108" width="11.75" style="5" customWidth="1"/>
    <col min="15109" max="15109" width="11.125" style="5" customWidth="1"/>
    <col min="15110" max="15110" width="15.25" style="5" customWidth="1"/>
    <col min="15111" max="15111" width="11.5" style="5" customWidth="1"/>
    <col min="15112" max="15112" width="11.25" style="5" customWidth="1"/>
    <col min="15113" max="15113" width="16.5" style="5" customWidth="1"/>
    <col min="15114" max="15114" width="15" style="5" customWidth="1"/>
    <col min="15115" max="15115" width="15.125" style="5" customWidth="1"/>
    <col min="15116" max="15116" width="17.125" style="5" customWidth="1"/>
    <col min="15117" max="15117" width="15.25" style="5" customWidth="1"/>
    <col min="15118" max="15118" width="15" style="5" customWidth="1"/>
    <col min="15119" max="15119" width="19.125" style="5" customWidth="1"/>
    <col min="15120" max="15120" width="5.625" style="5" customWidth="1"/>
    <col min="15121" max="15121" width="2.75" style="5" customWidth="1"/>
    <col min="15122" max="15360" width="10.75" style="5"/>
    <col min="15361" max="15361" width="1.5" style="5" customWidth="1"/>
    <col min="15362" max="15362" width="13.625" style="5" customWidth="1"/>
    <col min="15363" max="15363" width="10.625" style="5" customWidth="1"/>
    <col min="15364" max="15364" width="11.75" style="5" customWidth="1"/>
    <col min="15365" max="15365" width="11.125" style="5" customWidth="1"/>
    <col min="15366" max="15366" width="15.25" style="5" customWidth="1"/>
    <col min="15367" max="15367" width="11.5" style="5" customWidth="1"/>
    <col min="15368" max="15368" width="11.25" style="5" customWidth="1"/>
    <col min="15369" max="15369" width="16.5" style="5" customWidth="1"/>
    <col min="15370" max="15370" width="15" style="5" customWidth="1"/>
    <col min="15371" max="15371" width="15.125" style="5" customWidth="1"/>
    <col min="15372" max="15372" width="17.125" style="5" customWidth="1"/>
    <col min="15373" max="15373" width="15.25" style="5" customWidth="1"/>
    <col min="15374" max="15374" width="15" style="5" customWidth="1"/>
    <col min="15375" max="15375" width="19.125" style="5" customWidth="1"/>
    <col min="15376" max="15376" width="5.625" style="5" customWidth="1"/>
    <col min="15377" max="15377" width="2.75" style="5" customWidth="1"/>
    <col min="15378" max="15616" width="10.75" style="5"/>
    <col min="15617" max="15617" width="1.5" style="5" customWidth="1"/>
    <col min="15618" max="15618" width="13.625" style="5" customWidth="1"/>
    <col min="15619" max="15619" width="10.625" style="5" customWidth="1"/>
    <col min="15620" max="15620" width="11.75" style="5" customWidth="1"/>
    <col min="15621" max="15621" width="11.125" style="5" customWidth="1"/>
    <col min="15622" max="15622" width="15.25" style="5" customWidth="1"/>
    <col min="15623" max="15623" width="11.5" style="5" customWidth="1"/>
    <col min="15624" max="15624" width="11.25" style="5" customWidth="1"/>
    <col min="15625" max="15625" width="16.5" style="5" customWidth="1"/>
    <col min="15626" max="15626" width="15" style="5" customWidth="1"/>
    <col min="15627" max="15627" width="15.125" style="5" customWidth="1"/>
    <col min="15628" max="15628" width="17.125" style="5" customWidth="1"/>
    <col min="15629" max="15629" width="15.25" style="5" customWidth="1"/>
    <col min="15630" max="15630" width="15" style="5" customWidth="1"/>
    <col min="15631" max="15631" width="19.125" style="5" customWidth="1"/>
    <col min="15632" max="15632" width="5.625" style="5" customWidth="1"/>
    <col min="15633" max="15633" width="2.75" style="5" customWidth="1"/>
    <col min="15634" max="15872" width="10.75" style="5"/>
    <col min="15873" max="15873" width="1.5" style="5" customWidth="1"/>
    <col min="15874" max="15874" width="13.625" style="5" customWidth="1"/>
    <col min="15875" max="15875" width="10.625" style="5" customWidth="1"/>
    <col min="15876" max="15876" width="11.75" style="5" customWidth="1"/>
    <col min="15877" max="15877" width="11.125" style="5" customWidth="1"/>
    <col min="15878" max="15878" width="15.25" style="5" customWidth="1"/>
    <col min="15879" max="15879" width="11.5" style="5" customWidth="1"/>
    <col min="15880" max="15880" width="11.25" style="5" customWidth="1"/>
    <col min="15881" max="15881" width="16.5" style="5" customWidth="1"/>
    <col min="15882" max="15882" width="15" style="5" customWidth="1"/>
    <col min="15883" max="15883" width="15.125" style="5" customWidth="1"/>
    <col min="15884" max="15884" width="17.125" style="5" customWidth="1"/>
    <col min="15885" max="15885" width="15.25" style="5" customWidth="1"/>
    <col min="15886" max="15886" width="15" style="5" customWidth="1"/>
    <col min="15887" max="15887" width="19.125" style="5" customWidth="1"/>
    <col min="15888" max="15888" width="5.625" style="5" customWidth="1"/>
    <col min="15889" max="15889" width="2.75" style="5" customWidth="1"/>
    <col min="15890" max="16128" width="10.75" style="5"/>
    <col min="16129" max="16129" width="1.5" style="5" customWidth="1"/>
    <col min="16130" max="16130" width="13.625" style="5" customWidth="1"/>
    <col min="16131" max="16131" width="10.625" style="5" customWidth="1"/>
    <col min="16132" max="16132" width="11.75" style="5" customWidth="1"/>
    <col min="16133" max="16133" width="11.125" style="5" customWidth="1"/>
    <col min="16134" max="16134" width="15.25" style="5" customWidth="1"/>
    <col min="16135" max="16135" width="11.5" style="5" customWidth="1"/>
    <col min="16136" max="16136" width="11.25" style="5" customWidth="1"/>
    <col min="16137" max="16137" width="16.5" style="5" customWidth="1"/>
    <col min="16138" max="16138" width="15" style="5" customWidth="1"/>
    <col min="16139" max="16139" width="15.125" style="5" customWidth="1"/>
    <col min="16140" max="16140" width="17.125" style="5" customWidth="1"/>
    <col min="16141" max="16141" width="15.25" style="5" customWidth="1"/>
    <col min="16142" max="16142" width="15" style="5" customWidth="1"/>
    <col min="16143" max="16143" width="19.125" style="5" customWidth="1"/>
    <col min="16144" max="16144" width="5.625" style="5" customWidth="1"/>
    <col min="16145" max="16145" width="2.75" style="5" customWidth="1"/>
    <col min="16146" max="16384" width="10.75" style="5"/>
  </cols>
  <sheetData>
    <row r="1" spans="2:18" ht="24" customHeight="1" thickBot="1" x14ac:dyDescent="0.2">
      <c r="B1" s="1" t="s">
        <v>144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145</v>
      </c>
      <c r="P1" s="4"/>
    </row>
    <row r="2" spans="2:18" s="12" customFormat="1" ht="20.100000000000001" customHeight="1" x14ac:dyDescent="0.15">
      <c r="B2" s="13"/>
      <c r="C2" s="14"/>
      <c r="D2" s="231" t="s">
        <v>146</v>
      </c>
      <c r="E2" s="232"/>
      <c r="F2" s="232"/>
      <c r="G2" s="232"/>
      <c r="H2" s="232"/>
      <c r="I2" s="233"/>
      <c r="J2" s="237" t="s">
        <v>146</v>
      </c>
      <c r="K2" s="232"/>
      <c r="L2" s="232"/>
      <c r="M2" s="232"/>
      <c r="N2" s="232"/>
      <c r="O2" s="238"/>
      <c r="P2" s="224" t="s">
        <v>4</v>
      </c>
      <c r="Q2" s="5"/>
      <c r="R2" s="5"/>
    </row>
    <row r="3" spans="2:18" s="12" customFormat="1" ht="20.100000000000001" customHeight="1" x14ac:dyDescent="0.15">
      <c r="B3" s="13"/>
      <c r="C3" s="14"/>
      <c r="D3" s="234"/>
      <c r="E3" s="235"/>
      <c r="F3" s="235"/>
      <c r="G3" s="235"/>
      <c r="H3" s="235"/>
      <c r="I3" s="236"/>
      <c r="J3" s="239"/>
      <c r="K3" s="235"/>
      <c r="L3" s="235"/>
      <c r="M3" s="235"/>
      <c r="N3" s="235"/>
      <c r="O3" s="240"/>
      <c r="P3" s="225"/>
      <c r="Q3" s="5"/>
      <c r="R3" s="5"/>
    </row>
    <row r="4" spans="2:18" s="12" customFormat="1" ht="20.100000000000001" customHeight="1" x14ac:dyDescent="0.15">
      <c r="B4" s="19" t="s">
        <v>6</v>
      </c>
      <c r="C4" s="14" t="s">
        <v>7</v>
      </c>
      <c r="D4" s="15" t="s">
        <v>75</v>
      </c>
      <c r="E4" s="16"/>
      <c r="F4" s="16"/>
      <c r="G4" s="230" t="s">
        <v>147</v>
      </c>
      <c r="H4" s="228"/>
      <c r="I4" s="241"/>
      <c r="J4" s="18" t="s">
        <v>77</v>
      </c>
      <c r="K4" s="16"/>
      <c r="L4" s="16"/>
      <c r="M4" s="15" t="s">
        <v>148</v>
      </c>
      <c r="N4" s="16"/>
      <c r="O4" s="180"/>
      <c r="P4" s="225"/>
      <c r="Q4" s="5"/>
      <c r="R4" s="5"/>
    </row>
    <row r="5" spans="2:18" s="12" customFormat="1" ht="20.100000000000001" customHeight="1" x14ac:dyDescent="0.15">
      <c r="B5" s="13"/>
      <c r="C5" s="14"/>
      <c r="D5" s="14" t="s">
        <v>12</v>
      </c>
      <c r="E5" s="14" t="s">
        <v>79</v>
      </c>
      <c r="F5" s="14" t="s">
        <v>14</v>
      </c>
      <c r="G5" s="14" t="s">
        <v>12</v>
      </c>
      <c r="H5" s="14" t="s">
        <v>149</v>
      </c>
      <c r="I5" s="20" t="s">
        <v>14</v>
      </c>
      <c r="J5" s="19" t="s">
        <v>12</v>
      </c>
      <c r="K5" s="14" t="s">
        <v>13</v>
      </c>
      <c r="L5" s="14" t="s">
        <v>14</v>
      </c>
      <c r="M5" s="14" t="s">
        <v>81</v>
      </c>
      <c r="N5" s="14" t="s">
        <v>82</v>
      </c>
      <c r="O5" s="44" t="s">
        <v>14</v>
      </c>
      <c r="P5" s="225"/>
      <c r="Q5" s="5"/>
      <c r="R5" s="5"/>
    </row>
    <row r="6" spans="2:18" s="12" customFormat="1" ht="20.100000000000001" customHeight="1" x14ac:dyDescent="0.15">
      <c r="B6" s="21"/>
      <c r="C6" s="22"/>
      <c r="D6" s="22" t="s">
        <v>15</v>
      </c>
      <c r="E6" s="22" t="s">
        <v>83</v>
      </c>
      <c r="F6" s="22" t="s">
        <v>17</v>
      </c>
      <c r="G6" s="22" t="s">
        <v>15</v>
      </c>
      <c r="H6" s="22" t="s">
        <v>150</v>
      </c>
      <c r="I6" s="23" t="s">
        <v>17</v>
      </c>
      <c r="J6" s="24" t="s">
        <v>15</v>
      </c>
      <c r="K6" s="22" t="s">
        <v>16</v>
      </c>
      <c r="L6" s="22" t="s">
        <v>17</v>
      </c>
      <c r="M6" s="22" t="s">
        <v>85</v>
      </c>
      <c r="N6" s="73" t="s">
        <v>86</v>
      </c>
      <c r="O6" s="74" t="s">
        <v>17</v>
      </c>
      <c r="P6" s="225"/>
      <c r="Q6" s="5"/>
      <c r="R6" s="5"/>
    </row>
    <row r="7" spans="2:18" s="12" customFormat="1" ht="15.95" customHeight="1" x14ac:dyDescent="0.15">
      <c r="B7" s="13"/>
      <c r="C7" s="14"/>
      <c r="D7" s="25"/>
      <c r="E7" s="25"/>
      <c r="F7" s="25"/>
      <c r="G7" s="25"/>
      <c r="H7" s="25"/>
      <c r="I7" s="26"/>
      <c r="J7" s="13"/>
      <c r="K7" s="25"/>
      <c r="L7" s="25"/>
      <c r="M7" s="25"/>
      <c r="N7" s="25"/>
      <c r="O7" s="75"/>
      <c r="P7" s="225"/>
      <c r="Q7" s="5"/>
      <c r="R7" s="5"/>
    </row>
    <row r="8" spans="2:18" s="12" customFormat="1" ht="30" customHeight="1" x14ac:dyDescent="0.15">
      <c r="B8" s="19" t="s">
        <v>129</v>
      </c>
      <c r="C8" s="14" t="s">
        <v>19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62">
        <v>0</v>
      </c>
      <c r="J8" s="63">
        <v>0</v>
      </c>
      <c r="K8" s="58">
        <v>0</v>
      </c>
      <c r="L8" s="58">
        <v>0</v>
      </c>
      <c r="M8" s="58">
        <v>0</v>
      </c>
      <c r="N8" s="58">
        <v>0</v>
      </c>
      <c r="O8" s="178">
        <v>0</v>
      </c>
      <c r="P8" s="225"/>
      <c r="Q8" s="5"/>
      <c r="R8" s="5"/>
    </row>
    <row r="9" spans="2:18" s="12" customFormat="1" ht="30" customHeight="1" x14ac:dyDescent="0.15">
      <c r="B9" s="19" t="s">
        <v>130</v>
      </c>
      <c r="C9" s="14" t="s">
        <v>19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62">
        <v>0</v>
      </c>
      <c r="J9" s="63">
        <v>0</v>
      </c>
      <c r="K9" s="58">
        <v>0</v>
      </c>
      <c r="L9" s="58">
        <v>0</v>
      </c>
      <c r="M9" s="58">
        <v>0</v>
      </c>
      <c r="N9" s="58">
        <v>0</v>
      </c>
      <c r="O9" s="178">
        <v>0</v>
      </c>
      <c r="P9" s="225"/>
      <c r="Q9" s="5"/>
      <c r="R9" s="5"/>
    </row>
    <row r="10" spans="2:18" s="12" customFormat="1" ht="30" customHeight="1" x14ac:dyDescent="0.15">
      <c r="B10" s="19" t="s">
        <v>131</v>
      </c>
      <c r="C10" s="14" t="s">
        <v>19</v>
      </c>
      <c r="D10" s="30">
        <f>SUM(D11:D12)</f>
        <v>0</v>
      </c>
      <c r="E10" s="30">
        <f t="shared" ref="E10:O10" si="0">SUM(E11:E12)</f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1">
        <f t="shared" si="0"/>
        <v>0</v>
      </c>
      <c r="J10" s="32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77">
        <f t="shared" si="0"/>
        <v>0</v>
      </c>
      <c r="P10" s="225"/>
      <c r="Q10" s="5"/>
      <c r="R10" s="5"/>
    </row>
    <row r="11" spans="2:18" s="12" customFormat="1" ht="30" customHeight="1" x14ac:dyDescent="0.15">
      <c r="B11" s="19" t="s">
        <v>22</v>
      </c>
      <c r="C11" s="14" t="s">
        <v>23</v>
      </c>
      <c r="D11" s="30">
        <f t="shared" ref="D11:O11" si="1">SUM(D13:D32)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1">
        <f t="shared" si="1"/>
        <v>0</v>
      </c>
      <c r="J11" s="32">
        <f t="shared" si="1"/>
        <v>0</v>
      </c>
      <c r="K11" s="30">
        <f t="shared" si="1"/>
        <v>0</v>
      </c>
      <c r="L11" s="30">
        <f t="shared" si="1"/>
        <v>0</v>
      </c>
      <c r="M11" s="30">
        <f t="shared" si="1"/>
        <v>0</v>
      </c>
      <c r="N11" s="30">
        <f t="shared" si="1"/>
        <v>0</v>
      </c>
      <c r="O11" s="77">
        <f t="shared" si="1"/>
        <v>0</v>
      </c>
      <c r="P11" s="225"/>
      <c r="Q11" s="5"/>
      <c r="R11" s="5"/>
    </row>
    <row r="12" spans="2:18" s="12" customFormat="1" ht="30" customHeight="1" x14ac:dyDescent="0.15">
      <c r="B12" s="24" t="s">
        <v>24</v>
      </c>
      <c r="C12" s="22" t="s">
        <v>23</v>
      </c>
      <c r="D12" s="79" t="s">
        <v>25</v>
      </c>
      <c r="E12" s="79" t="s">
        <v>25</v>
      </c>
      <c r="F12" s="79" t="s">
        <v>25</v>
      </c>
      <c r="G12" s="79" t="s">
        <v>25</v>
      </c>
      <c r="H12" s="79" t="s">
        <v>25</v>
      </c>
      <c r="I12" s="80" t="s">
        <v>25</v>
      </c>
      <c r="J12" s="181" t="s">
        <v>25</v>
      </c>
      <c r="K12" s="79" t="s">
        <v>25</v>
      </c>
      <c r="L12" s="79" t="s">
        <v>25</v>
      </c>
      <c r="M12" s="79" t="s">
        <v>25</v>
      </c>
      <c r="N12" s="79" t="s">
        <v>25</v>
      </c>
      <c r="O12" s="82" t="s">
        <v>25</v>
      </c>
      <c r="P12" s="226"/>
      <c r="Q12" s="5"/>
      <c r="R12" s="5"/>
    </row>
    <row r="13" spans="2:18" s="12" customFormat="1" ht="30" customHeight="1" x14ac:dyDescent="0.15">
      <c r="B13" s="36">
        <v>41001</v>
      </c>
      <c r="C13" s="37" t="s">
        <v>26</v>
      </c>
      <c r="D13" s="38">
        <v>0</v>
      </c>
      <c r="E13" s="182">
        <v>0</v>
      </c>
      <c r="F13" s="38">
        <v>0</v>
      </c>
      <c r="G13" s="38">
        <v>0</v>
      </c>
      <c r="H13" s="38">
        <v>0</v>
      </c>
      <c r="I13" s="39">
        <v>0</v>
      </c>
      <c r="J13" s="183">
        <v>0</v>
      </c>
      <c r="K13" s="184">
        <v>0</v>
      </c>
      <c r="L13" s="184">
        <v>0</v>
      </c>
      <c r="M13" s="42">
        <f>'１３表７'!M13+'１３表８'!D13+'１３表８'!J13</f>
        <v>0</v>
      </c>
      <c r="N13" s="42">
        <f>'１３表７'!N13+'１３表８'!K13</f>
        <v>0</v>
      </c>
      <c r="O13" s="84">
        <f>'１３表７'!O13+'１３表８'!F13+'１３表８'!I13+'１３表８'!L13</f>
        <v>0</v>
      </c>
      <c r="P13" s="43" t="s">
        <v>27</v>
      </c>
      <c r="Q13" s="5"/>
      <c r="R13" s="5"/>
    </row>
    <row r="14" spans="2:18" s="12" customFormat="1" ht="30" customHeight="1" x14ac:dyDescent="0.15">
      <c r="B14" s="13">
        <v>41002</v>
      </c>
      <c r="C14" s="44" t="s">
        <v>28</v>
      </c>
      <c r="D14" s="45">
        <v>0</v>
      </c>
      <c r="E14" s="49">
        <v>0</v>
      </c>
      <c r="F14" s="45">
        <v>0</v>
      </c>
      <c r="G14" s="45">
        <v>0</v>
      </c>
      <c r="H14" s="45">
        <v>0</v>
      </c>
      <c r="I14" s="46">
        <v>0</v>
      </c>
      <c r="J14" s="185">
        <v>0</v>
      </c>
      <c r="K14" s="186">
        <v>0</v>
      </c>
      <c r="L14" s="186">
        <v>0</v>
      </c>
      <c r="M14" s="48">
        <f>'１３表７'!M14+'１３表８'!D14+'１３表８'!J14</f>
        <v>0</v>
      </c>
      <c r="N14" s="48">
        <f>'１３表７'!N14+'１３表８'!K14</f>
        <v>0</v>
      </c>
      <c r="O14" s="86">
        <f>'１３表７'!O14+'１３表８'!F14+'１３表８'!I14+'１３表８'!L14</f>
        <v>0</v>
      </c>
      <c r="P14" s="20" t="s">
        <v>29</v>
      </c>
      <c r="Q14" s="5"/>
      <c r="R14" s="5"/>
    </row>
    <row r="15" spans="2:18" s="12" customFormat="1" ht="30" customHeight="1" x14ac:dyDescent="0.15">
      <c r="B15" s="13">
        <v>41003</v>
      </c>
      <c r="C15" s="14" t="s">
        <v>30</v>
      </c>
      <c r="D15" s="45">
        <v>0</v>
      </c>
      <c r="E15" s="49">
        <v>0</v>
      </c>
      <c r="F15" s="45">
        <v>0</v>
      </c>
      <c r="G15" s="45">
        <v>0</v>
      </c>
      <c r="H15" s="45">
        <v>0</v>
      </c>
      <c r="I15" s="46">
        <v>0</v>
      </c>
      <c r="J15" s="185">
        <v>0</v>
      </c>
      <c r="K15" s="186">
        <v>0</v>
      </c>
      <c r="L15" s="186">
        <v>0</v>
      </c>
      <c r="M15" s="48">
        <f>'１３表７'!M15+'１３表８'!D15+'１３表８'!J15</f>
        <v>0</v>
      </c>
      <c r="N15" s="48">
        <f>'１３表７'!N15+'１３表８'!K15</f>
        <v>0</v>
      </c>
      <c r="O15" s="86">
        <f>'１３表７'!O15+'１３表８'!F15+'１３表８'!I15+'１３表８'!L15</f>
        <v>0</v>
      </c>
      <c r="P15" s="20" t="s">
        <v>31</v>
      </c>
      <c r="Q15" s="5"/>
      <c r="R15" s="5"/>
    </row>
    <row r="16" spans="2:18" s="12" customFormat="1" ht="30" customHeight="1" x14ac:dyDescent="0.15">
      <c r="B16" s="13">
        <v>41004</v>
      </c>
      <c r="C16" s="44" t="s">
        <v>32</v>
      </c>
      <c r="D16" s="45">
        <v>0</v>
      </c>
      <c r="E16" s="49">
        <v>0</v>
      </c>
      <c r="F16" s="45">
        <v>0</v>
      </c>
      <c r="G16" s="45">
        <v>0</v>
      </c>
      <c r="H16" s="45">
        <v>0</v>
      </c>
      <c r="I16" s="46">
        <v>0</v>
      </c>
      <c r="J16" s="185">
        <v>0</v>
      </c>
      <c r="K16" s="186">
        <v>0</v>
      </c>
      <c r="L16" s="186">
        <v>0</v>
      </c>
      <c r="M16" s="48">
        <f>'１３表７'!M16+'１３表８'!D16+'１３表８'!J16</f>
        <v>0</v>
      </c>
      <c r="N16" s="48">
        <f>'１３表７'!N16+'１３表８'!K16</f>
        <v>0</v>
      </c>
      <c r="O16" s="86">
        <f>'１３表７'!O16+'１３表８'!F16+'１３表８'!I16+'１３表８'!L16</f>
        <v>0</v>
      </c>
      <c r="P16" s="20" t="s">
        <v>33</v>
      </c>
      <c r="Q16" s="5"/>
      <c r="R16" s="5"/>
    </row>
    <row r="17" spans="2:18" s="12" customFormat="1" ht="30" customHeight="1" x14ac:dyDescent="0.15">
      <c r="B17" s="13">
        <v>41005</v>
      </c>
      <c r="C17" s="44" t="s">
        <v>34</v>
      </c>
      <c r="D17" s="45">
        <v>0</v>
      </c>
      <c r="E17" s="49">
        <v>0</v>
      </c>
      <c r="F17" s="45">
        <v>0</v>
      </c>
      <c r="G17" s="45">
        <v>0</v>
      </c>
      <c r="H17" s="45">
        <v>0</v>
      </c>
      <c r="I17" s="46">
        <v>0</v>
      </c>
      <c r="J17" s="185">
        <v>0</v>
      </c>
      <c r="K17" s="186">
        <v>0</v>
      </c>
      <c r="L17" s="186">
        <v>0</v>
      </c>
      <c r="M17" s="48">
        <f>'１３表７'!M17+'１３表８'!D17+'１３表８'!J17</f>
        <v>0</v>
      </c>
      <c r="N17" s="48">
        <f>'１３表７'!N17+'１３表８'!K17</f>
        <v>0</v>
      </c>
      <c r="O17" s="86">
        <f>'１３表７'!O17+'１３表８'!F17+'１３表８'!I17+'１３表８'!L17</f>
        <v>0</v>
      </c>
      <c r="P17" s="20" t="s">
        <v>35</v>
      </c>
      <c r="Q17" s="5"/>
      <c r="R17" s="5"/>
    </row>
    <row r="18" spans="2:18" s="12" customFormat="1" ht="30" customHeight="1" x14ac:dyDescent="0.15">
      <c r="B18" s="13">
        <v>41006</v>
      </c>
      <c r="C18" s="44" t="s">
        <v>36</v>
      </c>
      <c r="D18" s="45">
        <v>0</v>
      </c>
      <c r="E18" s="49">
        <v>0</v>
      </c>
      <c r="F18" s="45">
        <v>0</v>
      </c>
      <c r="G18" s="45">
        <v>0</v>
      </c>
      <c r="H18" s="45">
        <v>0</v>
      </c>
      <c r="I18" s="46">
        <v>0</v>
      </c>
      <c r="J18" s="185">
        <v>0</v>
      </c>
      <c r="K18" s="186">
        <v>0</v>
      </c>
      <c r="L18" s="186">
        <v>0</v>
      </c>
      <c r="M18" s="48">
        <f>'１３表７'!M18+'１３表８'!D18+'１３表８'!J18</f>
        <v>0</v>
      </c>
      <c r="N18" s="48">
        <f>'１３表７'!N18+'１３表８'!K18</f>
        <v>0</v>
      </c>
      <c r="O18" s="86">
        <f>'１３表７'!O18+'１３表８'!F18+'１３表８'!I18+'１３表８'!L18</f>
        <v>0</v>
      </c>
      <c r="P18" s="20" t="s">
        <v>37</v>
      </c>
      <c r="Q18" s="5"/>
      <c r="R18" s="5"/>
    </row>
    <row r="19" spans="2:18" s="12" customFormat="1" ht="30" customHeight="1" x14ac:dyDescent="0.15">
      <c r="B19" s="13">
        <v>41007</v>
      </c>
      <c r="C19" s="44" t="s">
        <v>38</v>
      </c>
      <c r="D19" s="45">
        <v>0</v>
      </c>
      <c r="E19" s="49">
        <v>0</v>
      </c>
      <c r="F19" s="45">
        <v>0</v>
      </c>
      <c r="G19" s="45">
        <v>0</v>
      </c>
      <c r="H19" s="45">
        <v>0</v>
      </c>
      <c r="I19" s="46">
        <v>0</v>
      </c>
      <c r="J19" s="185">
        <v>0</v>
      </c>
      <c r="K19" s="186">
        <v>0</v>
      </c>
      <c r="L19" s="186">
        <v>0</v>
      </c>
      <c r="M19" s="48">
        <f>'１３表７'!M19+'１３表８'!D19+'１３表８'!J19</f>
        <v>0</v>
      </c>
      <c r="N19" s="48">
        <f>'１３表７'!N19+'１３表８'!K19</f>
        <v>0</v>
      </c>
      <c r="O19" s="86">
        <f>'１３表７'!O19+'１３表８'!F19+'１３表８'!I19+'１３表８'!L19</f>
        <v>0</v>
      </c>
      <c r="P19" s="20" t="s">
        <v>39</v>
      </c>
      <c r="Q19" s="5"/>
      <c r="R19" s="5"/>
    </row>
    <row r="20" spans="2:18" s="12" customFormat="1" ht="30" customHeight="1" x14ac:dyDescent="0.15">
      <c r="B20" s="13">
        <v>41025</v>
      </c>
      <c r="C20" s="14" t="s">
        <v>40</v>
      </c>
      <c r="D20" s="45">
        <v>0</v>
      </c>
      <c r="E20" s="49">
        <v>0</v>
      </c>
      <c r="F20" s="45">
        <v>0</v>
      </c>
      <c r="G20" s="45">
        <v>0</v>
      </c>
      <c r="H20" s="45">
        <v>0</v>
      </c>
      <c r="I20" s="46">
        <v>0</v>
      </c>
      <c r="J20" s="185">
        <v>0</v>
      </c>
      <c r="K20" s="186">
        <v>0</v>
      </c>
      <c r="L20" s="186">
        <v>0</v>
      </c>
      <c r="M20" s="48">
        <f>'１３表７'!M20+'１３表８'!D20+'１３表８'!J20</f>
        <v>0</v>
      </c>
      <c r="N20" s="48">
        <f>'１３表７'!N20+'１３表８'!K20</f>
        <v>0</v>
      </c>
      <c r="O20" s="86">
        <f>'１３表７'!O20+'１３表８'!F20+'１３表８'!I20+'１３表８'!L20</f>
        <v>0</v>
      </c>
      <c r="P20" s="20" t="s">
        <v>41</v>
      </c>
      <c r="Q20" s="5"/>
      <c r="R20" s="5"/>
    </row>
    <row r="21" spans="2:18" s="12" customFormat="1" ht="30" customHeight="1" x14ac:dyDescent="0.15">
      <c r="B21" s="13">
        <v>41048</v>
      </c>
      <c r="C21" s="44" t="s">
        <v>42</v>
      </c>
      <c r="D21" s="45">
        <v>0</v>
      </c>
      <c r="E21" s="49">
        <v>0</v>
      </c>
      <c r="F21" s="45">
        <v>0</v>
      </c>
      <c r="G21" s="45">
        <v>0</v>
      </c>
      <c r="H21" s="45">
        <v>0</v>
      </c>
      <c r="I21" s="46">
        <v>0</v>
      </c>
      <c r="J21" s="185">
        <v>0</v>
      </c>
      <c r="K21" s="186">
        <v>0</v>
      </c>
      <c r="L21" s="186">
        <v>0</v>
      </c>
      <c r="M21" s="48">
        <f>'１３表７'!M21+'１３表８'!D21+'１３表８'!J21</f>
        <v>0</v>
      </c>
      <c r="N21" s="48">
        <f>'１３表７'!N21+'１３表８'!K21</f>
        <v>0</v>
      </c>
      <c r="O21" s="86">
        <f>'１３表７'!O21+'１３表８'!F21+'１３表８'!I21+'１３表８'!L21</f>
        <v>0</v>
      </c>
      <c r="P21" s="20" t="s">
        <v>43</v>
      </c>
      <c r="Q21" s="5"/>
      <c r="R21" s="5"/>
    </row>
    <row r="22" spans="2:18" s="12" customFormat="1" ht="30" customHeight="1" x14ac:dyDescent="0.15">
      <c r="B22" s="13">
        <v>41014</v>
      </c>
      <c r="C22" s="44" t="s">
        <v>44</v>
      </c>
      <c r="D22" s="45">
        <v>0</v>
      </c>
      <c r="E22" s="49">
        <v>0</v>
      </c>
      <c r="F22" s="45">
        <v>0</v>
      </c>
      <c r="G22" s="45">
        <v>0</v>
      </c>
      <c r="H22" s="45">
        <v>0</v>
      </c>
      <c r="I22" s="46">
        <v>0</v>
      </c>
      <c r="J22" s="185">
        <v>0</v>
      </c>
      <c r="K22" s="186">
        <v>0</v>
      </c>
      <c r="L22" s="186">
        <v>0</v>
      </c>
      <c r="M22" s="48">
        <f>'１３表７'!M22+'１３表８'!D22+'１３表８'!J22</f>
        <v>0</v>
      </c>
      <c r="N22" s="48">
        <f>'１３表７'!N22+'１３表８'!K22</f>
        <v>0</v>
      </c>
      <c r="O22" s="86">
        <f>'１３表７'!O22+'１３表８'!F22+'１３表８'!I22+'１３表８'!L22</f>
        <v>0</v>
      </c>
      <c r="P22" s="20" t="s">
        <v>45</v>
      </c>
      <c r="Q22" s="5"/>
      <c r="R22" s="5"/>
    </row>
    <row r="23" spans="2:18" s="12" customFormat="1" ht="30" customHeight="1" x14ac:dyDescent="0.15">
      <c r="B23" s="13">
        <v>41016</v>
      </c>
      <c r="C23" s="44" t="s">
        <v>46</v>
      </c>
      <c r="D23" s="45">
        <v>0</v>
      </c>
      <c r="E23" s="49">
        <v>0</v>
      </c>
      <c r="F23" s="45">
        <v>0</v>
      </c>
      <c r="G23" s="45">
        <v>0</v>
      </c>
      <c r="H23" s="45">
        <v>0</v>
      </c>
      <c r="I23" s="46">
        <v>0</v>
      </c>
      <c r="J23" s="185">
        <v>0</v>
      </c>
      <c r="K23" s="186">
        <v>0</v>
      </c>
      <c r="L23" s="186">
        <v>0</v>
      </c>
      <c r="M23" s="48">
        <f>'１３表７'!M23+'１３表８'!D23+'１３表８'!J23</f>
        <v>0</v>
      </c>
      <c r="N23" s="48">
        <f>'１３表７'!N23+'１３表８'!K23</f>
        <v>0</v>
      </c>
      <c r="O23" s="86">
        <f>'１３表７'!O23+'１３表８'!F23+'１３表８'!I23+'１３表８'!L23</f>
        <v>0</v>
      </c>
      <c r="P23" s="20" t="s">
        <v>47</v>
      </c>
      <c r="Q23" s="5"/>
      <c r="R23" s="5"/>
    </row>
    <row r="24" spans="2:18" s="12" customFormat="1" ht="30" customHeight="1" x14ac:dyDescent="0.15">
      <c r="B24" s="13">
        <v>41020</v>
      </c>
      <c r="C24" s="44" t="s">
        <v>48</v>
      </c>
      <c r="D24" s="187">
        <v>0</v>
      </c>
      <c r="E24" s="45">
        <v>0</v>
      </c>
      <c r="F24" s="45">
        <v>0</v>
      </c>
      <c r="G24" s="45">
        <v>0</v>
      </c>
      <c r="H24" s="45">
        <v>0</v>
      </c>
      <c r="I24" s="46">
        <v>0</v>
      </c>
      <c r="J24" s="185">
        <v>0</v>
      </c>
      <c r="K24" s="186">
        <v>0</v>
      </c>
      <c r="L24" s="186">
        <v>0</v>
      </c>
      <c r="M24" s="48">
        <f>'１３表７'!M24+'１３表８'!D24+'１３表８'!J24</f>
        <v>0</v>
      </c>
      <c r="N24" s="48">
        <f>'１３表７'!N24+'１３表８'!K24</f>
        <v>0</v>
      </c>
      <c r="O24" s="86">
        <f>'１３表７'!O24+'１３表８'!F24+'１３表８'!I24+'１３表８'!L24</f>
        <v>0</v>
      </c>
      <c r="P24" s="20" t="s">
        <v>49</v>
      </c>
      <c r="Q24" s="5"/>
      <c r="R24" s="5"/>
    </row>
    <row r="25" spans="2:18" s="12" customFormat="1" ht="30" customHeight="1" x14ac:dyDescent="0.15">
      <c r="B25" s="13">
        <v>41024</v>
      </c>
      <c r="C25" s="44" t="s">
        <v>50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6">
        <v>0</v>
      </c>
      <c r="J25" s="185">
        <v>0</v>
      </c>
      <c r="K25" s="186">
        <v>0</v>
      </c>
      <c r="L25" s="186">
        <v>0</v>
      </c>
      <c r="M25" s="48">
        <f>'１３表７'!M25+'１３表８'!D25+'１３表８'!J25</f>
        <v>0</v>
      </c>
      <c r="N25" s="48">
        <f>'１３表７'!N25+'１３表８'!K25</f>
        <v>0</v>
      </c>
      <c r="O25" s="86">
        <f>'１３表７'!O25+'１３表８'!F25+'１３表８'!I25+'１３表８'!L25</f>
        <v>0</v>
      </c>
      <c r="P25" s="20" t="s">
        <v>51</v>
      </c>
      <c r="Q25" s="5"/>
      <c r="R25" s="5"/>
    </row>
    <row r="26" spans="2:18" s="12" customFormat="1" ht="30" customHeight="1" x14ac:dyDescent="0.15">
      <c r="B26" s="13">
        <v>41021</v>
      </c>
      <c r="C26" s="44" t="s">
        <v>52</v>
      </c>
      <c r="D26" s="49">
        <v>0</v>
      </c>
      <c r="E26" s="45">
        <v>0</v>
      </c>
      <c r="F26" s="45">
        <v>0</v>
      </c>
      <c r="G26" s="45">
        <v>0</v>
      </c>
      <c r="H26" s="45">
        <v>0</v>
      </c>
      <c r="I26" s="46">
        <v>0</v>
      </c>
      <c r="J26" s="185">
        <v>0</v>
      </c>
      <c r="K26" s="186">
        <v>0</v>
      </c>
      <c r="L26" s="186">
        <v>0</v>
      </c>
      <c r="M26" s="48">
        <f>'１３表７'!M26+'１３表８'!D26+'１３表８'!J26</f>
        <v>0</v>
      </c>
      <c r="N26" s="48">
        <f>'１３表７'!N26+'１３表８'!K26</f>
        <v>0</v>
      </c>
      <c r="O26" s="86">
        <f>'１３表７'!O26+'１３表８'!F26+'１３表８'!I26+'１３表８'!L26</f>
        <v>0</v>
      </c>
      <c r="P26" s="20" t="s">
        <v>53</v>
      </c>
      <c r="Q26" s="5"/>
      <c r="R26" s="5"/>
    </row>
    <row r="27" spans="2:18" s="12" customFormat="1" ht="30" customHeight="1" x14ac:dyDescent="0.15">
      <c r="B27" s="13">
        <v>41035</v>
      </c>
      <c r="C27" s="44" t="s">
        <v>54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6">
        <v>0</v>
      </c>
      <c r="J27" s="185">
        <v>0</v>
      </c>
      <c r="K27" s="186">
        <v>0</v>
      </c>
      <c r="L27" s="186">
        <v>0</v>
      </c>
      <c r="M27" s="48">
        <f>'１３表７'!M27+'１３表８'!D27+'１３表８'!J27</f>
        <v>0</v>
      </c>
      <c r="N27" s="48">
        <f>'１３表７'!N27+'１３表８'!K27</f>
        <v>0</v>
      </c>
      <c r="O27" s="86">
        <f>'１３表７'!O27+'１３表８'!F27+'１３表８'!I27+'１３表８'!L27</f>
        <v>0</v>
      </c>
      <c r="P27" s="20" t="s">
        <v>55</v>
      </c>
      <c r="Q27" s="5"/>
      <c r="R27" s="5"/>
    </row>
    <row r="28" spans="2:18" s="12" customFormat="1" ht="30" customHeight="1" x14ac:dyDescent="0.15">
      <c r="B28" s="13">
        <v>41038</v>
      </c>
      <c r="C28" s="44" t="s">
        <v>56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6">
        <v>0</v>
      </c>
      <c r="J28" s="185">
        <v>0</v>
      </c>
      <c r="K28" s="186">
        <v>0</v>
      </c>
      <c r="L28" s="186">
        <v>0</v>
      </c>
      <c r="M28" s="48">
        <f>'１３表７'!M28+'１３表８'!D28+'１３表８'!J28</f>
        <v>0</v>
      </c>
      <c r="N28" s="48">
        <f>'１３表７'!N28+'１３表８'!K28</f>
        <v>0</v>
      </c>
      <c r="O28" s="86">
        <f>'１３表７'!O28+'１３表８'!F28+'１３表８'!I28+'１３表８'!L28</f>
        <v>0</v>
      </c>
      <c r="P28" s="20" t="s">
        <v>57</v>
      </c>
      <c r="Q28" s="5"/>
      <c r="R28" s="5"/>
    </row>
    <row r="29" spans="2:18" s="12" customFormat="1" ht="30" customHeight="1" x14ac:dyDescent="0.15">
      <c r="B29" s="13">
        <v>41042</v>
      </c>
      <c r="C29" s="44" t="s">
        <v>58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6">
        <v>0</v>
      </c>
      <c r="J29" s="185">
        <v>0</v>
      </c>
      <c r="K29" s="186">
        <v>0</v>
      </c>
      <c r="L29" s="186">
        <v>0</v>
      </c>
      <c r="M29" s="48">
        <f>'１３表７'!M29+'１３表８'!D29+'１３表８'!J29</f>
        <v>0</v>
      </c>
      <c r="N29" s="48">
        <f>'１３表７'!N29+'１３表８'!K29</f>
        <v>0</v>
      </c>
      <c r="O29" s="86">
        <f>'１３表７'!O29+'１３表８'!F29+'１３表８'!I29+'１３表８'!L29</f>
        <v>0</v>
      </c>
      <c r="P29" s="20" t="s">
        <v>59</v>
      </c>
      <c r="Q29" s="5"/>
      <c r="R29" s="5"/>
    </row>
    <row r="30" spans="2:18" s="12" customFormat="1" ht="30" customHeight="1" x14ac:dyDescent="0.15">
      <c r="B30" s="13">
        <v>41043</v>
      </c>
      <c r="C30" s="44" t="s">
        <v>60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6">
        <v>0</v>
      </c>
      <c r="J30" s="185">
        <v>0</v>
      </c>
      <c r="K30" s="186">
        <v>0</v>
      </c>
      <c r="L30" s="186">
        <v>0</v>
      </c>
      <c r="M30" s="48">
        <f>'１３表７'!M30+'１３表８'!D30+'１３表８'!J30</f>
        <v>0</v>
      </c>
      <c r="N30" s="48">
        <f>'１３表７'!N30+'１３表８'!K30</f>
        <v>0</v>
      </c>
      <c r="O30" s="86">
        <f>'１３表７'!O30+'１３表８'!F30+'１３表８'!I30+'１３表８'!L30</f>
        <v>0</v>
      </c>
      <c r="P30" s="20" t="s">
        <v>61</v>
      </c>
      <c r="Q30" s="5"/>
      <c r="R30" s="5"/>
    </row>
    <row r="31" spans="2:18" s="12" customFormat="1" ht="30" customHeight="1" x14ac:dyDescent="0.15">
      <c r="B31" s="13">
        <v>41044</v>
      </c>
      <c r="C31" s="44" t="s">
        <v>62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6">
        <v>0</v>
      </c>
      <c r="J31" s="188">
        <v>0</v>
      </c>
      <c r="K31" s="186">
        <v>0</v>
      </c>
      <c r="L31" s="186">
        <v>0</v>
      </c>
      <c r="M31" s="48">
        <f>'１３表７'!M31+'１３表８'!D31+'１３表８'!J31</f>
        <v>0</v>
      </c>
      <c r="N31" s="48">
        <f>'１３表７'!N31+'１３表８'!K31</f>
        <v>0</v>
      </c>
      <c r="O31" s="86">
        <f>'１３表７'!O31+'１３表８'!F31+'１３表８'!I31+'１３表８'!L31</f>
        <v>0</v>
      </c>
      <c r="P31" s="20" t="s">
        <v>63</v>
      </c>
      <c r="Q31" s="5"/>
      <c r="R31" s="5"/>
    </row>
    <row r="32" spans="2:18" s="12" customFormat="1" ht="30" customHeight="1" x14ac:dyDescent="0.15">
      <c r="B32" s="50">
        <v>41047</v>
      </c>
      <c r="C32" s="116" t="s">
        <v>64</v>
      </c>
      <c r="D32" s="52">
        <v>0</v>
      </c>
      <c r="E32" s="45">
        <v>0</v>
      </c>
      <c r="F32" s="45">
        <v>0</v>
      </c>
      <c r="G32" s="45">
        <v>0</v>
      </c>
      <c r="H32" s="45">
        <v>0</v>
      </c>
      <c r="I32" s="53">
        <v>0</v>
      </c>
      <c r="J32" s="189">
        <v>0</v>
      </c>
      <c r="K32" s="190">
        <v>0</v>
      </c>
      <c r="L32" s="190">
        <v>0</v>
      </c>
      <c r="M32" s="55">
        <f>'１３表７'!M32+'１３表８'!D32+'１３表８'!J32</f>
        <v>0</v>
      </c>
      <c r="N32" s="55">
        <f>'１３表７'!N32+'１３表８'!K32</f>
        <v>0</v>
      </c>
      <c r="O32" s="191">
        <f>'１３表７'!O32+'１３表８'!F32+'１３表８'!I32+'１３表８'!L32</f>
        <v>0</v>
      </c>
      <c r="P32" s="56" t="s">
        <v>65</v>
      </c>
      <c r="Q32" s="5"/>
      <c r="R32" s="5"/>
    </row>
    <row r="33" spans="2:18" s="12" customFormat="1" ht="30" customHeight="1" x14ac:dyDescent="0.15">
      <c r="B33" s="13">
        <v>41301</v>
      </c>
      <c r="C33" s="14" t="s">
        <v>66</v>
      </c>
      <c r="D33" s="89" t="s">
        <v>25</v>
      </c>
      <c r="E33" s="88" t="s">
        <v>25</v>
      </c>
      <c r="F33" s="88" t="s">
        <v>25</v>
      </c>
      <c r="G33" s="88" t="s">
        <v>25</v>
      </c>
      <c r="H33" s="88" t="s">
        <v>25</v>
      </c>
      <c r="I33" s="90" t="s">
        <v>25</v>
      </c>
      <c r="J33" s="124" t="s">
        <v>25</v>
      </c>
      <c r="K33" s="89" t="s">
        <v>25</v>
      </c>
      <c r="L33" s="89" t="s">
        <v>25</v>
      </c>
      <c r="M33" s="89" t="s">
        <v>25</v>
      </c>
      <c r="N33" s="89" t="s">
        <v>25</v>
      </c>
      <c r="O33" s="92" t="s">
        <v>25</v>
      </c>
      <c r="P33" s="20" t="s">
        <v>67</v>
      </c>
      <c r="Q33" s="5"/>
      <c r="R33" s="5"/>
    </row>
    <row r="34" spans="2:18" s="12" customFormat="1" ht="30" customHeight="1" x14ac:dyDescent="0.15">
      <c r="B34" s="13">
        <v>41302</v>
      </c>
      <c r="C34" s="14" t="s">
        <v>68</v>
      </c>
      <c r="D34" s="89" t="s">
        <v>25</v>
      </c>
      <c r="E34" s="89" t="s">
        <v>25</v>
      </c>
      <c r="F34" s="89" t="s">
        <v>25</v>
      </c>
      <c r="G34" s="89" t="s">
        <v>25</v>
      </c>
      <c r="H34" s="89" t="s">
        <v>25</v>
      </c>
      <c r="I34" s="94" t="s">
        <v>25</v>
      </c>
      <c r="J34" s="95" t="s">
        <v>25</v>
      </c>
      <c r="K34" s="89" t="s">
        <v>25</v>
      </c>
      <c r="L34" s="89" t="s">
        <v>25</v>
      </c>
      <c r="M34" s="89" t="s">
        <v>25</v>
      </c>
      <c r="N34" s="89" t="s">
        <v>25</v>
      </c>
      <c r="O34" s="92" t="s">
        <v>25</v>
      </c>
      <c r="P34" s="20" t="s">
        <v>69</v>
      </c>
      <c r="Q34" s="5"/>
      <c r="R34" s="5"/>
    </row>
    <row r="35" spans="2:18" s="12" customFormat="1" ht="30" customHeight="1" thickBot="1" x14ac:dyDescent="0.2">
      <c r="B35" s="64">
        <v>41303</v>
      </c>
      <c r="C35" s="65" t="s">
        <v>70</v>
      </c>
      <c r="D35" s="98" t="s">
        <v>25</v>
      </c>
      <c r="E35" s="98" t="s">
        <v>25</v>
      </c>
      <c r="F35" s="98" t="s">
        <v>25</v>
      </c>
      <c r="G35" s="98" t="s">
        <v>25</v>
      </c>
      <c r="H35" s="98" t="s">
        <v>25</v>
      </c>
      <c r="I35" s="99" t="s">
        <v>25</v>
      </c>
      <c r="J35" s="169" t="s">
        <v>25</v>
      </c>
      <c r="K35" s="98" t="s">
        <v>25</v>
      </c>
      <c r="L35" s="98" t="s">
        <v>25</v>
      </c>
      <c r="M35" s="98" t="s">
        <v>25</v>
      </c>
      <c r="N35" s="98" t="s">
        <v>25</v>
      </c>
      <c r="O35" s="97" t="s">
        <v>25</v>
      </c>
      <c r="P35" s="70" t="s">
        <v>71</v>
      </c>
      <c r="Q35" s="5"/>
      <c r="R35" s="5"/>
    </row>
    <row r="36" spans="2:18" ht="15.95" customHeight="1" x14ac:dyDescent="0.1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</row>
    <row r="37" spans="2:18" ht="15.95" customHeight="1" x14ac:dyDescent="0.15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23"/>
      <c r="N37" s="123"/>
      <c r="O37" s="123"/>
      <c r="P37" s="102"/>
    </row>
    <row r="38" spans="2:18" ht="15.95" customHeight="1" x14ac:dyDescent="0.1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</row>
    <row r="39" spans="2:18" ht="15.95" customHeight="1" x14ac:dyDescent="0.15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2"/>
    </row>
    <row r="40" spans="2:18" ht="15.95" customHeight="1" x14ac:dyDescent="0.15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2:18" ht="15.95" customHeight="1" x14ac:dyDescent="0.15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2"/>
    </row>
    <row r="42" spans="2:18" ht="15.95" customHeight="1" x14ac:dyDescent="0.15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2"/>
    </row>
    <row r="43" spans="2:18" ht="15.95" customHeight="1" x14ac:dyDescent="0.15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</row>
    <row r="44" spans="2:18" ht="15.95" customHeight="1" x14ac:dyDescent="0.15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</row>
    <row r="45" spans="2:18" ht="15.95" customHeight="1" x14ac:dyDescent="0.15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2"/>
    </row>
    <row r="46" spans="2:18" ht="15.95" customHeight="1" x14ac:dyDescent="0.15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2"/>
    </row>
    <row r="47" spans="2:18" ht="15.95" customHeight="1" x14ac:dyDescent="0.1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</row>
    <row r="48" spans="2:18" ht="15.95" customHeight="1" x14ac:dyDescent="0.15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2"/>
    </row>
    <row r="49" spans="2:16" ht="15.95" customHeight="1" x14ac:dyDescent="0.1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2"/>
    </row>
    <row r="50" spans="2:16" ht="15.95" customHeight="1" x14ac:dyDescent="0.1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2"/>
    </row>
    <row r="51" spans="2:16" ht="15.95" customHeight="1" x14ac:dyDescent="0.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2"/>
    </row>
    <row r="52" spans="2:16" ht="15.95" customHeight="1" x14ac:dyDescent="0.1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</row>
    <row r="53" spans="2:16" ht="15.95" customHeight="1" x14ac:dyDescent="0.1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2"/>
    </row>
    <row r="54" spans="2:16" ht="15.95" customHeight="1" x14ac:dyDescent="0.1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/>
    </row>
    <row r="55" spans="2:16" ht="15.95" customHeight="1" x14ac:dyDescent="0.15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2"/>
    </row>
    <row r="56" spans="2:16" ht="15.95" customHeight="1" x14ac:dyDescent="0.15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  <row r="57" spans="2:16" ht="15.95" customHeight="1" x14ac:dyDescent="0.15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2"/>
    </row>
  </sheetData>
  <mergeCells count="4">
    <mergeCell ref="D2:I3"/>
    <mergeCell ref="J2:O3"/>
    <mergeCell ref="P2:P12"/>
    <mergeCell ref="G4:I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DC79-74CC-4A88-8EAF-BDD3648A038A}">
  <sheetPr>
    <tabColor theme="4"/>
  </sheetPr>
  <dimension ref="B1:T40"/>
  <sheetViews>
    <sheetView showGridLines="0" view="pageBreakPreview" zoomScale="60" zoomScaleNormal="75" workbookViewId="0">
      <pane xSplit="3" ySplit="12" topLeftCell="D13" activePane="bottomRight" state="frozen"/>
      <selection activeCell="N51" sqref="N51"/>
      <selection pane="topRight" activeCell="N51" sqref="N51"/>
      <selection pane="bottomLeft" activeCell="N51" sqref="N51"/>
      <selection pane="bottomRight" activeCell="N51" sqref="N51"/>
    </sheetView>
  </sheetViews>
  <sheetFormatPr defaultColWidth="10.75" defaultRowHeight="18.95" customHeight="1" x14ac:dyDescent="0.15"/>
  <cols>
    <col min="1" max="1" width="1.5" style="101" customWidth="1"/>
    <col min="2" max="2" width="11.25" style="101" customWidth="1"/>
    <col min="3" max="3" width="9.125" style="101" customWidth="1"/>
    <col min="4" max="5" width="9.625" style="101" customWidth="1"/>
    <col min="6" max="6" width="10.25" style="101" customWidth="1"/>
    <col min="7" max="8" width="9.625" style="101" customWidth="1"/>
    <col min="9" max="9" width="10.25" style="101" customWidth="1"/>
    <col min="10" max="10" width="9.625" style="101" customWidth="1"/>
    <col min="11" max="11" width="10.25" style="101" customWidth="1"/>
    <col min="12" max="12" width="11.75" style="101" customWidth="1"/>
    <col min="13" max="16" width="20.625" style="101" customWidth="1"/>
    <col min="17" max="17" width="5.625" style="102" customWidth="1"/>
    <col min="18" max="18" width="1.25" style="101" customWidth="1"/>
    <col min="19" max="248" width="10.75" style="101" customWidth="1"/>
    <col min="249" max="256" width="10.75" style="101"/>
    <col min="257" max="257" width="1.5" style="101" customWidth="1"/>
    <col min="258" max="258" width="11.25" style="101" customWidth="1"/>
    <col min="259" max="259" width="9.125" style="101" customWidth="1"/>
    <col min="260" max="261" width="9.625" style="101" customWidth="1"/>
    <col min="262" max="262" width="10.25" style="101" customWidth="1"/>
    <col min="263" max="264" width="9.625" style="101" customWidth="1"/>
    <col min="265" max="265" width="10.25" style="101" customWidth="1"/>
    <col min="266" max="266" width="9.625" style="101" customWidth="1"/>
    <col min="267" max="267" width="10.25" style="101" customWidth="1"/>
    <col min="268" max="268" width="11.75" style="101" customWidth="1"/>
    <col min="269" max="272" width="20.625" style="101" customWidth="1"/>
    <col min="273" max="273" width="5.625" style="101" customWidth="1"/>
    <col min="274" max="274" width="1.25" style="101" customWidth="1"/>
    <col min="275" max="512" width="10.75" style="101"/>
    <col min="513" max="513" width="1.5" style="101" customWidth="1"/>
    <col min="514" max="514" width="11.25" style="101" customWidth="1"/>
    <col min="515" max="515" width="9.125" style="101" customWidth="1"/>
    <col min="516" max="517" width="9.625" style="101" customWidth="1"/>
    <col min="518" max="518" width="10.25" style="101" customWidth="1"/>
    <col min="519" max="520" width="9.625" style="101" customWidth="1"/>
    <col min="521" max="521" width="10.25" style="101" customWidth="1"/>
    <col min="522" max="522" width="9.625" style="101" customWidth="1"/>
    <col min="523" max="523" width="10.25" style="101" customWidth="1"/>
    <col min="524" max="524" width="11.75" style="101" customWidth="1"/>
    <col min="525" max="528" width="20.625" style="101" customWidth="1"/>
    <col min="529" max="529" width="5.625" style="101" customWidth="1"/>
    <col min="530" max="530" width="1.25" style="101" customWidth="1"/>
    <col min="531" max="768" width="10.75" style="101"/>
    <col min="769" max="769" width="1.5" style="101" customWidth="1"/>
    <col min="770" max="770" width="11.25" style="101" customWidth="1"/>
    <col min="771" max="771" width="9.125" style="101" customWidth="1"/>
    <col min="772" max="773" width="9.625" style="101" customWidth="1"/>
    <col min="774" max="774" width="10.25" style="101" customWidth="1"/>
    <col min="775" max="776" width="9.625" style="101" customWidth="1"/>
    <col min="777" max="777" width="10.25" style="101" customWidth="1"/>
    <col min="778" max="778" width="9.625" style="101" customWidth="1"/>
    <col min="779" max="779" width="10.25" style="101" customWidth="1"/>
    <col min="780" max="780" width="11.75" style="101" customWidth="1"/>
    <col min="781" max="784" width="20.625" style="101" customWidth="1"/>
    <col min="785" max="785" width="5.625" style="101" customWidth="1"/>
    <col min="786" max="786" width="1.25" style="101" customWidth="1"/>
    <col min="787" max="1024" width="10.75" style="101"/>
    <col min="1025" max="1025" width="1.5" style="101" customWidth="1"/>
    <col min="1026" max="1026" width="11.25" style="101" customWidth="1"/>
    <col min="1027" max="1027" width="9.125" style="101" customWidth="1"/>
    <col min="1028" max="1029" width="9.625" style="101" customWidth="1"/>
    <col min="1030" max="1030" width="10.25" style="101" customWidth="1"/>
    <col min="1031" max="1032" width="9.625" style="101" customWidth="1"/>
    <col min="1033" max="1033" width="10.25" style="101" customWidth="1"/>
    <col min="1034" max="1034" width="9.625" style="101" customWidth="1"/>
    <col min="1035" max="1035" width="10.25" style="101" customWidth="1"/>
    <col min="1036" max="1036" width="11.75" style="101" customWidth="1"/>
    <col min="1037" max="1040" width="20.625" style="101" customWidth="1"/>
    <col min="1041" max="1041" width="5.625" style="101" customWidth="1"/>
    <col min="1042" max="1042" width="1.25" style="101" customWidth="1"/>
    <col min="1043" max="1280" width="10.75" style="101"/>
    <col min="1281" max="1281" width="1.5" style="101" customWidth="1"/>
    <col min="1282" max="1282" width="11.25" style="101" customWidth="1"/>
    <col min="1283" max="1283" width="9.125" style="101" customWidth="1"/>
    <col min="1284" max="1285" width="9.625" style="101" customWidth="1"/>
    <col min="1286" max="1286" width="10.25" style="101" customWidth="1"/>
    <col min="1287" max="1288" width="9.625" style="101" customWidth="1"/>
    <col min="1289" max="1289" width="10.25" style="101" customWidth="1"/>
    <col min="1290" max="1290" width="9.625" style="101" customWidth="1"/>
    <col min="1291" max="1291" width="10.25" style="101" customWidth="1"/>
    <col min="1292" max="1292" width="11.75" style="101" customWidth="1"/>
    <col min="1293" max="1296" width="20.625" style="101" customWidth="1"/>
    <col min="1297" max="1297" width="5.625" style="101" customWidth="1"/>
    <col min="1298" max="1298" width="1.25" style="101" customWidth="1"/>
    <col min="1299" max="1536" width="10.75" style="101"/>
    <col min="1537" max="1537" width="1.5" style="101" customWidth="1"/>
    <col min="1538" max="1538" width="11.25" style="101" customWidth="1"/>
    <col min="1539" max="1539" width="9.125" style="101" customWidth="1"/>
    <col min="1540" max="1541" width="9.625" style="101" customWidth="1"/>
    <col min="1542" max="1542" width="10.25" style="101" customWidth="1"/>
    <col min="1543" max="1544" width="9.625" style="101" customWidth="1"/>
    <col min="1545" max="1545" width="10.25" style="101" customWidth="1"/>
    <col min="1546" max="1546" width="9.625" style="101" customWidth="1"/>
    <col min="1547" max="1547" width="10.25" style="101" customWidth="1"/>
    <col min="1548" max="1548" width="11.75" style="101" customWidth="1"/>
    <col min="1549" max="1552" width="20.625" style="101" customWidth="1"/>
    <col min="1553" max="1553" width="5.625" style="101" customWidth="1"/>
    <col min="1554" max="1554" width="1.25" style="101" customWidth="1"/>
    <col min="1555" max="1792" width="10.75" style="101"/>
    <col min="1793" max="1793" width="1.5" style="101" customWidth="1"/>
    <col min="1794" max="1794" width="11.25" style="101" customWidth="1"/>
    <col min="1795" max="1795" width="9.125" style="101" customWidth="1"/>
    <col min="1796" max="1797" width="9.625" style="101" customWidth="1"/>
    <col min="1798" max="1798" width="10.25" style="101" customWidth="1"/>
    <col min="1799" max="1800" width="9.625" style="101" customWidth="1"/>
    <col min="1801" max="1801" width="10.25" style="101" customWidth="1"/>
    <col min="1802" max="1802" width="9.625" style="101" customWidth="1"/>
    <col min="1803" max="1803" width="10.25" style="101" customWidth="1"/>
    <col min="1804" max="1804" width="11.75" style="101" customWidth="1"/>
    <col min="1805" max="1808" width="20.625" style="101" customWidth="1"/>
    <col min="1809" max="1809" width="5.625" style="101" customWidth="1"/>
    <col min="1810" max="1810" width="1.25" style="101" customWidth="1"/>
    <col min="1811" max="2048" width="10.75" style="101"/>
    <col min="2049" max="2049" width="1.5" style="101" customWidth="1"/>
    <col min="2050" max="2050" width="11.25" style="101" customWidth="1"/>
    <col min="2051" max="2051" width="9.125" style="101" customWidth="1"/>
    <col min="2052" max="2053" width="9.625" style="101" customWidth="1"/>
    <col min="2054" max="2054" width="10.25" style="101" customWidth="1"/>
    <col min="2055" max="2056" width="9.625" style="101" customWidth="1"/>
    <col min="2057" max="2057" width="10.25" style="101" customWidth="1"/>
    <col min="2058" max="2058" width="9.625" style="101" customWidth="1"/>
    <col min="2059" max="2059" width="10.25" style="101" customWidth="1"/>
    <col min="2060" max="2060" width="11.75" style="101" customWidth="1"/>
    <col min="2061" max="2064" width="20.625" style="101" customWidth="1"/>
    <col min="2065" max="2065" width="5.625" style="101" customWidth="1"/>
    <col min="2066" max="2066" width="1.25" style="101" customWidth="1"/>
    <col min="2067" max="2304" width="10.75" style="101"/>
    <col min="2305" max="2305" width="1.5" style="101" customWidth="1"/>
    <col min="2306" max="2306" width="11.25" style="101" customWidth="1"/>
    <col min="2307" max="2307" width="9.125" style="101" customWidth="1"/>
    <col min="2308" max="2309" width="9.625" style="101" customWidth="1"/>
    <col min="2310" max="2310" width="10.25" style="101" customWidth="1"/>
    <col min="2311" max="2312" width="9.625" style="101" customWidth="1"/>
    <col min="2313" max="2313" width="10.25" style="101" customWidth="1"/>
    <col min="2314" max="2314" width="9.625" style="101" customWidth="1"/>
    <col min="2315" max="2315" width="10.25" style="101" customWidth="1"/>
    <col min="2316" max="2316" width="11.75" style="101" customWidth="1"/>
    <col min="2317" max="2320" width="20.625" style="101" customWidth="1"/>
    <col min="2321" max="2321" width="5.625" style="101" customWidth="1"/>
    <col min="2322" max="2322" width="1.25" style="101" customWidth="1"/>
    <col min="2323" max="2560" width="10.75" style="101"/>
    <col min="2561" max="2561" width="1.5" style="101" customWidth="1"/>
    <col min="2562" max="2562" width="11.25" style="101" customWidth="1"/>
    <col min="2563" max="2563" width="9.125" style="101" customWidth="1"/>
    <col min="2564" max="2565" width="9.625" style="101" customWidth="1"/>
    <col min="2566" max="2566" width="10.25" style="101" customWidth="1"/>
    <col min="2567" max="2568" width="9.625" style="101" customWidth="1"/>
    <col min="2569" max="2569" width="10.25" style="101" customWidth="1"/>
    <col min="2570" max="2570" width="9.625" style="101" customWidth="1"/>
    <col min="2571" max="2571" width="10.25" style="101" customWidth="1"/>
    <col min="2572" max="2572" width="11.75" style="101" customWidth="1"/>
    <col min="2573" max="2576" width="20.625" style="101" customWidth="1"/>
    <col min="2577" max="2577" width="5.625" style="101" customWidth="1"/>
    <col min="2578" max="2578" width="1.25" style="101" customWidth="1"/>
    <col min="2579" max="2816" width="10.75" style="101"/>
    <col min="2817" max="2817" width="1.5" style="101" customWidth="1"/>
    <col min="2818" max="2818" width="11.25" style="101" customWidth="1"/>
    <col min="2819" max="2819" width="9.125" style="101" customWidth="1"/>
    <col min="2820" max="2821" width="9.625" style="101" customWidth="1"/>
    <col min="2822" max="2822" width="10.25" style="101" customWidth="1"/>
    <col min="2823" max="2824" width="9.625" style="101" customWidth="1"/>
    <col min="2825" max="2825" width="10.25" style="101" customWidth="1"/>
    <col min="2826" max="2826" width="9.625" style="101" customWidth="1"/>
    <col min="2827" max="2827" width="10.25" style="101" customWidth="1"/>
    <col min="2828" max="2828" width="11.75" style="101" customWidth="1"/>
    <col min="2829" max="2832" width="20.625" style="101" customWidth="1"/>
    <col min="2833" max="2833" width="5.625" style="101" customWidth="1"/>
    <col min="2834" max="2834" width="1.25" style="101" customWidth="1"/>
    <col min="2835" max="3072" width="10.75" style="101"/>
    <col min="3073" max="3073" width="1.5" style="101" customWidth="1"/>
    <col min="3074" max="3074" width="11.25" style="101" customWidth="1"/>
    <col min="3075" max="3075" width="9.125" style="101" customWidth="1"/>
    <col min="3076" max="3077" width="9.625" style="101" customWidth="1"/>
    <col min="3078" max="3078" width="10.25" style="101" customWidth="1"/>
    <col min="3079" max="3080" width="9.625" style="101" customWidth="1"/>
    <col min="3081" max="3081" width="10.25" style="101" customWidth="1"/>
    <col min="3082" max="3082" width="9.625" style="101" customWidth="1"/>
    <col min="3083" max="3083" width="10.25" style="101" customWidth="1"/>
    <col min="3084" max="3084" width="11.75" style="101" customWidth="1"/>
    <col min="3085" max="3088" width="20.625" style="101" customWidth="1"/>
    <col min="3089" max="3089" width="5.625" style="101" customWidth="1"/>
    <col min="3090" max="3090" width="1.25" style="101" customWidth="1"/>
    <col min="3091" max="3328" width="10.75" style="101"/>
    <col min="3329" max="3329" width="1.5" style="101" customWidth="1"/>
    <col min="3330" max="3330" width="11.25" style="101" customWidth="1"/>
    <col min="3331" max="3331" width="9.125" style="101" customWidth="1"/>
    <col min="3332" max="3333" width="9.625" style="101" customWidth="1"/>
    <col min="3334" max="3334" width="10.25" style="101" customWidth="1"/>
    <col min="3335" max="3336" width="9.625" style="101" customWidth="1"/>
    <col min="3337" max="3337" width="10.25" style="101" customWidth="1"/>
    <col min="3338" max="3338" width="9.625" style="101" customWidth="1"/>
    <col min="3339" max="3339" width="10.25" style="101" customWidth="1"/>
    <col min="3340" max="3340" width="11.75" style="101" customWidth="1"/>
    <col min="3341" max="3344" width="20.625" style="101" customWidth="1"/>
    <col min="3345" max="3345" width="5.625" style="101" customWidth="1"/>
    <col min="3346" max="3346" width="1.25" style="101" customWidth="1"/>
    <col min="3347" max="3584" width="10.75" style="101"/>
    <col min="3585" max="3585" width="1.5" style="101" customWidth="1"/>
    <col min="3586" max="3586" width="11.25" style="101" customWidth="1"/>
    <col min="3587" max="3587" width="9.125" style="101" customWidth="1"/>
    <col min="3588" max="3589" width="9.625" style="101" customWidth="1"/>
    <col min="3590" max="3590" width="10.25" style="101" customWidth="1"/>
    <col min="3591" max="3592" width="9.625" style="101" customWidth="1"/>
    <col min="3593" max="3593" width="10.25" style="101" customWidth="1"/>
    <col min="3594" max="3594" width="9.625" style="101" customWidth="1"/>
    <col min="3595" max="3595" width="10.25" style="101" customWidth="1"/>
    <col min="3596" max="3596" width="11.75" style="101" customWidth="1"/>
    <col min="3597" max="3600" width="20.625" style="101" customWidth="1"/>
    <col min="3601" max="3601" width="5.625" style="101" customWidth="1"/>
    <col min="3602" max="3602" width="1.25" style="101" customWidth="1"/>
    <col min="3603" max="3840" width="10.75" style="101"/>
    <col min="3841" max="3841" width="1.5" style="101" customWidth="1"/>
    <col min="3842" max="3842" width="11.25" style="101" customWidth="1"/>
    <col min="3843" max="3843" width="9.125" style="101" customWidth="1"/>
    <col min="3844" max="3845" width="9.625" style="101" customWidth="1"/>
    <col min="3846" max="3846" width="10.25" style="101" customWidth="1"/>
    <col min="3847" max="3848" width="9.625" style="101" customWidth="1"/>
    <col min="3849" max="3849" width="10.25" style="101" customWidth="1"/>
    <col min="3850" max="3850" width="9.625" style="101" customWidth="1"/>
    <col min="3851" max="3851" width="10.25" style="101" customWidth="1"/>
    <col min="3852" max="3852" width="11.75" style="101" customWidth="1"/>
    <col min="3853" max="3856" width="20.625" style="101" customWidth="1"/>
    <col min="3857" max="3857" width="5.625" style="101" customWidth="1"/>
    <col min="3858" max="3858" width="1.25" style="101" customWidth="1"/>
    <col min="3859" max="4096" width="10.75" style="101"/>
    <col min="4097" max="4097" width="1.5" style="101" customWidth="1"/>
    <col min="4098" max="4098" width="11.25" style="101" customWidth="1"/>
    <col min="4099" max="4099" width="9.125" style="101" customWidth="1"/>
    <col min="4100" max="4101" width="9.625" style="101" customWidth="1"/>
    <col min="4102" max="4102" width="10.25" style="101" customWidth="1"/>
    <col min="4103" max="4104" width="9.625" style="101" customWidth="1"/>
    <col min="4105" max="4105" width="10.25" style="101" customWidth="1"/>
    <col min="4106" max="4106" width="9.625" style="101" customWidth="1"/>
    <col min="4107" max="4107" width="10.25" style="101" customWidth="1"/>
    <col min="4108" max="4108" width="11.75" style="101" customWidth="1"/>
    <col min="4109" max="4112" width="20.625" style="101" customWidth="1"/>
    <col min="4113" max="4113" width="5.625" style="101" customWidth="1"/>
    <col min="4114" max="4114" width="1.25" style="101" customWidth="1"/>
    <col min="4115" max="4352" width="10.75" style="101"/>
    <col min="4353" max="4353" width="1.5" style="101" customWidth="1"/>
    <col min="4354" max="4354" width="11.25" style="101" customWidth="1"/>
    <col min="4355" max="4355" width="9.125" style="101" customWidth="1"/>
    <col min="4356" max="4357" width="9.625" style="101" customWidth="1"/>
    <col min="4358" max="4358" width="10.25" style="101" customWidth="1"/>
    <col min="4359" max="4360" width="9.625" style="101" customWidth="1"/>
    <col min="4361" max="4361" width="10.25" style="101" customWidth="1"/>
    <col min="4362" max="4362" width="9.625" style="101" customWidth="1"/>
    <col min="4363" max="4363" width="10.25" style="101" customWidth="1"/>
    <col min="4364" max="4364" width="11.75" style="101" customWidth="1"/>
    <col min="4365" max="4368" width="20.625" style="101" customWidth="1"/>
    <col min="4369" max="4369" width="5.625" style="101" customWidth="1"/>
    <col min="4370" max="4370" width="1.25" style="101" customWidth="1"/>
    <col min="4371" max="4608" width="10.75" style="101"/>
    <col min="4609" max="4609" width="1.5" style="101" customWidth="1"/>
    <col min="4610" max="4610" width="11.25" style="101" customWidth="1"/>
    <col min="4611" max="4611" width="9.125" style="101" customWidth="1"/>
    <col min="4612" max="4613" width="9.625" style="101" customWidth="1"/>
    <col min="4614" max="4614" width="10.25" style="101" customWidth="1"/>
    <col min="4615" max="4616" width="9.625" style="101" customWidth="1"/>
    <col min="4617" max="4617" width="10.25" style="101" customWidth="1"/>
    <col min="4618" max="4618" width="9.625" style="101" customWidth="1"/>
    <col min="4619" max="4619" width="10.25" style="101" customWidth="1"/>
    <col min="4620" max="4620" width="11.75" style="101" customWidth="1"/>
    <col min="4621" max="4624" width="20.625" style="101" customWidth="1"/>
    <col min="4625" max="4625" width="5.625" style="101" customWidth="1"/>
    <col min="4626" max="4626" width="1.25" style="101" customWidth="1"/>
    <col min="4627" max="4864" width="10.75" style="101"/>
    <col min="4865" max="4865" width="1.5" style="101" customWidth="1"/>
    <col min="4866" max="4866" width="11.25" style="101" customWidth="1"/>
    <col min="4867" max="4867" width="9.125" style="101" customWidth="1"/>
    <col min="4868" max="4869" width="9.625" style="101" customWidth="1"/>
    <col min="4870" max="4870" width="10.25" style="101" customWidth="1"/>
    <col min="4871" max="4872" width="9.625" style="101" customWidth="1"/>
    <col min="4873" max="4873" width="10.25" style="101" customWidth="1"/>
    <col min="4874" max="4874" width="9.625" style="101" customWidth="1"/>
    <col min="4875" max="4875" width="10.25" style="101" customWidth="1"/>
    <col min="4876" max="4876" width="11.75" style="101" customWidth="1"/>
    <col min="4877" max="4880" width="20.625" style="101" customWidth="1"/>
    <col min="4881" max="4881" width="5.625" style="101" customWidth="1"/>
    <col min="4882" max="4882" width="1.25" style="101" customWidth="1"/>
    <col min="4883" max="5120" width="10.75" style="101"/>
    <col min="5121" max="5121" width="1.5" style="101" customWidth="1"/>
    <col min="5122" max="5122" width="11.25" style="101" customWidth="1"/>
    <col min="5123" max="5123" width="9.125" style="101" customWidth="1"/>
    <col min="5124" max="5125" width="9.625" style="101" customWidth="1"/>
    <col min="5126" max="5126" width="10.25" style="101" customWidth="1"/>
    <col min="5127" max="5128" width="9.625" style="101" customWidth="1"/>
    <col min="5129" max="5129" width="10.25" style="101" customWidth="1"/>
    <col min="5130" max="5130" width="9.625" style="101" customWidth="1"/>
    <col min="5131" max="5131" width="10.25" style="101" customWidth="1"/>
    <col min="5132" max="5132" width="11.75" style="101" customWidth="1"/>
    <col min="5133" max="5136" width="20.625" style="101" customWidth="1"/>
    <col min="5137" max="5137" width="5.625" style="101" customWidth="1"/>
    <col min="5138" max="5138" width="1.25" style="101" customWidth="1"/>
    <col min="5139" max="5376" width="10.75" style="101"/>
    <col min="5377" max="5377" width="1.5" style="101" customWidth="1"/>
    <col min="5378" max="5378" width="11.25" style="101" customWidth="1"/>
    <col min="5379" max="5379" width="9.125" style="101" customWidth="1"/>
    <col min="5380" max="5381" width="9.625" style="101" customWidth="1"/>
    <col min="5382" max="5382" width="10.25" style="101" customWidth="1"/>
    <col min="5383" max="5384" width="9.625" style="101" customWidth="1"/>
    <col min="5385" max="5385" width="10.25" style="101" customWidth="1"/>
    <col min="5386" max="5386" width="9.625" style="101" customWidth="1"/>
    <col min="5387" max="5387" width="10.25" style="101" customWidth="1"/>
    <col min="5388" max="5388" width="11.75" style="101" customWidth="1"/>
    <col min="5389" max="5392" width="20.625" style="101" customWidth="1"/>
    <col min="5393" max="5393" width="5.625" style="101" customWidth="1"/>
    <col min="5394" max="5394" width="1.25" style="101" customWidth="1"/>
    <col min="5395" max="5632" width="10.75" style="101"/>
    <col min="5633" max="5633" width="1.5" style="101" customWidth="1"/>
    <col min="5634" max="5634" width="11.25" style="101" customWidth="1"/>
    <col min="5635" max="5635" width="9.125" style="101" customWidth="1"/>
    <col min="5636" max="5637" width="9.625" style="101" customWidth="1"/>
    <col min="5638" max="5638" width="10.25" style="101" customWidth="1"/>
    <col min="5639" max="5640" width="9.625" style="101" customWidth="1"/>
    <col min="5641" max="5641" width="10.25" style="101" customWidth="1"/>
    <col min="5642" max="5642" width="9.625" style="101" customWidth="1"/>
    <col min="5643" max="5643" width="10.25" style="101" customWidth="1"/>
    <col min="5644" max="5644" width="11.75" style="101" customWidth="1"/>
    <col min="5645" max="5648" width="20.625" style="101" customWidth="1"/>
    <col min="5649" max="5649" width="5.625" style="101" customWidth="1"/>
    <col min="5650" max="5650" width="1.25" style="101" customWidth="1"/>
    <col min="5651" max="5888" width="10.75" style="101"/>
    <col min="5889" max="5889" width="1.5" style="101" customWidth="1"/>
    <col min="5890" max="5890" width="11.25" style="101" customWidth="1"/>
    <col min="5891" max="5891" width="9.125" style="101" customWidth="1"/>
    <col min="5892" max="5893" width="9.625" style="101" customWidth="1"/>
    <col min="5894" max="5894" width="10.25" style="101" customWidth="1"/>
    <col min="5895" max="5896" width="9.625" style="101" customWidth="1"/>
    <col min="5897" max="5897" width="10.25" style="101" customWidth="1"/>
    <col min="5898" max="5898" width="9.625" style="101" customWidth="1"/>
    <col min="5899" max="5899" width="10.25" style="101" customWidth="1"/>
    <col min="5900" max="5900" width="11.75" style="101" customWidth="1"/>
    <col min="5901" max="5904" width="20.625" style="101" customWidth="1"/>
    <col min="5905" max="5905" width="5.625" style="101" customWidth="1"/>
    <col min="5906" max="5906" width="1.25" style="101" customWidth="1"/>
    <col min="5907" max="6144" width="10.75" style="101"/>
    <col min="6145" max="6145" width="1.5" style="101" customWidth="1"/>
    <col min="6146" max="6146" width="11.25" style="101" customWidth="1"/>
    <col min="6147" max="6147" width="9.125" style="101" customWidth="1"/>
    <col min="6148" max="6149" width="9.625" style="101" customWidth="1"/>
    <col min="6150" max="6150" width="10.25" style="101" customWidth="1"/>
    <col min="6151" max="6152" width="9.625" style="101" customWidth="1"/>
    <col min="6153" max="6153" width="10.25" style="101" customWidth="1"/>
    <col min="6154" max="6154" width="9.625" style="101" customWidth="1"/>
    <col min="6155" max="6155" width="10.25" style="101" customWidth="1"/>
    <col min="6156" max="6156" width="11.75" style="101" customWidth="1"/>
    <col min="6157" max="6160" width="20.625" style="101" customWidth="1"/>
    <col min="6161" max="6161" width="5.625" style="101" customWidth="1"/>
    <col min="6162" max="6162" width="1.25" style="101" customWidth="1"/>
    <col min="6163" max="6400" width="10.75" style="101"/>
    <col min="6401" max="6401" width="1.5" style="101" customWidth="1"/>
    <col min="6402" max="6402" width="11.25" style="101" customWidth="1"/>
    <col min="6403" max="6403" width="9.125" style="101" customWidth="1"/>
    <col min="6404" max="6405" width="9.625" style="101" customWidth="1"/>
    <col min="6406" max="6406" width="10.25" style="101" customWidth="1"/>
    <col min="6407" max="6408" width="9.625" style="101" customWidth="1"/>
    <col min="6409" max="6409" width="10.25" style="101" customWidth="1"/>
    <col min="6410" max="6410" width="9.625" style="101" customWidth="1"/>
    <col min="6411" max="6411" width="10.25" style="101" customWidth="1"/>
    <col min="6412" max="6412" width="11.75" style="101" customWidth="1"/>
    <col min="6413" max="6416" width="20.625" style="101" customWidth="1"/>
    <col min="6417" max="6417" width="5.625" style="101" customWidth="1"/>
    <col min="6418" max="6418" width="1.25" style="101" customWidth="1"/>
    <col min="6419" max="6656" width="10.75" style="101"/>
    <col min="6657" max="6657" width="1.5" style="101" customWidth="1"/>
    <col min="6658" max="6658" width="11.25" style="101" customWidth="1"/>
    <col min="6659" max="6659" width="9.125" style="101" customWidth="1"/>
    <col min="6660" max="6661" width="9.625" style="101" customWidth="1"/>
    <col min="6662" max="6662" width="10.25" style="101" customWidth="1"/>
    <col min="6663" max="6664" width="9.625" style="101" customWidth="1"/>
    <col min="6665" max="6665" width="10.25" style="101" customWidth="1"/>
    <col min="6666" max="6666" width="9.625" style="101" customWidth="1"/>
    <col min="6667" max="6667" width="10.25" style="101" customWidth="1"/>
    <col min="6668" max="6668" width="11.75" style="101" customWidth="1"/>
    <col min="6669" max="6672" width="20.625" style="101" customWidth="1"/>
    <col min="6673" max="6673" width="5.625" style="101" customWidth="1"/>
    <col min="6674" max="6674" width="1.25" style="101" customWidth="1"/>
    <col min="6675" max="6912" width="10.75" style="101"/>
    <col min="6913" max="6913" width="1.5" style="101" customWidth="1"/>
    <col min="6914" max="6914" width="11.25" style="101" customWidth="1"/>
    <col min="6915" max="6915" width="9.125" style="101" customWidth="1"/>
    <col min="6916" max="6917" width="9.625" style="101" customWidth="1"/>
    <col min="6918" max="6918" width="10.25" style="101" customWidth="1"/>
    <col min="6919" max="6920" width="9.625" style="101" customWidth="1"/>
    <col min="6921" max="6921" width="10.25" style="101" customWidth="1"/>
    <col min="6922" max="6922" width="9.625" style="101" customWidth="1"/>
    <col min="6923" max="6923" width="10.25" style="101" customWidth="1"/>
    <col min="6924" max="6924" width="11.75" style="101" customWidth="1"/>
    <col min="6925" max="6928" width="20.625" style="101" customWidth="1"/>
    <col min="6929" max="6929" width="5.625" style="101" customWidth="1"/>
    <col min="6930" max="6930" width="1.25" style="101" customWidth="1"/>
    <col min="6931" max="7168" width="10.75" style="101"/>
    <col min="7169" max="7169" width="1.5" style="101" customWidth="1"/>
    <col min="7170" max="7170" width="11.25" style="101" customWidth="1"/>
    <col min="7171" max="7171" width="9.125" style="101" customWidth="1"/>
    <col min="7172" max="7173" width="9.625" style="101" customWidth="1"/>
    <col min="7174" max="7174" width="10.25" style="101" customWidth="1"/>
    <col min="7175" max="7176" width="9.625" style="101" customWidth="1"/>
    <col min="7177" max="7177" width="10.25" style="101" customWidth="1"/>
    <col min="7178" max="7178" width="9.625" style="101" customWidth="1"/>
    <col min="7179" max="7179" width="10.25" style="101" customWidth="1"/>
    <col min="7180" max="7180" width="11.75" style="101" customWidth="1"/>
    <col min="7181" max="7184" width="20.625" style="101" customWidth="1"/>
    <col min="7185" max="7185" width="5.625" style="101" customWidth="1"/>
    <col min="7186" max="7186" width="1.25" style="101" customWidth="1"/>
    <col min="7187" max="7424" width="10.75" style="101"/>
    <col min="7425" max="7425" width="1.5" style="101" customWidth="1"/>
    <col min="7426" max="7426" width="11.25" style="101" customWidth="1"/>
    <col min="7427" max="7427" width="9.125" style="101" customWidth="1"/>
    <col min="7428" max="7429" width="9.625" style="101" customWidth="1"/>
    <col min="7430" max="7430" width="10.25" style="101" customWidth="1"/>
    <col min="7431" max="7432" width="9.625" style="101" customWidth="1"/>
    <col min="7433" max="7433" width="10.25" style="101" customWidth="1"/>
    <col min="7434" max="7434" width="9.625" style="101" customWidth="1"/>
    <col min="7435" max="7435" width="10.25" style="101" customWidth="1"/>
    <col min="7436" max="7436" width="11.75" style="101" customWidth="1"/>
    <col min="7437" max="7440" width="20.625" style="101" customWidth="1"/>
    <col min="7441" max="7441" width="5.625" style="101" customWidth="1"/>
    <col min="7442" max="7442" width="1.25" style="101" customWidth="1"/>
    <col min="7443" max="7680" width="10.75" style="101"/>
    <col min="7681" max="7681" width="1.5" style="101" customWidth="1"/>
    <col min="7682" max="7682" width="11.25" style="101" customWidth="1"/>
    <col min="7683" max="7683" width="9.125" style="101" customWidth="1"/>
    <col min="7684" max="7685" width="9.625" style="101" customWidth="1"/>
    <col min="7686" max="7686" width="10.25" style="101" customWidth="1"/>
    <col min="7687" max="7688" width="9.625" style="101" customWidth="1"/>
    <col min="7689" max="7689" width="10.25" style="101" customWidth="1"/>
    <col min="7690" max="7690" width="9.625" style="101" customWidth="1"/>
    <col min="7691" max="7691" width="10.25" style="101" customWidth="1"/>
    <col min="7692" max="7692" width="11.75" style="101" customWidth="1"/>
    <col min="7693" max="7696" width="20.625" style="101" customWidth="1"/>
    <col min="7697" max="7697" width="5.625" style="101" customWidth="1"/>
    <col min="7698" max="7698" width="1.25" style="101" customWidth="1"/>
    <col min="7699" max="7936" width="10.75" style="101"/>
    <col min="7937" max="7937" width="1.5" style="101" customWidth="1"/>
    <col min="7938" max="7938" width="11.25" style="101" customWidth="1"/>
    <col min="7939" max="7939" width="9.125" style="101" customWidth="1"/>
    <col min="7940" max="7941" width="9.625" style="101" customWidth="1"/>
    <col min="7942" max="7942" width="10.25" style="101" customWidth="1"/>
    <col min="7943" max="7944" width="9.625" style="101" customWidth="1"/>
    <col min="7945" max="7945" width="10.25" style="101" customWidth="1"/>
    <col min="7946" max="7946" width="9.625" style="101" customWidth="1"/>
    <col min="7947" max="7947" width="10.25" style="101" customWidth="1"/>
    <col min="7948" max="7948" width="11.75" style="101" customWidth="1"/>
    <col min="7949" max="7952" width="20.625" style="101" customWidth="1"/>
    <col min="7953" max="7953" width="5.625" style="101" customWidth="1"/>
    <col min="7954" max="7954" width="1.25" style="101" customWidth="1"/>
    <col min="7955" max="8192" width="10.75" style="101"/>
    <col min="8193" max="8193" width="1.5" style="101" customWidth="1"/>
    <col min="8194" max="8194" width="11.25" style="101" customWidth="1"/>
    <col min="8195" max="8195" width="9.125" style="101" customWidth="1"/>
    <col min="8196" max="8197" width="9.625" style="101" customWidth="1"/>
    <col min="8198" max="8198" width="10.25" style="101" customWidth="1"/>
    <col min="8199" max="8200" width="9.625" style="101" customWidth="1"/>
    <col min="8201" max="8201" width="10.25" style="101" customWidth="1"/>
    <col min="8202" max="8202" width="9.625" style="101" customWidth="1"/>
    <col min="8203" max="8203" width="10.25" style="101" customWidth="1"/>
    <col min="8204" max="8204" width="11.75" style="101" customWidth="1"/>
    <col min="8205" max="8208" width="20.625" style="101" customWidth="1"/>
    <col min="8209" max="8209" width="5.625" style="101" customWidth="1"/>
    <col min="8210" max="8210" width="1.25" style="101" customWidth="1"/>
    <col min="8211" max="8448" width="10.75" style="101"/>
    <col min="8449" max="8449" width="1.5" style="101" customWidth="1"/>
    <col min="8450" max="8450" width="11.25" style="101" customWidth="1"/>
    <col min="8451" max="8451" width="9.125" style="101" customWidth="1"/>
    <col min="8452" max="8453" width="9.625" style="101" customWidth="1"/>
    <col min="8454" max="8454" width="10.25" style="101" customWidth="1"/>
    <col min="8455" max="8456" width="9.625" style="101" customWidth="1"/>
    <col min="8457" max="8457" width="10.25" style="101" customWidth="1"/>
    <col min="8458" max="8458" width="9.625" style="101" customWidth="1"/>
    <col min="8459" max="8459" width="10.25" style="101" customWidth="1"/>
    <col min="8460" max="8460" width="11.75" style="101" customWidth="1"/>
    <col min="8461" max="8464" width="20.625" style="101" customWidth="1"/>
    <col min="8465" max="8465" width="5.625" style="101" customWidth="1"/>
    <col min="8466" max="8466" width="1.25" style="101" customWidth="1"/>
    <col min="8467" max="8704" width="10.75" style="101"/>
    <col min="8705" max="8705" width="1.5" style="101" customWidth="1"/>
    <col min="8706" max="8706" width="11.25" style="101" customWidth="1"/>
    <col min="8707" max="8707" width="9.125" style="101" customWidth="1"/>
    <col min="8708" max="8709" width="9.625" style="101" customWidth="1"/>
    <col min="8710" max="8710" width="10.25" style="101" customWidth="1"/>
    <col min="8711" max="8712" width="9.625" style="101" customWidth="1"/>
    <col min="8713" max="8713" width="10.25" style="101" customWidth="1"/>
    <col min="8714" max="8714" width="9.625" style="101" customWidth="1"/>
    <col min="8715" max="8715" width="10.25" style="101" customWidth="1"/>
    <col min="8716" max="8716" width="11.75" style="101" customWidth="1"/>
    <col min="8717" max="8720" width="20.625" style="101" customWidth="1"/>
    <col min="8721" max="8721" width="5.625" style="101" customWidth="1"/>
    <col min="8722" max="8722" width="1.25" style="101" customWidth="1"/>
    <col min="8723" max="8960" width="10.75" style="101"/>
    <col min="8961" max="8961" width="1.5" style="101" customWidth="1"/>
    <col min="8962" max="8962" width="11.25" style="101" customWidth="1"/>
    <col min="8963" max="8963" width="9.125" style="101" customWidth="1"/>
    <col min="8964" max="8965" width="9.625" style="101" customWidth="1"/>
    <col min="8966" max="8966" width="10.25" style="101" customWidth="1"/>
    <col min="8967" max="8968" width="9.625" style="101" customWidth="1"/>
    <col min="8969" max="8969" width="10.25" style="101" customWidth="1"/>
    <col min="8970" max="8970" width="9.625" style="101" customWidth="1"/>
    <col min="8971" max="8971" width="10.25" style="101" customWidth="1"/>
    <col min="8972" max="8972" width="11.75" style="101" customWidth="1"/>
    <col min="8973" max="8976" width="20.625" style="101" customWidth="1"/>
    <col min="8977" max="8977" width="5.625" style="101" customWidth="1"/>
    <col min="8978" max="8978" width="1.25" style="101" customWidth="1"/>
    <col min="8979" max="9216" width="10.75" style="101"/>
    <col min="9217" max="9217" width="1.5" style="101" customWidth="1"/>
    <col min="9218" max="9218" width="11.25" style="101" customWidth="1"/>
    <col min="9219" max="9219" width="9.125" style="101" customWidth="1"/>
    <col min="9220" max="9221" width="9.625" style="101" customWidth="1"/>
    <col min="9222" max="9222" width="10.25" style="101" customWidth="1"/>
    <col min="9223" max="9224" width="9.625" style="101" customWidth="1"/>
    <col min="9225" max="9225" width="10.25" style="101" customWidth="1"/>
    <col min="9226" max="9226" width="9.625" style="101" customWidth="1"/>
    <col min="9227" max="9227" width="10.25" style="101" customWidth="1"/>
    <col min="9228" max="9228" width="11.75" style="101" customWidth="1"/>
    <col min="9229" max="9232" width="20.625" style="101" customWidth="1"/>
    <col min="9233" max="9233" width="5.625" style="101" customWidth="1"/>
    <col min="9234" max="9234" width="1.25" style="101" customWidth="1"/>
    <col min="9235" max="9472" width="10.75" style="101"/>
    <col min="9473" max="9473" width="1.5" style="101" customWidth="1"/>
    <col min="9474" max="9474" width="11.25" style="101" customWidth="1"/>
    <col min="9475" max="9475" width="9.125" style="101" customWidth="1"/>
    <col min="9476" max="9477" width="9.625" style="101" customWidth="1"/>
    <col min="9478" max="9478" width="10.25" style="101" customWidth="1"/>
    <col min="9479" max="9480" width="9.625" style="101" customWidth="1"/>
    <col min="9481" max="9481" width="10.25" style="101" customWidth="1"/>
    <col min="9482" max="9482" width="9.625" style="101" customWidth="1"/>
    <col min="9483" max="9483" width="10.25" style="101" customWidth="1"/>
    <col min="9484" max="9484" width="11.75" style="101" customWidth="1"/>
    <col min="9485" max="9488" width="20.625" style="101" customWidth="1"/>
    <col min="9489" max="9489" width="5.625" style="101" customWidth="1"/>
    <col min="9490" max="9490" width="1.25" style="101" customWidth="1"/>
    <col min="9491" max="9728" width="10.75" style="101"/>
    <col min="9729" max="9729" width="1.5" style="101" customWidth="1"/>
    <col min="9730" max="9730" width="11.25" style="101" customWidth="1"/>
    <col min="9731" max="9731" width="9.125" style="101" customWidth="1"/>
    <col min="9732" max="9733" width="9.625" style="101" customWidth="1"/>
    <col min="9734" max="9734" width="10.25" style="101" customWidth="1"/>
    <col min="9735" max="9736" width="9.625" style="101" customWidth="1"/>
    <col min="9737" max="9737" width="10.25" style="101" customWidth="1"/>
    <col min="9738" max="9738" width="9.625" style="101" customWidth="1"/>
    <col min="9739" max="9739" width="10.25" style="101" customWidth="1"/>
    <col min="9740" max="9740" width="11.75" style="101" customWidth="1"/>
    <col min="9741" max="9744" width="20.625" style="101" customWidth="1"/>
    <col min="9745" max="9745" width="5.625" style="101" customWidth="1"/>
    <col min="9746" max="9746" width="1.25" style="101" customWidth="1"/>
    <col min="9747" max="9984" width="10.75" style="101"/>
    <col min="9985" max="9985" width="1.5" style="101" customWidth="1"/>
    <col min="9986" max="9986" width="11.25" style="101" customWidth="1"/>
    <col min="9987" max="9987" width="9.125" style="101" customWidth="1"/>
    <col min="9988" max="9989" width="9.625" style="101" customWidth="1"/>
    <col min="9990" max="9990" width="10.25" style="101" customWidth="1"/>
    <col min="9991" max="9992" width="9.625" style="101" customWidth="1"/>
    <col min="9993" max="9993" width="10.25" style="101" customWidth="1"/>
    <col min="9994" max="9994" width="9.625" style="101" customWidth="1"/>
    <col min="9995" max="9995" width="10.25" style="101" customWidth="1"/>
    <col min="9996" max="9996" width="11.75" style="101" customWidth="1"/>
    <col min="9997" max="10000" width="20.625" style="101" customWidth="1"/>
    <col min="10001" max="10001" width="5.625" style="101" customWidth="1"/>
    <col min="10002" max="10002" width="1.25" style="101" customWidth="1"/>
    <col min="10003" max="10240" width="10.75" style="101"/>
    <col min="10241" max="10241" width="1.5" style="101" customWidth="1"/>
    <col min="10242" max="10242" width="11.25" style="101" customWidth="1"/>
    <col min="10243" max="10243" width="9.125" style="101" customWidth="1"/>
    <col min="10244" max="10245" width="9.625" style="101" customWidth="1"/>
    <col min="10246" max="10246" width="10.25" style="101" customWidth="1"/>
    <col min="10247" max="10248" width="9.625" style="101" customWidth="1"/>
    <col min="10249" max="10249" width="10.25" style="101" customWidth="1"/>
    <col min="10250" max="10250" width="9.625" style="101" customWidth="1"/>
    <col min="10251" max="10251" width="10.25" style="101" customWidth="1"/>
    <col min="10252" max="10252" width="11.75" style="101" customWidth="1"/>
    <col min="10253" max="10256" width="20.625" style="101" customWidth="1"/>
    <col min="10257" max="10257" width="5.625" style="101" customWidth="1"/>
    <col min="10258" max="10258" width="1.25" style="101" customWidth="1"/>
    <col min="10259" max="10496" width="10.75" style="101"/>
    <col min="10497" max="10497" width="1.5" style="101" customWidth="1"/>
    <col min="10498" max="10498" width="11.25" style="101" customWidth="1"/>
    <col min="10499" max="10499" width="9.125" style="101" customWidth="1"/>
    <col min="10500" max="10501" width="9.625" style="101" customWidth="1"/>
    <col min="10502" max="10502" width="10.25" style="101" customWidth="1"/>
    <col min="10503" max="10504" width="9.625" style="101" customWidth="1"/>
    <col min="10505" max="10505" width="10.25" style="101" customWidth="1"/>
    <col min="10506" max="10506" width="9.625" style="101" customWidth="1"/>
    <col min="10507" max="10507" width="10.25" style="101" customWidth="1"/>
    <col min="10508" max="10508" width="11.75" style="101" customWidth="1"/>
    <col min="10509" max="10512" width="20.625" style="101" customWidth="1"/>
    <col min="10513" max="10513" width="5.625" style="101" customWidth="1"/>
    <col min="10514" max="10514" width="1.25" style="101" customWidth="1"/>
    <col min="10515" max="10752" width="10.75" style="101"/>
    <col min="10753" max="10753" width="1.5" style="101" customWidth="1"/>
    <col min="10754" max="10754" width="11.25" style="101" customWidth="1"/>
    <col min="10755" max="10755" width="9.125" style="101" customWidth="1"/>
    <col min="10756" max="10757" width="9.625" style="101" customWidth="1"/>
    <col min="10758" max="10758" width="10.25" style="101" customWidth="1"/>
    <col min="10759" max="10760" width="9.625" style="101" customWidth="1"/>
    <col min="10761" max="10761" width="10.25" style="101" customWidth="1"/>
    <col min="10762" max="10762" width="9.625" style="101" customWidth="1"/>
    <col min="10763" max="10763" width="10.25" style="101" customWidth="1"/>
    <col min="10764" max="10764" width="11.75" style="101" customWidth="1"/>
    <col min="10765" max="10768" width="20.625" style="101" customWidth="1"/>
    <col min="10769" max="10769" width="5.625" style="101" customWidth="1"/>
    <col min="10770" max="10770" width="1.25" style="101" customWidth="1"/>
    <col min="10771" max="11008" width="10.75" style="101"/>
    <col min="11009" max="11009" width="1.5" style="101" customWidth="1"/>
    <col min="11010" max="11010" width="11.25" style="101" customWidth="1"/>
    <col min="11011" max="11011" width="9.125" style="101" customWidth="1"/>
    <col min="11012" max="11013" width="9.625" style="101" customWidth="1"/>
    <col min="11014" max="11014" width="10.25" style="101" customWidth="1"/>
    <col min="11015" max="11016" width="9.625" style="101" customWidth="1"/>
    <col min="11017" max="11017" width="10.25" style="101" customWidth="1"/>
    <col min="11018" max="11018" width="9.625" style="101" customWidth="1"/>
    <col min="11019" max="11019" width="10.25" style="101" customWidth="1"/>
    <col min="11020" max="11020" width="11.75" style="101" customWidth="1"/>
    <col min="11021" max="11024" width="20.625" style="101" customWidth="1"/>
    <col min="11025" max="11025" width="5.625" style="101" customWidth="1"/>
    <col min="11026" max="11026" width="1.25" style="101" customWidth="1"/>
    <col min="11027" max="11264" width="10.75" style="101"/>
    <col min="11265" max="11265" width="1.5" style="101" customWidth="1"/>
    <col min="11266" max="11266" width="11.25" style="101" customWidth="1"/>
    <col min="11267" max="11267" width="9.125" style="101" customWidth="1"/>
    <col min="11268" max="11269" width="9.625" style="101" customWidth="1"/>
    <col min="11270" max="11270" width="10.25" style="101" customWidth="1"/>
    <col min="11271" max="11272" width="9.625" style="101" customWidth="1"/>
    <col min="11273" max="11273" width="10.25" style="101" customWidth="1"/>
    <col min="11274" max="11274" width="9.625" style="101" customWidth="1"/>
    <col min="11275" max="11275" width="10.25" style="101" customWidth="1"/>
    <col min="11276" max="11276" width="11.75" style="101" customWidth="1"/>
    <col min="11277" max="11280" width="20.625" style="101" customWidth="1"/>
    <col min="11281" max="11281" width="5.625" style="101" customWidth="1"/>
    <col min="11282" max="11282" width="1.25" style="101" customWidth="1"/>
    <col min="11283" max="11520" width="10.75" style="101"/>
    <col min="11521" max="11521" width="1.5" style="101" customWidth="1"/>
    <col min="11522" max="11522" width="11.25" style="101" customWidth="1"/>
    <col min="11523" max="11523" width="9.125" style="101" customWidth="1"/>
    <col min="11524" max="11525" width="9.625" style="101" customWidth="1"/>
    <col min="11526" max="11526" width="10.25" style="101" customWidth="1"/>
    <col min="11527" max="11528" width="9.625" style="101" customWidth="1"/>
    <col min="11529" max="11529" width="10.25" style="101" customWidth="1"/>
    <col min="11530" max="11530" width="9.625" style="101" customWidth="1"/>
    <col min="11531" max="11531" width="10.25" style="101" customWidth="1"/>
    <col min="11532" max="11532" width="11.75" style="101" customWidth="1"/>
    <col min="11533" max="11536" width="20.625" style="101" customWidth="1"/>
    <col min="11537" max="11537" width="5.625" style="101" customWidth="1"/>
    <col min="11538" max="11538" width="1.25" style="101" customWidth="1"/>
    <col min="11539" max="11776" width="10.75" style="101"/>
    <col min="11777" max="11777" width="1.5" style="101" customWidth="1"/>
    <col min="11778" max="11778" width="11.25" style="101" customWidth="1"/>
    <col min="11779" max="11779" width="9.125" style="101" customWidth="1"/>
    <col min="11780" max="11781" width="9.625" style="101" customWidth="1"/>
    <col min="11782" max="11782" width="10.25" style="101" customWidth="1"/>
    <col min="11783" max="11784" width="9.625" style="101" customWidth="1"/>
    <col min="11785" max="11785" width="10.25" style="101" customWidth="1"/>
    <col min="11786" max="11786" width="9.625" style="101" customWidth="1"/>
    <col min="11787" max="11787" width="10.25" style="101" customWidth="1"/>
    <col min="11788" max="11788" width="11.75" style="101" customWidth="1"/>
    <col min="11789" max="11792" width="20.625" style="101" customWidth="1"/>
    <col min="11793" max="11793" width="5.625" style="101" customWidth="1"/>
    <col min="11794" max="11794" width="1.25" style="101" customWidth="1"/>
    <col min="11795" max="12032" width="10.75" style="101"/>
    <col min="12033" max="12033" width="1.5" style="101" customWidth="1"/>
    <col min="12034" max="12034" width="11.25" style="101" customWidth="1"/>
    <col min="12035" max="12035" width="9.125" style="101" customWidth="1"/>
    <col min="12036" max="12037" width="9.625" style="101" customWidth="1"/>
    <col min="12038" max="12038" width="10.25" style="101" customWidth="1"/>
    <col min="12039" max="12040" width="9.625" style="101" customWidth="1"/>
    <col min="12041" max="12041" width="10.25" style="101" customWidth="1"/>
    <col min="12042" max="12042" width="9.625" style="101" customWidth="1"/>
    <col min="12043" max="12043" width="10.25" style="101" customWidth="1"/>
    <col min="12044" max="12044" width="11.75" style="101" customWidth="1"/>
    <col min="12045" max="12048" width="20.625" style="101" customWidth="1"/>
    <col min="12049" max="12049" width="5.625" style="101" customWidth="1"/>
    <col min="12050" max="12050" width="1.25" style="101" customWidth="1"/>
    <col min="12051" max="12288" width="10.75" style="101"/>
    <col min="12289" max="12289" width="1.5" style="101" customWidth="1"/>
    <col min="12290" max="12290" width="11.25" style="101" customWidth="1"/>
    <col min="12291" max="12291" width="9.125" style="101" customWidth="1"/>
    <col min="12292" max="12293" width="9.625" style="101" customWidth="1"/>
    <col min="12294" max="12294" width="10.25" style="101" customWidth="1"/>
    <col min="12295" max="12296" width="9.625" style="101" customWidth="1"/>
    <col min="12297" max="12297" width="10.25" style="101" customWidth="1"/>
    <col min="12298" max="12298" width="9.625" style="101" customWidth="1"/>
    <col min="12299" max="12299" width="10.25" style="101" customWidth="1"/>
    <col min="12300" max="12300" width="11.75" style="101" customWidth="1"/>
    <col min="12301" max="12304" width="20.625" style="101" customWidth="1"/>
    <col min="12305" max="12305" width="5.625" style="101" customWidth="1"/>
    <col min="12306" max="12306" width="1.25" style="101" customWidth="1"/>
    <col min="12307" max="12544" width="10.75" style="101"/>
    <col min="12545" max="12545" width="1.5" style="101" customWidth="1"/>
    <col min="12546" max="12546" width="11.25" style="101" customWidth="1"/>
    <col min="12547" max="12547" width="9.125" style="101" customWidth="1"/>
    <col min="12548" max="12549" width="9.625" style="101" customWidth="1"/>
    <col min="12550" max="12550" width="10.25" style="101" customWidth="1"/>
    <col min="12551" max="12552" width="9.625" style="101" customWidth="1"/>
    <col min="12553" max="12553" width="10.25" style="101" customWidth="1"/>
    <col min="12554" max="12554" width="9.625" style="101" customWidth="1"/>
    <col min="12555" max="12555" width="10.25" style="101" customWidth="1"/>
    <col min="12556" max="12556" width="11.75" style="101" customWidth="1"/>
    <col min="12557" max="12560" width="20.625" style="101" customWidth="1"/>
    <col min="12561" max="12561" width="5.625" style="101" customWidth="1"/>
    <col min="12562" max="12562" width="1.25" style="101" customWidth="1"/>
    <col min="12563" max="12800" width="10.75" style="101"/>
    <col min="12801" max="12801" width="1.5" style="101" customWidth="1"/>
    <col min="12802" max="12802" width="11.25" style="101" customWidth="1"/>
    <col min="12803" max="12803" width="9.125" style="101" customWidth="1"/>
    <col min="12804" max="12805" width="9.625" style="101" customWidth="1"/>
    <col min="12806" max="12806" width="10.25" style="101" customWidth="1"/>
    <col min="12807" max="12808" width="9.625" style="101" customWidth="1"/>
    <col min="12809" max="12809" width="10.25" style="101" customWidth="1"/>
    <col min="12810" max="12810" width="9.625" style="101" customWidth="1"/>
    <col min="12811" max="12811" width="10.25" style="101" customWidth="1"/>
    <col min="12812" max="12812" width="11.75" style="101" customWidth="1"/>
    <col min="12813" max="12816" width="20.625" style="101" customWidth="1"/>
    <col min="12817" max="12817" width="5.625" style="101" customWidth="1"/>
    <col min="12818" max="12818" width="1.25" style="101" customWidth="1"/>
    <col min="12819" max="13056" width="10.75" style="101"/>
    <col min="13057" max="13057" width="1.5" style="101" customWidth="1"/>
    <col min="13058" max="13058" width="11.25" style="101" customWidth="1"/>
    <col min="13059" max="13059" width="9.125" style="101" customWidth="1"/>
    <col min="13060" max="13061" width="9.625" style="101" customWidth="1"/>
    <col min="13062" max="13062" width="10.25" style="101" customWidth="1"/>
    <col min="13063" max="13064" width="9.625" style="101" customWidth="1"/>
    <col min="13065" max="13065" width="10.25" style="101" customWidth="1"/>
    <col min="13066" max="13066" width="9.625" style="101" customWidth="1"/>
    <col min="13067" max="13067" width="10.25" style="101" customWidth="1"/>
    <col min="13068" max="13068" width="11.75" style="101" customWidth="1"/>
    <col min="13069" max="13072" width="20.625" style="101" customWidth="1"/>
    <col min="13073" max="13073" width="5.625" style="101" customWidth="1"/>
    <col min="13074" max="13074" width="1.25" style="101" customWidth="1"/>
    <col min="13075" max="13312" width="10.75" style="101"/>
    <col min="13313" max="13313" width="1.5" style="101" customWidth="1"/>
    <col min="13314" max="13314" width="11.25" style="101" customWidth="1"/>
    <col min="13315" max="13315" width="9.125" style="101" customWidth="1"/>
    <col min="13316" max="13317" width="9.625" style="101" customWidth="1"/>
    <col min="13318" max="13318" width="10.25" style="101" customWidth="1"/>
    <col min="13319" max="13320" width="9.625" style="101" customWidth="1"/>
    <col min="13321" max="13321" width="10.25" style="101" customWidth="1"/>
    <col min="13322" max="13322" width="9.625" style="101" customWidth="1"/>
    <col min="13323" max="13323" width="10.25" style="101" customWidth="1"/>
    <col min="13324" max="13324" width="11.75" style="101" customWidth="1"/>
    <col min="13325" max="13328" width="20.625" style="101" customWidth="1"/>
    <col min="13329" max="13329" width="5.625" style="101" customWidth="1"/>
    <col min="13330" max="13330" width="1.25" style="101" customWidth="1"/>
    <col min="13331" max="13568" width="10.75" style="101"/>
    <col min="13569" max="13569" width="1.5" style="101" customWidth="1"/>
    <col min="13570" max="13570" width="11.25" style="101" customWidth="1"/>
    <col min="13571" max="13571" width="9.125" style="101" customWidth="1"/>
    <col min="13572" max="13573" width="9.625" style="101" customWidth="1"/>
    <col min="13574" max="13574" width="10.25" style="101" customWidth="1"/>
    <col min="13575" max="13576" width="9.625" style="101" customWidth="1"/>
    <col min="13577" max="13577" width="10.25" style="101" customWidth="1"/>
    <col min="13578" max="13578" width="9.625" style="101" customWidth="1"/>
    <col min="13579" max="13579" width="10.25" style="101" customWidth="1"/>
    <col min="13580" max="13580" width="11.75" style="101" customWidth="1"/>
    <col min="13581" max="13584" width="20.625" style="101" customWidth="1"/>
    <col min="13585" max="13585" width="5.625" style="101" customWidth="1"/>
    <col min="13586" max="13586" width="1.25" style="101" customWidth="1"/>
    <col min="13587" max="13824" width="10.75" style="101"/>
    <col min="13825" max="13825" width="1.5" style="101" customWidth="1"/>
    <col min="13826" max="13826" width="11.25" style="101" customWidth="1"/>
    <col min="13827" max="13827" width="9.125" style="101" customWidth="1"/>
    <col min="13828" max="13829" width="9.625" style="101" customWidth="1"/>
    <col min="13830" max="13830" width="10.25" style="101" customWidth="1"/>
    <col min="13831" max="13832" width="9.625" style="101" customWidth="1"/>
    <col min="13833" max="13833" width="10.25" style="101" customWidth="1"/>
    <col min="13834" max="13834" width="9.625" style="101" customWidth="1"/>
    <col min="13835" max="13835" width="10.25" style="101" customWidth="1"/>
    <col min="13836" max="13836" width="11.75" style="101" customWidth="1"/>
    <col min="13837" max="13840" width="20.625" style="101" customWidth="1"/>
    <col min="13841" max="13841" width="5.625" style="101" customWidth="1"/>
    <col min="13842" max="13842" width="1.25" style="101" customWidth="1"/>
    <col min="13843" max="14080" width="10.75" style="101"/>
    <col min="14081" max="14081" width="1.5" style="101" customWidth="1"/>
    <col min="14082" max="14082" width="11.25" style="101" customWidth="1"/>
    <col min="14083" max="14083" width="9.125" style="101" customWidth="1"/>
    <col min="14084" max="14085" width="9.625" style="101" customWidth="1"/>
    <col min="14086" max="14086" width="10.25" style="101" customWidth="1"/>
    <col min="14087" max="14088" width="9.625" style="101" customWidth="1"/>
    <col min="14089" max="14089" width="10.25" style="101" customWidth="1"/>
    <col min="14090" max="14090" width="9.625" style="101" customWidth="1"/>
    <col min="14091" max="14091" width="10.25" style="101" customWidth="1"/>
    <col min="14092" max="14092" width="11.75" style="101" customWidth="1"/>
    <col min="14093" max="14096" width="20.625" style="101" customWidth="1"/>
    <col min="14097" max="14097" width="5.625" style="101" customWidth="1"/>
    <col min="14098" max="14098" width="1.25" style="101" customWidth="1"/>
    <col min="14099" max="14336" width="10.75" style="101"/>
    <col min="14337" max="14337" width="1.5" style="101" customWidth="1"/>
    <col min="14338" max="14338" width="11.25" style="101" customWidth="1"/>
    <col min="14339" max="14339" width="9.125" style="101" customWidth="1"/>
    <col min="14340" max="14341" width="9.625" style="101" customWidth="1"/>
    <col min="14342" max="14342" width="10.25" style="101" customWidth="1"/>
    <col min="14343" max="14344" width="9.625" style="101" customWidth="1"/>
    <col min="14345" max="14345" width="10.25" style="101" customWidth="1"/>
    <col min="14346" max="14346" width="9.625" style="101" customWidth="1"/>
    <col min="14347" max="14347" width="10.25" style="101" customWidth="1"/>
    <col min="14348" max="14348" width="11.75" style="101" customWidth="1"/>
    <col min="14349" max="14352" width="20.625" style="101" customWidth="1"/>
    <col min="14353" max="14353" width="5.625" style="101" customWidth="1"/>
    <col min="14354" max="14354" width="1.25" style="101" customWidth="1"/>
    <col min="14355" max="14592" width="10.75" style="101"/>
    <col min="14593" max="14593" width="1.5" style="101" customWidth="1"/>
    <col min="14594" max="14594" width="11.25" style="101" customWidth="1"/>
    <col min="14595" max="14595" width="9.125" style="101" customWidth="1"/>
    <col min="14596" max="14597" width="9.625" style="101" customWidth="1"/>
    <col min="14598" max="14598" width="10.25" style="101" customWidth="1"/>
    <col min="14599" max="14600" width="9.625" style="101" customWidth="1"/>
    <col min="14601" max="14601" width="10.25" style="101" customWidth="1"/>
    <col min="14602" max="14602" width="9.625" style="101" customWidth="1"/>
    <col min="14603" max="14603" width="10.25" style="101" customWidth="1"/>
    <col min="14604" max="14604" width="11.75" style="101" customWidth="1"/>
    <col min="14605" max="14608" width="20.625" style="101" customWidth="1"/>
    <col min="14609" max="14609" width="5.625" style="101" customWidth="1"/>
    <col min="14610" max="14610" width="1.25" style="101" customWidth="1"/>
    <col min="14611" max="14848" width="10.75" style="101"/>
    <col min="14849" max="14849" width="1.5" style="101" customWidth="1"/>
    <col min="14850" max="14850" width="11.25" style="101" customWidth="1"/>
    <col min="14851" max="14851" width="9.125" style="101" customWidth="1"/>
    <col min="14852" max="14853" width="9.625" style="101" customWidth="1"/>
    <col min="14854" max="14854" width="10.25" style="101" customWidth="1"/>
    <col min="14855" max="14856" width="9.625" style="101" customWidth="1"/>
    <col min="14857" max="14857" width="10.25" style="101" customWidth="1"/>
    <col min="14858" max="14858" width="9.625" style="101" customWidth="1"/>
    <col min="14859" max="14859" width="10.25" style="101" customWidth="1"/>
    <col min="14860" max="14860" width="11.75" style="101" customWidth="1"/>
    <col min="14861" max="14864" width="20.625" style="101" customWidth="1"/>
    <col min="14865" max="14865" width="5.625" style="101" customWidth="1"/>
    <col min="14866" max="14866" width="1.25" style="101" customWidth="1"/>
    <col min="14867" max="15104" width="10.75" style="101"/>
    <col min="15105" max="15105" width="1.5" style="101" customWidth="1"/>
    <col min="15106" max="15106" width="11.25" style="101" customWidth="1"/>
    <col min="15107" max="15107" width="9.125" style="101" customWidth="1"/>
    <col min="15108" max="15109" width="9.625" style="101" customWidth="1"/>
    <col min="15110" max="15110" width="10.25" style="101" customWidth="1"/>
    <col min="15111" max="15112" width="9.625" style="101" customWidth="1"/>
    <col min="15113" max="15113" width="10.25" style="101" customWidth="1"/>
    <col min="15114" max="15114" width="9.625" style="101" customWidth="1"/>
    <col min="15115" max="15115" width="10.25" style="101" customWidth="1"/>
    <col min="15116" max="15116" width="11.75" style="101" customWidth="1"/>
    <col min="15117" max="15120" width="20.625" style="101" customWidth="1"/>
    <col min="15121" max="15121" width="5.625" style="101" customWidth="1"/>
    <col min="15122" max="15122" width="1.25" style="101" customWidth="1"/>
    <col min="15123" max="15360" width="10.75" style="101"/>
    <col min="15361" max="15361" width="1.5" style="101" customWidth="1"/>
    <col min="15362" max="15362" width="11.25" style="101" customWidth="1"/>
    <col min="15363" max="15363" width="9.125" style="101" customWidth="1"/>
    <col min="15364" max="15365" width="9.625" style="101" customWidth="1"/>
    <col min="15366" max="15366" width="10.25" style="101" customWidth="1"/>
    <col min="15367" max="15368" width="9.625" style="101" customWidth="1"/>
    <col min="15369" max="15369" width="10.25" style="101" customWidth="1"/>
    <col min="15370" max="15370" width="9.625" style="101" customWidth="1"/>
    <col min="15371" max="15371" width="10.25" style="101" customWidth="1"/>
    <col min="15372" max="15372" width="11.75" style="101" customWidth="1"/>
    <col min="15373" max="15376" width="20.625" style="101" customWidth="1"/>
    <col min="15377" max="15377" width="5.625" style="101" customWidth="1"/>
    <col min="15378" max="15378" width="1.25" style="101" customWidth="1"/>
    <col min="15379" max="15616" width="10.75" style="101"/>
    <col min="15617" max="15617" width="1.5" style="101" customWidth="1"/>
    <col min="15618" max="15618" width="11.25" style="101" customWidth="1"/>
    <col min="15619" max="15619" width="9.125" style="101" customWidth="1"/>
    <col min="15620" max="15621" width="9.625" style="101" customWidth="1"/>
    <col min="15622" max="15622" width="10.25" style="101" customWidth="1"/>
    <col min="15623" max="15624" width="9.625" style="101" customWidth="1"/>
    <col min="15625" max="15625" width="10.25" style="101" customWidth="1"/>
    <col min="15626" max="15626" width="9.625" style="101" customWidth="1"/>
    <col min="15627" max="15627" width="10.25" style="101" customWidth="1"/>
    <col min="15628" max="15628" width="11.75" style="101" customWidth="1"/>
    <col min="15629" max="15632" width="20.625" style="101" customWidth="1"/>
    <col min="15633" max="15633" width="5.625" style="101" customWidth="1"/>
    <col min="15634" max="15634" width="1.25" style="101" customWidth="1"/>
    <col min="15635" max="15872" width="10.75" style="101"/>
    <col min="15873" max="15873" width="1.5" style="101" customWidth="1"/>
    <col min="15874" max="15874" width="11.25" style="101" customWidth="1"/>
    <col min="15875" max="15875" width="9.125" style="101" customWidth="1"/>
    <col min="15876" max="15877" width="9.625" style="101" customWidth="1"/>
    <col min="15878" max="15878" width="10.25" style="101" customWidth="1"/>
    <col min="15879" max="15880" width="9.625" style="101" customWidth="1"/>
    <col min="15881" max="15881" width="10.25" style="101" customWidth="1"/>
    <col min="15882" max="15882" width="9.625" style="101" customWidth="1"/>
    <col min="15883" max="15883" width="10.25" style="101" customWidth="1"/>
    <col min="15884" max="15884" width="11.75" style="101" customWidth="1"/>
    <col min="15885" max="15888" width="20.625" style="101" customWidth="1"/>
    <col min="15889" max="15889" width="5.625" style="101" customWidth="1"/>
    <col min="15890" max="15890" width="1.25" style="101" customWidth="1"/>
    <col min="15891" max="16128" width="10.75" style="101"/>
    <col min="16129" max="16129" width="1.5" style="101" customWidth="1"/>
    <col min="16130" max="16130" width="11.25" style="101" customWidth="1"/>
    <col min="16131" max="16131" width="9.125" style="101" customWidth="1"/>
    <col min="16132" max="16133" width="9.625" style="101" customWidth="1"/>
    <col min="16134" max="16134" width="10.25" style="101" customWidth="1"/>
    <col min="16135" max="16136" width="9.625" style="101" customWidth="1"/>
    <col min="16137" max="16137" width="10.25" style="101" customWidth="1"/>
    <col min="16138" max="16138" width="9.625" style="101" customWidth="1"/>
    <col min="16139" max="16139" width="10.25" style="101" customWidth="1"/>
    <col min="16140" max="16140" width="11.75" style="101" customWidth="1"/>
    <col min="16141" max="16144" width="20.625" style="101" customWidth="1"/>
    <col min="16145" max="16145" width="5.625" style="101" customWidth="1"/>
    <col min="16146" max="16146" width="1.25" style="101" customWidth="1"/>
    <col min="16147" max="16384" width="10.75" style="101"/>
  </cols>
  <sheetData>
    <row r="1" spans="2:20" ht="27" customHeight="1" thickBot="1" x14ac:dyDescent="0.2">
      <c r="B1" s="126" t="s">
        <v>151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3" t="s">
        <v>141</v>
      </c>
      <c r="Q1" s="130"/>
      <c r="R1" s="131"/>
      <c r="S1" s="131"/>
      <c r="T1" s="131"/>
    </row>
    <row r="2" spans="2:20" s="173" customFormat="1" ht="20.100000000000001" customHeight="1" x14ac:dyDescent="0.15">
      <c r="B2" s="192"/>
      <c r="C2" s="193"/>
      <c r="D2" s="262" t="s">
        <v>152</v>
      </c>
      <c r="E2" s="263"/>
      <c r="F2" s="264"/>
      <c r="G2" s="254" t="s">
        <v>153</v>
      </c>
      <c r="H2" s="255"/>
      <c r="I2" s="255"/>
      <c r="J2" s="246"/>
      <c r="K2" s="247"/>
      <c r="L2" s="268" t="s">
        <v>134</v>
      </c>
      <c r="M2" s="255"/>
      <c r="N2" s="255"/>
      <c r="O2" s="255"/>
      <c r="P2" s="256"/>
      <c r="Q2" s="224" t="s">
        <v>4</v>
      </c>
      <c r="R2" s="131"/>
      <c r="S2" s="194"/>
      <c r="T2" s="194"/>
    </row>
    <row r="3" spans="2:20" s="173" customFormat="1" ht="20.100000000000001" customHeight="1" x14ac:dyDescent="0.15">
      <c r="B3" s="171"/>
      <c r="C3" s="172"/>
      <c r="D3" s="265"/>
      <c r="E3" s="266"/>
      <c r="F3" s="267"/>
      <c r="G3" s="172" t="s">
        <v>111</v>
      </c>
      <c r="H3" s="269" t="s">
        <v>154</v>
      </c>
      <c r="I3" s="270"/>
      <c r="J3" s="269" t="s">
        <v>114</v>
      </c>
      <c r="K3" s="271"/>
      <c r="L3" s="273" t="s">
        <v>135</v>
      </c>
      <c r="M3" s="275" t="s">
        <v>14</v>
      </c>
      <c r="N3" s="275" t="s">
        <v>136</v>
      </c>
      <c r="O3" s="195"/>
      <c r="P3" s="275" t="s">
        <v>137</v>
      </c>
      <c r="Q3" s="225"/>
      <c r="R3" s="131"/>
      <c r="S3" s="194"/>
      <c r="T3" s="194"/>
    </row>
    <row r="4" spans="2:20" s="173" customFormat="1" ht="20.100000000000001" customHeight="1" x14ac:dyDescent="0.15">
      <c r="B4" s="196" t="s">
        <v>6</v>
      </c>
      <c r="C4" s="172" t="s">
        <v>7</v>
      </c>
      <c r="D4" s="197" t="s">
        <v>155</v>
      </c>
      <c r="E4" s="198"/>
      <c r="F4" s="198"/>
      <c r="G4" s="199" t="s">
        <v>116</v>
      </c>
      <c r="H4" s="265" t="s">
        <v>123</v>
      </c>
      <c r="I4" s="266"/>
      <c r="J4" s="265"/>
      <c r="K4" s="272"/>
      <c r="L4" s="274"/>
      <c r="M4" s="276"/>
      <c r="N4" s="276"/>
      <c r="O4" s="200" t="s">
        <v>138</v>
      </c>
      <c r="P4" s="259"/>
      <c r="Q4" s="225"/>
      <c r="R4" s="131"/>
      <c r="S4" s="194"/>
      <c r="T4" s="194"/>
    </row>
    <row r="5" spans="2:20" s="173" customFormat="1" ht="20.100000000000001" customHeight="1" x14ac:dyDescent="0.15">
      <c r="B5" s="171"/>
      <c r="C5" s="172"/>
      <c r="D5" s="172" t="s">
        <v>124</v>
      </c>
      <c r="E5" s="172" t="s">
        <v>13</v>
      </c>
      <c r="F5" s="172" t="s">
        <v>156</v>
      </c>
      <c r="G5" s="172" t="s">
        <v>125</v>
      </c>
      <c r="H5" s="201" t="s">
        <v>101</v>
      </c>
      <c r="I5" s="172" t="s">
        <v>156</v>
      </c>
      <c r="J5" s="172" t="s">
        <v>127</v>
      </c>
      <c r="K5" s="202" t="s">
        <v>128</v>
      </c>
      <c r="L5" s="274"/>
      <c r="M5" s="276"/>
      <c r="N5" s="276"/>
      <c r="O5" s="172"/>
      <c r="P5" s="259"/>
      <c r="Q5" s="225"/>
      <c r="R5" s="131"/>
      <c r="S5" s="194"/>
      <c r="T5" s="194"/>
    </row>
    <row r="6" spans="2:20" s="173" customFormat="1" ht="20.100000000000001" customHeight="1" x14ac:dyDescent="0.15">
      <c r="B6" s="203"/>
      <c r="C6" s="199"/>
      <c r="D6" s="199" t="s">
        <v>15</v>
      </c>
      <c r="E6" s="199" t="s">
        <v>16</v>
      </c>
      <c r="F6" s="199" t="s">
        <v>17</v>
      </c>
      <c r="G6" s="199" t="s">
        <v>15</v>
      </c>
      <c r="H6" s="204" t="s">
        <v>103</v>
      </c>
      <c r="I6" s="199" t="s">
        <v>17</v>
      </c>
      <c r="J6" s="199" t="s">
        <v>15</v>
      </c>
      <c r="K6" s="205" t="s">
        <v>17</v>
      </c>
      <c r="L6" s="206" t="s">
        <v>15</v>
      </c>
      <c r="M6" s="199" t="s">
        <v>17</v>
      </c>
      <c r="N6" s="199" t="s">
        <v>17</v>
      </c>
      <c r="O6" s="199" t="s">
        <v>17</v>
      </c>
      <c r="P6" s="207" t="s">
        <v>17</v>
      </c>
      <c r="Q6" s="225"/>
      <c r="R6" s="131"/>
      <c r="S6" s="194"/>
      <c r="T6" s="194"/>
    </row>
    <row r="7" spans="2:20" s="173" customFormat="1" ht="15.95" customHeight="1" x14ac:dyDescent="0.15">
      <c r="B7" s="171"/>
      <c r="C7" s="172"/>
      <c r="D7" s="195"/>
      <c r="E7" s="195"/>
      <c r="F7" s="195"/>
      <c r="G7" s="195"/>
      <c r="H7" s="195"/>
      <c r="I7" s="195"/>
      <c r="J7" s="195"/>
      <c r="K7" s="208"/>
      <c r="L7" s="209"/>
      <c r="M7" s="195"/>
      <c r="N7" s="195"/>
      <c r="O7" s="195"/>
      <c r="P7" s="210"/>
      <c r="Q7" s="225"/>
      <c r="R7" s="131"/>
      <c r="S7" s="194"/>
      <c r="T7" s="194"/>
    </row>
    <row r="8" spans="2:20" s="173" customFormat="1" ht="30" customHeight="1" x14ac:dyDescent="0.15">
      <c r="B8" s="175" t="s">
        <v>129</v>
      </c>
      <c r="C8" s="14" t="s">
        <v>19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94">
        <v>0</v>
      </c>
      <c r="L8" s="91">
        <v>0</v>
      </c>
      <c r="M8" s="89">
        <v>0</v>
      </c>
      <c r="N8" s="89">
        <v>0</v>
      </c>
      <c r="O8" s="89">
        <v>0</v>
      </c>
      <c r="P8" s="92">
        <v>0</v>
      </c>
      <c r="Q8" s="225"/>
      <c r="R8" s="131"/>
      <c r="S8" s="194"/>
      <c r="T8" s="194"/>
    </row>
    <row r="9" spans="2:20" s="173" customFormat="1" ht="30" customHeight="1" x14ac:dyDescent="0.15">
      <c r="B9" s="175" t="s">
        <v>130</v>
      </c>
      <c r="C9" s="14" t="s">
        <v>19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94">
        <v>0</v>
      </c>
      <c r="L9" s="91">
        <v>0</v>
      </c>
      <c r="M9" s="89">
        <v>0</v>
      </c>
      <c r="N9" s="89">
        <v>0</v>
      </c>
      <c r="O9" s="89">
        <v>0</v>
      </c>
      <c r="P9" s="92">
        <v>0</v>
      </c>
      <c r="Q9" s="225"/>
      <c r="R9" s="131"/>
      <c r="S9" s="194"/>
      <c r="T9" s="194"/>
    </row>
    <row r="10" spans="2:20" s="173" customFormat="1" ht="30" customHeight="1" x14ac:dyDescent="0.15">
      <c r="B10" s="175" t="s">
        <v>131</v>
      </c>
      <c r="C10" s="14" t="s">
        <v>19</v>
      </c>
      <c r="D10" s="137">
        <f>SUM(D11:D12)</f>
        <v>0</v>
      </c>
      <c r="E10" s="137">
        <f t="shared" ref="E10:P10" si="0">SUM(E11:E12)</f>
        <v>0</v>
      </c>
      <c r="F10" s="137">
        <f t="shared" si="0"/>
        <v>0</v>
      </c>
      <c r="G10" s="137">
        <f t="shared" si="0"/>
        <v>0</v>
      </c>
      <c r="H10" s="137">
        <f t="shared" si="0"/>
        <v>0</v>
      </c>
      <c r="I10" s="137">
        <f t="shared" si="0"/>
        <v>0</v>
      </c>
      <c r="J10" s="137">
        <f t="shared" si="0"/>
        <v>0</v>
      </c>
      <c r="K10" s="138">
        <f t="shared" si="0"/>
        <v>0</v>
      </c>
      <c r="L10" s="139">
        <f t="shared" si="0"/>
        <v>0</v>
      </c>
      <c r="M10" s="137">
        <f t="shared" si="0"/>
        <v>0</v>
      </c>
      <c r="N10" s="137">
        <f t="shared" si="0"/>
        <v>0</v>
      </c>
      <c r="O10" s="137">
        <f t="shared" si="0"/>
        <v>0</v>
      </c>
      <c r="P10" s="140">
        <f t="shared" si="0"/>
        <v>0</v>
      </c>
      <c r="Q10" s="225"/>
      <c r="R10" s="131"/>
      <c r="S10" s="194"/>
      <c r="T10" s="194"/>
    </row>
    <row r="11" spans="2:20" s="173" customFormat="1" ht="30" customHeight="1" x14ac:dyDescent="0.15">
      <c r="B11" s="19" t="s">
        <v>22</v>
      </c>
      <c r="C11" s="14" t="s">
        <v>23</v>
      </c>
      <c r="D11" s="137">
        <f t="shared" ref="D11:O11" si="1">SUM(D13:D32)</f>
        <v>0</v>
      </c>
      <c r="E11" s="137">
        <f t="shared" si="1"/>
        <v>0</v>
      </c>
      <c r="F11" s="137">
        <f t="shared" si="1"/>
        <v>0</v>
      </c>
      <c r="G11" s="137">
        <f t="shared" si="1"/>
        <v>0</v>
      </c>
      <c r="H11" s="137">
        <f t="shared" si="1"/>
        <v>0</v>
      </c>
      <c r="I11" s="137">
        <f t="shared" si="1"/>
        <v>0</v>
      </c>
      <c r="J11" s="137">
        <f t="shared" si="1"/>
        <v>0</v>
      </c>
      <c r="K11" s="138">
        <f t="shared" si="1"/>
        <v>0</v>
      </c>
      <c r="L11" s="139">
        <f t="shared" si="1"/>
        <v>0</v>
      </c>
      <c r="M11" s="137">
        <f t="shared" si="1"/>
        <v>0</v>
      </c>
      <c r="N11" s="137">
        <f t="shared" si="1"/>
        <v>0</v>
      </c>
      <c r="O11" s="137">
        <f t="shared" si="1"/>
        <v>0</v>
      </c>
      <c r="P11" s="140">
        <f>SUM(P13:P32)</f>
        <v>0</v>
      </c>
      <c r="Q11" s="225"/>
      <c r="R11" s="131"/>
      <c r="S11" s="194"/>
      <c r="T11" s="194"/>
    </row>
    <row r="12" spans="2:20" s="173" customFormat="1" ht="30" customHeight="1" x14ac:dyDescent="0.15">
      <c r="B12" s="24" t="s">
        <v>24</v>
      </c>
      <c r="C12" s="22" t="s">
        <v>23</v>
      </c>
      <c r="D12" s="142" t="s">
        <v>25</v>
      </c>
      <c r="E12" s="142" t="s">
        <v>25</v>
      </c>
      <c r="F12" s="145" t="s">
        <v>25</v>
      </c>
      <c r="G12" s="142" t="s">
        <v>25</v>
      </c>
      <c r="H12" s="142" t="s">
        <v>25</v>
      </c>
      <c r="I12" s="142" t="s">
        <v>25</v>
      </c>
      <c r="J12" s="142" t="s">
        <v>25</v>
      </c>
      <c r="K12" s="143" t="s">
        <v>25</v>
      </c>
      <c r="L12" s="211" t="s">
        <v>25</v>
      </c>
      <c r="M12" s="142" t="s">
        <v>25</v>
      </c>
      <c r="N12" s="142" t="s">
        <v>25</v>
      </c>
      <c r="O12" s="142" t="s">
        <v>25</v>
      </c>
      <c r="P12" s="145" t="s">
        <v>25</v>
      </c>
      <c r="Q12" s="226"/>
      <c r="R12" s="131"/>
      <c r="S12" s="194"/>
      <c r="T12" s="194"/>
    </row>
    <row r="13" spans="2:20" s="173" customFormat="1" ht="30" customHeight="1" x14ac:dyDescent="0.15">
      <c r="B13" s="36">
        <v>41001</v>
      </c>
      <c r="C13" s="146" t="s">
        <v>26</v>
      </c>
      <c r="D13" s="148">
        <f>'１３表８'!M13</f>
        <v>0</v>
      </c>
      <c r="E13" s="157">
        <f>'１３表８'!N13</f>
        <v>0</v>
      </c>
      <c r="F13" s="158">
        <f>'１３表８'!O13</f>
        <v>0</v>
      </c>
      <c r="G13" s="212">
        <v>0</v>
      </c>
      <c r="H13" s="150">
        <v>0</v>
      </c>
      <c r="I13" s="151">
        <v>0</v>
      </c>
      <c r="J13" s="155">
        <v>0</v>
      </c>
      <c r="K13" s="213">
        <v>0</v>
      </c>
      <c r="L13" s="214">
        <f>SUM(D13+G13+H13+J13)</f>
        <v>0</v>
      </c>
      <c r="M13" s="215">
        <f t="shared" ref="M13:M32" si="2">SUM(F13+I13+K13)</f>
        <v>0</v>
      </c>
      <c r="N13" s="150">
        <v>0</v>
      </c>
      <c r="O13" s="150">
        <v>0</v>
      </c>
      <c r="P13" s="159">
        <v>0</v>
      </c>
      <c r="Q13" s="43" t="s">
        <v>27</v>
      </c>
      <c r="R13" s="131"/>
      <c r="S13" s="194"/>
      <c r="T13" s="194"/>
    </row>
    <row r="14" spans="2:20" s="173" customFormat="1" ht="30" customHeight="1" x14ac:dyDescent="0.15">
      <c r="B14" s="13">
        <v>41002</v>
      </c>
      <c r="C14" s="14" t="s">
        <v>28</v>
      </c>
      <c r="D14" s="158">
        <f>'１３表８'!M14</f>
        <v>0</v>
      </c>
      <c r="E14" s="157">
        <f>'１３表８'!N14</f>
        <v>0</v>
      </c>
      <c r="F14" s="158">
        <f>'１３表８'!O14</f>
        <v>0</v>
      </c>
      <c r="G14" s="216">
        <v>0</v>
      </c>
      <c r="H14" s="136">
        <v>0</v>
      </c>
      <c r="I14" s="151">
        <v>0</v>
      </c>
      <c r="J14" s="89">
        <v>0</v>
      </c>
      <c r="K14" s="94">
        <v>0</v>
      </c>
      <c r="L14" s="217">
        <f t="shared" ref="L14:L32" si="3">SUM(D14+G14+H14+J14)</f>
        <v>0</v>
      </c>
      <c r="M14" s="218">
        <f t="shared" si="2"/>
        <v>0</v>
      </c>
      <c r="N14" s="136">
        <v>0</v>
      </c>
      <c r="O14" s="136">
        <v>0</v>
      </c>
      <c r="P14" s="159">
        <v>0</v>
      </c>
      <c r="Q14" s="20" t="s">
        <v>29</v>
      </c>
      <c r="R14" s="131"/>
      <c r="S14" s="194"/>
      <c r="T14" s="194"/>
    </row>
    <row r="15" spans="2:20" s="173" customFormat="1" ht="30" customHeight="1" x14ac:dyDescent="0.15">
      <c r="B15" s="13">
        <v>41003</v>
      </c>
      <c r="C15" s="14" t="s">
        <v>30</v>
      </c>
      <c r="D15" s="158">
        <f>'１３表８'!M15</f>
        <v>0</v>
      </c>
      <c r="E15" s="157">
        <f>'１３表８'!N15</f>
        <v>0</v>
      </c>
      <c r="F15" s="158">
        <f>'１３表８'!O15</f>
        <v>0</v>
      </c>
      <c r="G15" s="216">
        <v>0</v>
      </c>
      <c r="H15" s="136">
        <v>0</v>
      </c>
      <c r="I15" s="151">
        <v>0</v>
      </c>
      <c r="J15" s="89">
        <v>0</v>
      </c>
      <c r="K15" s="94">
        <v>0</v>
      </c>
      <c r="L15" s="217">
        <f t="shared" si="3"/>
        <v>0</v>
      </c>
      <c r="M15" s="218">
        <f t="shared" si="2"/>
        <v>0</v>
      </c>
      <c r="N15" s="136">
        <v>0</v>
      </c>
      <c r="O15" s="136">
        <v>0</v>
      </c>
      <c r="P15" s="159">
        <v>0</v>
      </c>
      <c r="Q15" s="20" t="s">
        <v>31</v>
      </c>
      <c r="R15" s="131"/>
      <c r="S15" s="194"/>
      <c r="T15" s="194"/>
    </row>
    <row r="16" spans="2:20" s="173" customFormat="1" ht="30" customHeight="1" x14ac:dyDescent="0.15">
      <c r="B16" s="13">
        <v>41004</v>
      </c>
      <c r="C16" s="14" t="s">
        <v>32</v>
      </c>
      <c r="D16" s="158">
        <f>'１３表８'!M16</f>
        <v>0</v>
      </c>
      <c r="E16" s="157">
        <f>'１３表８'!N16</f>
        <v>0</v>
      </c>
      <c r="F16" s="158">
        <f>'１３表８'!O16</f>
        <v>0</v>
      </c>
      <c r="G16" s="216">
        <v>0</v>
      </c>
      <c r="H16" s="136">
        <v>0</v>
      </c>
      <c r="I16" s="151">
        <v>0</v>
      </c>
      <c r="J16" s="89">
        <v>0</v>
      </c>
      <c r="K16" s="94">
        <v>0</v>
      </c>
      <c r="L16" s="217">
        <f t="shared" si="3"/>
        <v>0</v>
      </c>
      <c r="M16" s="218">
        <f t="shared" si="2"/>
        <v>0</v>
      </c>
      <c r="N16" s="136">
        <v>0</v>
      </c>
      <c r="O16" s="136">
        <v>0</v>
      </c>
      <c r="P16" s="159">
        <v>0</v>
      </c>
      <c r="Q16" s="20" t="s">
        <v>33</v>
      </c>
      <c r="R16" s="131"/>
      <c r="S16" s="194"/>
      <c r="T16" s="194"/>
    </row>
    <row r="17" spans="2:20" s="173" customFormat="1" ht="30" customHeight="1" x14ac:dyDescent="0.15">
      <c r="B17" s="13">
        <v>41005</v>
      </c>
      <c r="C17" s="14" t="s">
        <v>34</v>
      </c>
      <c r="D17" s="158">
        <f>'１３表８'!M17</f>
        <v>0</v>
      </c>
      <c r="E17" s="157">
        <f>'１３表８'!N17</f>
        <v>0</v>
      </c>
      <c r="F17" s="158">
        <f>'１３表８'!O17</f>
        <v>0</v>
      </c>
      <c r="G17" s="216">
        <v>0</v>
      </c>
      <c r="H17" s="136">
        <v>0</v>
      </c>
      <c r="I17" s="151">
        <v>0</v>
      </c>
      <c r="J17" s="89">
        <v>0</v>
      </c>
      <c r="K17" s="94">
        <v>0</v>
      </c>
      <c r="L17" s="217">
        <f t="shared" si="3"/>
        <v>0</v>
      </c>
      <c r="M17" s="218">
        <f t="shared" si="2"/>
        <v>0</v>
      </c>
      <c r="N17" s="136">
        <v>0</v>
      </c>
      <c r="O17" s="136">
        <v>0</v>
      </c>
      <c r="P17" s="159">
        <v>0</v>
      </c>
      <c r="Q17" s="20" t="s">
        <v>35</v>
      </c>
      <c r="R17" s="131"/>
      <c r="S17" s="194"/>
      <c r="T17" s="194"/>
    </row>
    <row r="18" spans="2:20" s="173" customFormat="1" ht="30" customHeight="1" x14ac:dyDescent="0.15">
      <c r="B18" s="13">
        <v>41006</v>
      </c>
      <c r="C18" s="14" t="s">
        <v>36</v>
      </c>
      <c r="D18" s="158">
        <f>'１３表８'!M18</f>
        <v>0</v>
      </c>
      <c r="E18" s="157">
        <f>'１３表８'!N18</f>
        <v>0</v>
      </c>
      <c r="F18" s="158">
        <f>'１３表８'!O18</f>
        <v>0</v>
      </c>
      <c r="G18" s="216">
        <v>0</v>
      </c>
      <c r="H18" s="136">
        <v>0</v>
      </c>
      <c r="I18" s="151">
        <v>0</v>
      </c>
      <c r="J18" s="89">
        <v>0</v>
      </c>
      <c r="K18" s="94">
        <v>0</v>
      </c>
      <c r="L18" s="217">
        <f t="shared" si="3"/>
        <v>0</v>
      </c>
      <c r="M18" s="218">
        <f t="shared" si="2"/>
        <v>0</v>
      </c>
      <c r="N18" s="136">
        <v>0</v>
      </c>
      <c r="O18" s="136">
        <v>0</v>
      </c>
      <c r="P18" s="159">
        <v>0</v>
      </c>
      <c r="Q18" s="20" t="s">
        <v>37</v>
      </c>
      <c r="R18" s="131"/>
      <c r="S18" s="194"/>
      <c r="T18" s="194"/>
    </row>
    <row r="19" spans="2:20" s="173" customFormat="1" ht="30" customHeight="1" x14ac:dyDescent="0.15">
      <c r="B19" s="13">
        <v>41007</v>
      </c>
      <c r="C19" s="14" t="s">
        <v>38</v>
      </c>
      <c r="D19" s="158">
        <f>'１３表８'!M19</f>
        <v>0</v>
      </c>
      <c r="E19" s="157">
        <f>'１３表８'!N19</f>
        <v>0</v>
      </c>
      <c r="F19" s="158">
        <f>'１３表８'!O19</f>
        <v>0</v>
      </c>
      <c r="G19" s="216">
        <v>0</v>
      </c>
      <c r="H19" s="136">
        <v>0</v>
      </c>
      <c r="I19" s="151">
        <v>0</v>
      </c>
      <c r="J19" s="89">
        <v>0</v>
      </c>
      <c r="K19" s="94">
        <v>0</v>
      </c>
      <c r="L19" s="217">
        <f t="shared" si="3"/>
        <v>0</v>
      </c>
      <c r="M19" s="218">
        <f t="shared" si="2"/>
        <v>0</v>
      </c>
      <c r="N19" s="136">
        <v>0</v>
      </c>
      <c r="O19" s="136">
        <v>0</v>
      </c>
      <c r="P19" s="159">
        <v>0</v>
      </c>
      <c r="Q19" s="20" t="s">
        <v>39</v>
      </c>
      <c r="R19" s="131"/>
      <c r="S19" s="194"/>
      <c r="T19" s="194"/>
    </row>
    <row r="20" spans="2:20" s="173" customFormat="1" ht="30" customHeight="1" x14ac:dyDescent="0.15">
      <c r="B20" s="13">
        <v>41025</v>
      </c>
      <c r="C20" s="14" t="s">
        <v>40</v>
      </c>
      <c r="D20" s="158">
        <f>'１３表８'!M20</f>
        <v>0</v>
      </c>
      <c r="E20" s="157">
        <f>'１３表８'!N20</f>
        <v>0</v>
      </c>
      <c r="F20" s="158">
        <f>'１３表８'!O20</f>
        <v>0</v>
      </c>
      <c r="G20" s="216">
        <v>0</v>
      </c>
      <c r="H20" s="136">
        <v>0</v>
      </c>
      <c r="I20" s="151">
        <v>0</v>
      </c>
      <c r="J20" s="89">
        <v>0</v>
      </c>
      <c r="K20" s="94">
        <v>0</v>
      </c>
      <c r="L20" s="217">
        <f t="shared" si="3"/>
        <v>0</v>
      </c>
      <c r="M20" s="218">
        <f t="shared" si="2"/>
        <v>0</v>
      </c>
      <c r="N20" s="136">
        <v>0</v>
      </c>
      <c r="O20" s="136">
        <v>0</v>
      </c>
      <c r="P20" s="159">
        <v>0</v>
      </c>
      <c r="Q20" s="20" t="s">
        <v>41</v>
      </c>
      <c r="R20" s="131"/>
      <c r="S20" s="194"/>
      <c r="T20" s="194"/>
    </row>
    <row r="21" spans="2:20" s="173" customFormat="1" ht="30" customHeight="1" x14ac:dyDescent="0.15">
      <c r="B21" s="13">
        <v>41048</v>
      </c>
      <c r="C21" s="14" t="s">
        <v>42</v>
      </c>
      <c r="D21" s="158">
        <f>'１３表８'!M21</f>
        <v>0</v>
      </c>
      <c r="E21" s="157">
        <f>'１３表８'!N21</f>
        <v>0</v>
      </c>
      <c r="F21" s="158">
        <f>'１３表８'!O21</f>
        <v>0</v>
      </c>
      <c r="G21" s="216">
        <v>0</v>
      </c>
      <c r="H21" s="136">
        <v>0</v>
      </c>
      <c r="I21" s="151">
        <v>0</v>
      </c>
      <c r="J21" s="89">
        <v>0</v>
      </c>
      <c r="K21" s="94">
        <v>0</v>
      </c>
      <c r="L21" s="217">
        <f t="shared" si="3"/>
        <v>0</v>
      </c>
      <c r="M21" s="218">
        <f t="shared" si="2"/>
        <v>0</v>
      </c>
      <c r="N21" s="136">
        <v>0</v>
      </c>
      <c r="O21" s="136">
        <v>0</v>
      </c>
      <c r="P21" s="159">
        <v>0</v>
      </c>
      <c r="Q21" s="20" t="s">
        <v>43</v>
      </c>
      <c r="R21" s="131"/>
      <c r="S21" s="194"/>
      <c r="T21" s="194"/>
    </row>
    <row r="22" spans="2:20" s="173" customFormat="1" ht="30" customHeight="1" x14ac:dyDescent="0.15">
      <c r="B22" s="13">
        <v>41014</v>
      </c>
      <c r="C22" s="14" t="s">
        <v>44</v>
      </c>
      <c r="D22" s="158">
        <f>'１３表８'!M22</f>
        <v>0</v>
      </c>
      <c r="E22" s="157">
        <f>'１３表８'!N22</f>
        <v>0</v>
      </c>
      <c r="F22" s="158">
        <f>'１３表８'!O22</f>
        <v>0</v>
      </c>
      <c r="G22" s="216">
        <v>0</v>
      </c>
      <c r="H22" s="136">
        <v>0</v>
      </c>
      <c r="I22" s="151">
        <v>0</v>
      </c>
      <c r="J22" s="89">
        <v>0</v>
      </c>
      <c r="K22" s="94">
        <v>0</v>
      </c>
      <c r="L22" s="217">
        <f t="shared" si="3"/>
        <v>0</v>
      </c>
      <c r="M22" s="218">
        <f t="shared" si="2"/>
        <v>0</v>
      </c>
      <c r="N22" s="136">
        <v>0</v>
      </c>
      <c r="O22" s="136">
        <v>0</v>
      </c>
      <c r="P22" s="159">
        <v>0</v>
      </c>
      <c r="Q22" s="20" t="s">
        <v>45</v>
      </c>
      <c r="R22" s="131"/>
      <c r="S22" s="194"/>
      <c r="T22" s="194"/>
    </row>
    <row r="23" spans="2:20" s="173" customFormat="1" ht="30" customHeight="1" x14ac:dyDescent="0.15">
      <c r="B23" s="13">
        <v>41016</v>
      </c>
      <c r="C23" s="14" t="s">
        <v>46</v>
      </c>
      <c r="D23" s="158">
        <f>'１３表８'!M23</f>
        <v>0</v>
      </c>
      <c r="E23" s="157">
        <f>'１３表８'!N23</f>
        <v>0</v>
      </c>
      <c r="F23" s="158">
        <f>'１３表８'!O23</f>
        <v>0</v>
      </c>
      <c r="G23" s="216">
        <v>0</v>
      </c>
      <c r="H23" s="136">
        <v>0</v>
      </c>
      <c r="I23" s="151">
        <v>0</v>
      </c>
      <c r="J23" s="89">
        <v>0</v>
      </c>
      <c r="K23" s="94">
        <v>0</v>
      </c>
      <c r="L23" s="217">
        <f t="shared" si="3"/>
        <v>0</v>
      </c>
      <c r="M23" s="218">
        <f t="shared" si="2"/>
        <v>0</v>
      </c>
      <c r="N23" s="136">
        <v>0</v>
      </c>
      <c r="O23" s="136">
        <v>0</v>
      </c>
      <c r="P23" s="159">
        <v>0</v>
      </c>
      <c r="Q23" s="20" t="s">
        <v>47</v>
      </c>
      <c r="R23" s="131"/>
      <c r="S23" s="194"/>
      <c r="T23" s="194"/>
    </row>
    <row r="24" spans="2:20" s="173" customFormat="1" ht="30" customHeight="1" x14ac:dyDescent="0.15">
      <c r="B24" s="13">
        <v>41020</v>
      </c>
      <c r="C24" s="14" t="s">
        <v>48</v>
      </c>
      <c r="D24" s="158">
        <f>'１３表８'!M24</f>
        <v>0</v>
      </c>
      <c r="E24" s="157">
        <f>'１３表８'!N24</f>
        <v>0</v>
      </c>
      <c r="F24" s="158">
        <f>'１３表８'!O24</f>
        <v>0</v>
      </c>
      <c r="G24" s="216">
        <v>0</v>
      </c>
      <c r="H24" s="136">
        <v>0</v>
      </c>
      <c r="I24" s="151">
        <v>0</v>
      </c>
      <c r="J24" s="89">
        <v>0</v>
      </c>
      <c r="K24" s="94">
        <v>0</v>
      </c>
      <c r="L24" s="217">
        <f t="shared" si="3"/>
        <v>0</v>
      </c>
      <c r="M24" s="218">
        <f t="shared" si="2"/>
        <v>0</v>
      </c>
      <c r="N24" s="136">
        <v>0</v>
      </c>
      <c r="O24" s="136">
        <v>0</v>
      </c>
      <c r="P24" s="159">
        <v>0</v>
      </c>
      <c r="Q24" s="20" t="s">
        <v>49</v>
      </c>
      <c r="R24" s="131"/>
      <c r="S24" s="194"/>
      <c r="T24" s="194"/>
    </row>
    <row r="25" spans="2:20" s="173" customFormat="1" ht="30" customHeight="1" x14ac:dyDescent="0.15">
      <c r="B25" s="13">
        <v>41024</v>
      </c>
      <c r="C25" s="14" t="s">
        <v>50</v>
      </c>
      <c r="D25" s="158">
        <f>'１３表８'!M25</f>
        <v>0</v>
      </c>
      <c r="E25" s="157">
        <f>'１３表８'!N25</f>
        <v>0</v>
      </c>
      <c r="F25" s="158">
        <f>'１３表８'!O25</f>
        <v>0</v>
      </c>
      <c r="G25" s="216">
        <v>0</v>
      </c>
      <c r="H25" s="136">
        <v>0</v>
      </c>
      <c r="I25" s="151">
        <v>0</v>
      </c>
      <c r="J25" s="89">
        <v>0</v>
      </c>
      <c r="K25" s="94">
        <v>0</v>
      </c>
      <c r="L25" s="217">
        <f t="shared" si="3"/>
        <v>0</v>
      </c>
      <c r="M25" s="218">
        <f t="shared" si="2"/>
        <v>0</v>
      </c>
      <c r="N25" s="136">
        <v>0</v>
      </c>
      <c r="O25" s="136">
        <v>0</v>
      </c>
      <c r="P25" s="159">
        <v>0</v>
      </c>
      <c r="Q25" s="20" t="s">
        <v>51</v>
      </c>
      <c r="R25" s="131"/>
      <c r="S25" s="194"/>
      <c r="T25" s="194"/>
    </row>
    <row r="26" spans="2:20" s="173" customFormat="1" ht="30" customHeight="1" x14ac:dyDescent="0.15">
      <c r="B26" s="13">
        <v>41021</v>
      </c>
      <c r="C26" s="14" t="s">
        <v>52</v>
      </c>
      <c r="D26" s="158">
        <f>'１３表８'!M26</f>
        <v>0</v>
      </c>
      <c r="E26" s="157">
        <f>'１３表８'!N26</f>
        <v>0</v>
      </c>
      <c r="F26" s="158">
        <f>'１３表８'!O26</f>
        <v>0</v>
      </c>
      <c r="G26" s="216">
        <v>0</v>
      </c>
      <c r="H26" s="136">
        <v>0</v>
      </c>
      <c r="I26" s="151">
        <v>0</v>
      </c>
      <c r="J26" s="89">
        <v>0</v>
      </c>
      <c r="K26" s="94">
        <v>0</v>
      </c>
      <c r="L26" s="217">
        <f t="shared" si="3"/>
        <v>0</v>
      </c>
      <c r="M26" s="218">
        <f t="shared" si="2"/>
        <v>0</v>
      </c>
      <c r="N26" s="136">
        <v>0</v>
      </c>
      <c r="O26" s="136">
        <v>0</v>
      </c>
      <c r="P26" s="159">
        <v>0</v>
      </c>
      <c r="Q26" s="20" t="s">
        <v>53</v>
      </c>
      <c r="R26" s="131"/>
      <c r="S26" s="194"/>
      <c r="T26" s="194"/>
    </row>
    <row r="27" spans="2:20" s="173" customFormat="1" ht="30" customHeight="1" x14ac:dyDescent="0.15">
      <c r="B27" s="13">
        <v>41035</v>
      </c>
      <c r="C27" s="14" t="s">
        <v>54</v>
      </c>
      <c r="D27" s="158">
        <f>'１３表８'!M27</f>
        <v>0</v>
      </c>
      <c r="E27" s="157">
        <f>'１３表８'!N27</f>
        <v>0</v>
      </c>
      <c r="F27" s="158">
        <f>'１３表８'!O27</f>
        <v>0</v>
      </c>
      <c r="G27" s="219">
        <v>0</v>
      </c>
      <c r="H27" s="136">
        <v>0</v>
      </c>
      <c r="I27" s="151">
        <v>0</v>
      </c>
      <c r="J27" s="89">
        <v>0</v>
      </c>
      <c r="K27" s="94">
        <v>0</v>
      </c>
      <c r="L27" s="217">
        <f t="shared" si="3"/>
        <v>0</v>
      </c>
      <c r="M27" s="218">
        <f t="shared" si="2"/>
        <v>0</v>
      </c>
      <c r="N27" s="136">
        <v>0</v>
      </c>
      <c r="O27" s="136">
        <v>0</v>
      </c>
      <c r="P27" s="159">
        <v>0</v>
      </c>
      <c r="Q27" s="20" t="s">
        <v>55</v>
      </c>
      <c r="R27" s="131"/>
      <c r="S27" s="194"/>
      <c r="T27" s="194"/>
    </row>
    <row r="28" spans="2:20" s="173" customFormat="1" ht="30" customHeight="1" x14ac:dyDescent="0.15">
      <c r="B28" s="13">
        <v>41038</v>
      </c>
      <c r="C28" s="14" t="s">
        <v>56</v>
      </c>
      <c r="D28" s="158">
        <f>'１３表８'!M28</f>
        <v>0</v>
      </c>
      <c r="E28" s="157">
        <f>'１３表８'!N28</f>
        <v>0</v>
      </c>
      <c r="F28" s="158">
        <f>'１３表８'!O28</f>
        <v>0</v>
      </c>
      <c r="G28" s="216">
        <v>0</v>
      </c>
      <c r="H28" s="136">
        <v>0</v>
      </c>
      <c r="I28" s="151">
        <v>0</v>
      </c>
      <c r="J28" s="89">
        <v>0</v>
      </c>
      <c r="K28" s="94">
        <v>0</v>
      </c>
      <c r="L28" s="217">
        <f t="shared" si="3"/>
        <v>0</v>
      </c>
      <c r="M28" s="218">
        <f t="shared" si="2"/>
        <v>0</v>
      </c>
      <c r="N28" s="136">
        <v>0</v>
      </c>
      <c r="O28" s="136">
        <v>0</v>
      </c>
      <c r="P28" s="159">
        <v>0</v>
      </c>
      <c r="Q28" s="20" t="s">
        <v>57</v>
      </c>
      <c r="R28" s="131"/>
      <c r="S28" s="194"/>
      <c r="T28" s="194"/>
    </row>
    <row r="29" spans="2:20" s="173" customFormat="1" ht="30" customHeight="1" x14ac:dyDescent="0.15">
      <c r="B29" s="13">
        <v>41042</v>
      </c>
      <c r="C29" s="14" t="s">
        <v>58</v>
      </c>
      <c r="D29" s="158">
        <f>'１３表８'!M29</f>
        <v>0</v>
      </c>
      <c r="E29" s="157">
        <f>'１３表８'!N29</f>
        <v>0</v>
      </c>
      <c r="F29" s="158">
        <f>'１３表８'!O29</f>
        <v>0</v>
      </c>
      <c r="G29" s="216">
        <v>0</v>
      </c>
      <c r="H29" s="136">
        <v>0</v>
      </c>
      <c r="I29" s="151">
        <v>0</v>
      </c>
      <c r="J29" s="89">
        <v>0</v>
      </c>
      <c r="K29" s="94">
        <v>0</v>
      </c>
      <c r="L29" s="217">
        <f t="shared" si="3"/>
        <v>0</v>
      </c>
      <c r="M29" s="218">
        <f t="shared" si="2"/>
        <v>0</v>
      </c>
      <c r="N29" s="136">
        <v>0</v>
      </c>
      <c r="O29" s="136">
        <v>0</v>
      </c>
      <c r="P29" s="159">
        <v>0</v>
      </c>
      <c r="Q29" s="20" t="s">
        <v>59</v>
      </c>
      <c r="R29" s="131"/>
      <c r="S29" s="194"/>
      <c r="T29" s="194"/>
    </row>
    <row r="30" spans="2:20" s="173" customFormat="1" ht="30" customHeight="1" x14ac:dyDescent="0.15">
      <c r="B30" s="13">
        <v>41043</v>
      </c>
      <c r="C30" s="14" t="s">
        <v>60</v>
      </c>
      <c r="D30" s="158">
        <f>'１３表８'!M30</f>
        <v>0</v>
      </c>
      <c r="E30" s="157">
        <f>'１３表８'!N30</f>
        <v>0</v>
      </c>
      <c r="F30" s="158">
        <f>'１３表８'!O30</f>
        <v>0</v>
      </c>
      <c r="G30" s="216">
        <v>0</v>
      </c>
      <c r="H30" s="136">
        <v>0</v>
      </c>
      <c r="I30" s="151">
        <v>0</v>
      </c>
      <c r="J30" s="89">
        <v>0</v>
      </c>
      <c r="K30" s="94">
        <v>0</v>
      </c>
      <c r="L30" s="217">
        <f t="shared" si="3"/>
        <v>0</v>
      </c>
      <c r="M30" s="218">
        <f t="shared" si="2"/>
        <v>0</v>
      </c>
      <c r="N30" s="136">
        <v>0</v>
      </c>
      <c r="O30" s="136">
        <v>0</v>
      </c>
      <c r="P30" s="159">
        <v>0</v>
      </c>
      <c r="Q30" s="20" t="s">
        <v>61</v>
      </c>
      <c r="R30" s="131"/>
      <c r="S30" s="194"/>
      <c r="T30" s="194"/>
    </row>
    <row r="31" spans="2:20" s="173" customFormat="1" ht="30" customHeight="1" x14ac:dyDescent="0.15">
      <c r="B31" s="13">
        <v>41044</v>
      </c>
      <c r="C31" s="14" t="s">
        <v>62</v>
      </c>
      <c r="D31" s="158">
        <f>'１３表８'!M31</f>
        <v>0</v>
      </c>
      <c r="E31" s="157">
        <f>'１３表８'!N31</f>
        <v>0</v>
      </c>
      <c r="F31" s="158">
        <f>'１３表８'!O31</f>
        <v>0</v>
      </c>
      <c r="G31" s="216">
        <v>0</v>
      </c>
      <c r="H31" s="136">
        <v>0</v>
      </c>
      <c r="I31" s="151">
        <v>0</v>
      </c>
      <c r="J31" s="89">
        <v>0</v>
      </c>
      <c r="K31" s="94">
        <v>0</v>
      </c>
      <c r="L31" s="217">
        <f t="shared" si="3"/>
        <v>0</v>
      </c>
      <c r="M31" s="218">
        <f t="shared" si="2"/>
        <v>0</v>
      </c>
      <c r="N31" s="136">
        <v>0</v>
      </c>
      <c r="O31" s="136">
        <v>0</v>
      </c>
      <c r="P31" s="159">
        <v>0</v>
      </c>
      <c r="Q31" s="20" t="s">
        <v>63</v>
      </c>
      <c r="R31" s="131"/>
      <c r="S31" s="194"/>
      <c r="T31" s="194"/>
    </row>
    <row r="32" spans="2:20" s="173" customFormat="1" ht="30" customHeight="1" x14ac:dyDescent="0.15">
      <c r="B32" s="50">
        <v>41047</v>
      </c>
      <c r="C32" s="51" t="s">
        <v>64</v>
      </c>
      <c r="D32" s="161">
        <f>'１３表８'!M32</f>
        <v>0</v>
      </c>
      <c r="E32" s="157">
        <f>'１３表８'!N32</f>
        <v>0</v>
      </c>
      <c r="F32" s="158">
        <f>'１３表８'!O32</f>
        <v>0</v>
      </c>
      <c r="G32" s="220">
        <v>0</v>
      </c>
      <c r="H32" s="136">
        <v>0</v>
      </c>
      <c r="I32" s="162">
        <v>0</v>
      </c>
      <c r="J32" s="166">
        <v>0</v>
      </c>
      <c r="K32" s="221">
        <v>0</v>
      </c>
      <c r="L32" s="222">
        <f t="shared" si="3"/>
        <v>0</v>
      </c>
      <c r="M32" s="223">
        <f t="shared" si="2"/>
        <v>0</v>
      </c>
      <c r="N32" s="136">
        <v>0</v>
      </c>
      <c r="O32" s="136">
        <v>0</v>
      </c>
      <c r="P32" s="159">
        <v>0</v>
      </c>
      <c r="Q32" s="56" t="s">
        <v>65</v>
      </c>
      <c r="R32" s="131"/>
      <c r="S32" s="194"/>
      <c r="T32" s="194"/>
    </row>
    <row r="33" spans="2:20" s="173" customFormat="1" ht="30" customHeight="1" x14ac:dyDescent="0.15">
      <c r="B33" s="13">
        <v>41301</v>
      </c>
      <c r="C33" s="14" t="s">
        <v>66</v>
      </c>
      <c r="D33" s="88" t="s">
        <v>25</v>
      </c>
      <c r="E33" s="88" t="s">
        <v>25</v>
      </c>
      <c r="F33" s="88" t="s">
        <v>25</v>
      </c>
      <c r="G33" s="89" t="s">
        <v>25</v>
      </c>
      <c r="H33" s="88" t="s">
        <v>25</v>
      </c>
      <c r="I33" s="89" t="s">
        <v>25</v>
      </c>
      <c r="J33" s="89" t="s">
        <v>25</v>
      </c>
      <c r="K33" s="94" t="s">
        <v>25</v>
      </c>
      <c r="L33" s="124" t="s">
        <v>25</v>
      </c>
      <c r="M33" s="89" t="s">
        <v>25</v>
      </c>
      <c r="N33" s="88" t="s">
        <v>25</v>
      </c>
      <c r="O33" s="88" t="s">
        <v>25</v>
      </c>
      <c r="P33" s="88" t="s">
        <v>25</v>
      </c>
      <c r="Q33" s="20" t="s">
        <v>67</v>
      </c>
      <c r="R33" s="131"/>
      <c r="S33" s="194"/>
      <c r="T33" s="194"/>
    </row>
    <row r="34" spans="2:20" s="173" customFormat="1" ht="30" customHeight="1" x14ac:dyDescent="0.15">
      <c r="B34" s="13">
        <v>41302</v>
      </c>
      <c r="C34" s="14" t="s">
        <v>68</v>
      </c>
      <c r="D34" s="89" t="s">
        <v>25</v>
      </c>
      <c r="E34" s="89" t="s">
        <v>25</v>
      </c>
      <c r="F34" s="89" t="s">
        <v>25</v>
      </c>
      <c r="G34" s="89" t="s">
        <v>25</v>
      </c>
      <c r="H34" s="89" t="s">
        <v>25</v>
      </c>
      <c r="I34" s="89" t="s">
        <v>25</v>
      </c>
      <c r="J34" s="89" t="s">
        <v>25</v>
      </c>
      <c r="K34" s="94" t="s">
        <v>25</v>
      </c>
      <c r="L34" s="91" t="s">
        <v>25</v>
      </c>
      <c r="M34" s="89" t="s">
        <v>25</v>
      </c>
      <c r="N34" s="89" t="s">
        <v>25</v>
      </c>
      <c r="O34" s="89" t="s">
        <v>25</v>
      </c>
      <c r="P34" s="92" t="s">
        <v>25</v>
      </c>
      <c r="Q34" s="20" t="s">
        <v>69</v>
      </c>
      <c r="R34" s="131"/>
      <c r="S34" s="194"/>
      <c r="T34" s="194"/>
    </row>
    <row r="35" spans="2:20" s="173" customFormat="1" ht="30" customHeight="1" thickBot="1" x14ac:dyDescent="0.2">
      <c r="B35" s="64">
        <v>41303</v>
      </c>
      <c r="C35" s="65" t="s">
        <v>70</v>
      </c>
      <c r="D35" s="98" t="s">
        <v>25</v>
      </c>
      <c r="E35" s="98" t="s">
        <v>25</v>
      </c>
      <c r="F35" s="98" t="s">
        <v>25</v>
      </c>
      <c r="G35" s="98" t="s">
        <v>25</v>
      </c>
      <c r="H35" s="98" t="s">
        <v>25</v>
      </c>
      <c r="I35" s="98" t="s">
        <v>25</v>
      </c>
      <c r="J35" s="98" t="s">
        <v>25</v>
      </c>
      <c r="K35" s="99" t="s">
        <v>25</v>
      </c>
      <c r="L35" s="169" t="s">
        <v>25</v>
      </c>
      <c r="M35" s="98" t="s">
        <v>25</v>
      </c>
      <c r="N35" s="98" t="s">
        <v>25</v>
      </c>
      <c r="O35" s="98" t="s">
        <v>25</v>
      </c>
      <c r="P35" s="97" t="s">
        <v>25</v>
      </c>
      <c r="Q35" s="70" t="s">
        <v>71</v>
      </c>
      <c r="R35" s="131"/>
      <c r="S35" s="194"/>
      <c r="T35" s="194"/>
    </row>
    <row r="36" spans="2:20" ht="18.95" customHeight="1" x14ac:dyDescent="0.15">
      <c r="Q36" s="170"/>
      <c r="R36" s="131"/>
      <c r="S36" s="131"/>
      <c r="T36" s="131"/>
    </row>
    <row r="37" spans="2:20" ht="18.95" customHeight="1" x14ac:dyDescent="0.15">
      <c r="Q37" s="170"/>
      <c r="R37" s="131"/>
      <c r="S37" s="131"/>
      <c r="T37" s="131"/>
    </row>
    <row r="38" spans="2:20" ht="18.95" customHeight="1" x14ac:dyDescent="0.15">
      <c r="Q38" s="170"/>
      <c r="R38" s="131"/>
      <c r="S38" s="131"/>
      <c r="T38" s="131"/>
    </row>
    <row r="39" spans="2:20" ht="18.95" customHeight="1" x14ac:dyDescent="0.15">
      <c r="Q39" s="170"/>
      <c r="R39" s="131"/>
      <c r="S39" s="131"/>
      <c r="T39" s="131"/>
    </row>
    <row r="40" spans="2:20" ht="18.95" customHeight="1" x14ac:dyDescent="0.15">
      <c r="Q40" s="170"/>
      <c r="R40" s="131"/>
      <c r="S40" s="131"/>
      <c r="T40" s="131"/>
    </row>
  </sheetData>
  <mergeCells count="10">
    <mergeCell ref="D2:F3"/>
    <mergeCell ref="G2:K2"/>
    <mergeCell ref="L2:P2"/>
    <mergeCell ref="Q2:Q12"/>
    <mergeCell ref="H3:I4"/>
    <mergeCell ref="J3:K4"/>
    <mergeCell ref="L3:L5"/>
    <mergeCell ref="M3:M5"/>
    <mergeCell ref="N3:N5"/>
    <mergeCell ref="P3:P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１３表１</vt:lpstr>
      <vt:lpstr>１３表２</vt:lpstr>
      <vt:lpstr>１３表３</vt:lpstr>
      <vt:lpstr>１３表４</vt:lpstr>
      <vt:lpstr>１３表５</vt:lpstr>
      <vt:lpstr>１３表６</vt:lpstr>
      <vt:lpstr>１３表７</vt:lpstr>
      <vt:lpstr>１３表８</vt:lpstr>
      <vt:lpstr>１３表９</vt:lpstr>
      <vt:lpstr>'１３表１'!Print_Area</vt:lpstr>
      <vt:lpstr>'１３表２'!Print_Area</vt:lpstr>
      <vt:lpstr>'１３表３'!Print_Area</vt:lpstr>
      <vt:lpstr>'１３表４'!Print_Area</vt:lpstr>
      <vt:lpstr>'１３表５'!Print_Area</vt:lpstr>
      <vt:lpstr>'１３表６'!Print_Area</vt:lpstr>
      <vt:lpstr>'１３表７'!Print_Area</vt:lpstr>
      <vt:lpstr>'１３表８'!Print_Area</vt:lpstr>
      <vt:lpstr>'１３表９'!Print_Area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2023-04-05T01:06:30Z</dcterms:created>
  <dcterms:modified xsi:type="dcterms:W3CDTF">2023-04-10T09:11:53Z</dcterms:modified>
</cp:coreProperties>
</file>