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s101\Share\20健康福祉部\300_物価高騰応援金\04_物価高騰第４弾\99_執行\02_事業開始\01_マニュアル・様式\修正後\"/>
    </mc:Choice>
  </mc:AlternateContent>
  <xr:revisionPtr revIDLastSave="0" documentId="13_ncr:1_{CA347B53-96B6-4818-BC42-331C794011E2}" xr6:coauthVersionLast="47" xr6:coauthVersionMax="47" xr10:uidLastSave="{00000000-0000-0000-0000-000000000000}"/>
  <bookViews>
    <workbookView xWindow="-108" yWindow="-108" windowWidth="26136" windowHeight="16776" tabRatio="923" activeTab="1" xr2:uid="{00000000-000D-0000-FFFF-FFFF00000000}"/>
  </bookViews>
  <sheets>
    <sheet name="対象先リスト" sheetId="2" r:id="rId1"/>
    <sheet name="様式1（A病院等・雛形）" sheetId="60" r:id="rId2"/>
    <sheet name="様式1-1（A病院等・雛形）" sheetId="55" r:id="rId3"/>
    <sheet name="様式１ (B高齢者・雛形）" sheetId="29" r:id="rId4"/>
    <sheet name="様式１－1（B高齢者・雛形）" sheetId="49" r:id="rId5"/>
    <sheet name="B 高齢者施設リスト" sheetId="31" r:id="rId6"/>
    <sheet name="様式１ (C障害・雛形) " sheetId="25" r:id="rId7"/>
    <sheet name="様式１－1（C障害・雛形）" sheetId="50" r:id="rId8"/>
    <sheet name="C 障害福祉施設リスト " sheetId="6" r:id="rId9"/>
    <sheet name="様式１ (D薬局・雛形）" sheetId="18" r:id="rId10"/>
    <sheet name="様式1-1 (D薬局・雛形）" sheetId="51" r:id="rId11"/>
    <sheet name="様式１　(H児童養護施設等・雛形)  " sheetId="24" r:id="rId12"/>
    <sheet name="様式１－1（H児童養護施設等・雛形）" sheetId="52" r:id="rId13"/>
    <sheet name="様式１　(I保育所等・雛形)" sheetId="33" r:id="rId14"/>
    <sheet name="様式１－1（I保育所等・雛形　）" sheetId="53" r:id="rId15"/>
    <sheet name="様式１ (Jあん摩等・雛形)" sheetId="12" r:id="rId16"/>
    <sheet name="様式1-1（Jあん摩等・雛形）" sheetId="54" r:id="rId17"/>
    <sheet name="様式１ (K歯科技工所・雛形)" sheetId="64" r:id="rId18"/>
    <sheet name="様式1-1（K歯科技工所・雛形）" sheetId="65" r:id="rId19"/>
    <sheet name="様式2" sheetId="3" r:id="rId20"/>
    <sheet name="様式2-2" sheetId="66" r:id="rId21"/>
    <sheet name="様式3" sheetId="63" r:id="rId22"/>
  </sheets>
  <externalReferences>
    <externalReference r:id="rId23"/>
  </externalReferences>
  <definedNames>
    <definedName name="a" localSheetId="5">'[1]対象先（別紙用）'!#REF!</definedName>
    <definedName name="a" localSheetId="3">'[1]対象先（別紙用）'!#REF!</definedName>
    <definedName name="a" localSheetId="13">'[1]対象先（別紙用）'!#REF!</definedName>
    <definedName name="a" localSheetId="10">'[1]対象先（別紙用）'!#REF!</definedName>
    <definedName name="a" localSheetId="4">'[1]対象先（別紙用）'!#REF!</definedName>
    <definedName name="a" localSheetId="12">'[1]対象先（別紙用）'!#REF!</definedName>
    <definedName name="a" localSheetId="14">'[1]対象先（別紙用）'!#REF!</definedName>
    <definedName name="a">'[1]対象先（別紙用）'!#REF!</definedName>
    <definedName name="a_入所系事業所" localSheetId="5">'[1]対象先（別紙用）'!#REF!</definedName>
    <definedName name="a_入所系事業所" localSheetId="3">'[1]対象先（別紙用）'!#REF!</definedName>
    <definedName name="a_入所系事業所" localSheetId="13">'[1]対象先（別紙用）'!#REF!</definedName>
    <definedName name="a_入所系事業所" localSheetId="10">'[1]対象先（別紙用）'!#REF!</definedName>
    <definedName name="a_入所系事業所" localSheetId="4">'[1]対象先（別紙用）'!#REF!</definedName>
    <definedName name="a_入所系事業所" localSheetId="12">'[1]対象先（別紙用）'!#REF!</definedName>
    <definedName name="a_入所系事業所" localSheetId="14">'[1]対象先（別紙用）'!#REF!</definedName>
    <definedName name="a_入所系事業所">'[1]対象先（別紙用）'!#REF!</definedName>
    <definedName name="b">'[1]対象先（別紙用）'!#REF!</definedName>
    <definedName name="b_通所系事業所" localSheetId="13">'[1]対象先（別紙用）'!#REF!</definedName>
    <definedName name="b_通所系事業所" localSheetId="10">'[1]対象先（別紙用）'!#REF!</definedName>
    <definedName name="b_通所系事業所" localSheetId="12">'[1]対象先（別紙用）'!#REF!</definedName>
    <definedName name="b_通所系事業所" localSheetId="14">'[1]対象先（別紙用）'!#REF!</definedName>
    <definedName name="b_通所系事業所">'[1]対象先（別紙用）'!#REF!</definedName>
    <definedName name="C_1_入所系事業所" localSheetId="13">'[1]対象先リスト（障害修正）'!#REF!</definedName>
    <definedName name="C_1_入所系事業所" localSheetId="10">'[1]対象先リスト（障害修正）'!#REF!</definedName>
    <definedName name="C_1_入所系事業所" localSheetId="12">'[1]対象先リスト（障害修正）'!#REF!</definedName>
    <definedName name="C_1_入所系事業所" localSheetId="14">'[1]対象先リスト（障害修正）'!#REF!</definedName>
    <definedName name="C_1_入所系事業所">'[1]対象先リスト（障害修正）'!#REF!</definedName>
    <definedName name="C_2_通所系事業所" localSheetId="13">'[1]対象先リスト（障害修正）'!#REF!</definedName>
    <definedName name="C_2_通所系事業所" localSheetId="10">'[1]対象先リスト（障害修正）'!#REF!</definedName>
    <definedName name="C_2_通所系事業所" localSheetId="12">'[1]対象先リスト（障害修正）'!#REF!</definedName>
    <definedName name="C_2_通所系事業所" localSheetId="14">'[1]対象先リスト（障害修正）'!#REF!</definedName>
    <definedName name="C_2_通所系事業所">'[1]対象先リスト（障害修正）'!#REF!</definedName>
    <definedName name="C_3_就労継続支援事業所" localSheetId="10">'[1]対象先リスト（障害修正）'!#REF!</definedName>
    <definedName name="C_3_就労継続支援事業所">'[1]対象先リスト（障害修正）'!#REF!</definedName>
    <definedName name="C_4_訪問系事業所" localSheetId="10">'[1]対象先リスト（障害修正）'!#REF!</definedName>
    <definedName name="C_4_訪問系事業所">'[1]対象先リスト（障害修正）'!#REF!</definedName>
    <definedName name="C_5_相談系事業所" localSheetId="10">'[1]対象先リスト（障害修正）'!#REF!</definedName>
    <definedName name="C_5_相談系事業所">'[1]対象先リスト（障害修正）'!#REF!</definedName>
    <definedName name="c_就労継続支援事業所" localSheetId="10">'[1]対象先（別紙用）'!#REF!</definedName>
    <definedName name="c_就労継続支援事業所">'[1]対象先（別紙用）'!#REF!</definedName>
    <definedName name="d_訪問系事業所" localSheetId="10">'[1]対象先（別紙用）'!#REF!</definedName>
    <definedName name="d_訪問系事業所">'[1]対象先（別紙用）'!#REF!</definedName>
    <definedName name="e_訪問系事業所" localSheetId="10">'[1]対象先（別紙用）'!#REF!</definedName>
    <definedName name="e_訪問系事業所">'[1]対象先（別紙用）'!#REF!</definedName>
    <definedName name="_xlnm.Print_Area" localSheetId="6">'様式１ (C障害・雛形) '!$A$1:$L$50</definedName>
    <definedName name="_xlnm.Print_Area" localSheetId="15">'様式１ (Jあん摩等・雛形)'!$A$1:$L$42</definedName>
    <definedName name="_xlnm.Print_Area" localSheetId="17">'様式１ (K歯科技工所・雛形)'!$A$1:$L$42</definedName>
    <definedName name="_xlnm.Print_Area" localSheetId="7">'様式１－1（C障害・雛形）'!$A$1:$O$96</definedName>
    <definedName name="_xlnm.Print_Area" localSheetId="20">'様式2-2'!$A$1:$K$50</definedName>
    <definedName name="t">'[1]対象先（別紙用）'!#REF!</definedName>
    <definedName name="じゃ" localSheetId="5">'[1]対象先リスト（障害修正）'!#REF!</definedName>
    <definedName name="じゃ" localSheetId="3">'[1]対象先リスト（障害修正）'!#REF!</definedName>
    <definedName name="じゃ" localSheetId="13">'[1]対象先リスト（障害修正）'!#REF!</definedName>
    <definedName name="じゃ" localSheetId="10">'[1]対象先リスト（障害修正）'!#REF!</definedName>
    <definedName name="じゃ" localSheetId="4">'[1]対象先リスト（障害修正）'!#REF!</definedName>
    <definedName name="じゃ" localSheetId="12">'[1]対象先リスト（障害修正）'!#REF!</definedName>
    <definedName name="じゃ" localSheetId="14">'[1]対象先リスト（障害修正）'!#REF!</definedName>
    <definedName name="じゃ">'[1]対象先リスト（障害修正）'!#REF!</definedName>
    <definedName name="ま">'[1]対象先リスト（障害修正）'!#REF!</definedName>
    <definedName name="所属" localSheetId="5">'[1]対象先リスト（障害修正）'!#REF!</definedName>
    <definedName name="所属" localSheetId="3">'[1]対象先リスト（障害修正）'!#REF!</definedName>
    <definedName name="所属" localSheetId="13">'[1]対象先リスト（障害修正）'!#REF!</definedName>
    <definedName name="所属" localSheetId="10">'[1]対象先リスト（障害修正）'!#REF!</definedName>
    <definedName name="所属" localSheetId="4">'[1]対象先リスト（障害修正）'!#REF!</definedName>
    <definedName name="所属" localSheetId="12">'[1]対象先リスト（障害修正）'!#REF!</definedName>
    <definedName name="所属" localSheetId="14">'[1]対象先リスト（障害修正）'!#REF!</definedName>
    <definedName name="所属">'[1]対象先リスト（障害修正）'!#REF!</definedName>
    <definedName name="通所系">'[1]対象先リスト（障害修正）'!#REF!</definedName>
    <definedName name="入所系" localSheetId="13">'[1]対象先リスト（障害修正）'!#REF!</definedName>
    <definedName name="入所系" localSheetId="10">'[1]対象先リスト（障害修正）'!#REF!</definedName>
    <definedName name="入所系" localSheetId="12">'[1]対象先リスト（障害修正）'!#REF!</definedName>
    <definedName name="入所系" localSheetId="14">'[1]対象先リスト（障害修正）'!#REF!</definedName>
    <definedName name="入所系">'[1]対象先リスト（障害修正）'!#REF!</definedName>
    <definedName name="入所系事業所" localSheetId="13">'[1]対象先リスト（障害修正）'!#REF!</definedName>
    <definedName name="入所系事業所" localSheetId="10">'[1]対象先リスト（障害修正）'!#REF!</definedName>
    <definedName name="入所系事業所" localSheetId="12">'[1]対象先リスト（障害修正）'!#REF!</definedName>
    <definedName name="入所系事業所" localSheetId="14">'[1]対象先リスト（障害修正）'!#REF!</definedName>
    <definedName name="入所系事業所">'[1]対象先リスト（障害修正）'!#REF!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 i="60" l="1"/>
  <c r="C21" i="65"/>
  <c r="E7" i="65" s="1"/>
  <c r="G27" i="64" s="1"/>
  <c r="G26" i="64" s="1"/>
  <c r="G38" i="24"/>
  <c r="G39" i="24"/>
  <c r="L9" i="52"/>
  <c r="L23" i="52"/>
  <c r="H31" i="52"/>
  <c r="F20" i="52" s="1"/>
  <c r="L10" i="52"/>
  <c r="L22" i="52"/>
  <c r="F82" i="50"/>
  <c r="F42" i="50"/>
  <c r="H42" i="50"/>
  <c r="F95" i="50"/>
  <c r="J28" i="50"/>
  <c r="J29" i="50"/>
  <c r="J30" i="50"/>
  <c r="J31" i="50"/>
  <c r="J32" i="50"/>
  <c r="J33" i="50"/>
  <c r="J34" i="50"/>
  <c r="J35" i="50"/>
  <c r="J36" i="50"/>
  <c r="J37" i="50"/>
  <c r="J38" i="50"/>
  <c r="J39" i="50"/>
  <c r="J40" i="50"/>
  <c r="J41" i="50"/>
  <c r="J27" i="50"/>
  <c r="G37" i="24" l="1"/>
  <c r="J11" i="50"/>
  <c r="H58" i="50"/>
  <c r="K50" i="50" l="1"/>
  <c r="F18" i="52"/>
  <c r="K85" i="50"/>
  <c r="K61" i="50"/>
  <c r="F58" i="50"/>
  <c r="K49" i="50" s="1"/>
  <c r="H20" i="50"/>
  <c r="K8" i="50" s="1"/>
  <c r="F20" i="50"/>
  <c r="K7" i="50" s="1"/>
  <c r="K24" i="50"/>
  <c r="K23" i="50"/>
  <c r="E95" i="49"/>
  <c r="G55" i="49"/>
  <c r="J43" i="49" s="1"/>
  <c r="E55" i="49"/>
  <c r="J42" i="49" s="1"/>
  <c r="G39" i="49"/>
  <c r="E39" i="49"/>
  <c r="G24" i="49"/>
  <c r="E24" i="49"/>
  <c r="J6" i="49" s="1"/>
  <c r="F61" i="51"/>
  <c r="K7" i="51" s="1"/>
  <c r="G33" i="18" s="1"/>
  <c r="F48" i="50" l="1"/>
  <c r="G29" i="25"/>
  <c r="G35" i="25"/>
  <c r="F22" i="50"/>
  <c r="F6" i="50"/>
  <c r="G34" i="25"/>
  <c r="G33" i="25" l="1"/>
  <c r="E61" i="55"/>
  <c r="E49" i="55"/>
  <c r="G38" i="55"/>
  <c r="J24" i="55" s="1"/>
  <c r="E38" i="55"/>
  <c r="J23" i="55" s="1"/>
  <c r="G20" i="55"/>
  <c r="E20" i="55"/>
  <c r="J8" i="55" l="1"/>
  <c r="G30" i="60"/>
  <c r="J52" i="55"/>
  <c r="E51" i="55" s="1"/>
  <c r="J7" i="55"/>
  <c r="G35" i="60" s="1"/>
  <c r="J41" i="55"/>
  <c r="E40" i="55" s="1"/>
  <c r="E22" i="55"/>
  <c r="C21" i="54"/>
  <c r="E87" i="53"/>
  <c r="G76" i="53"/>
  <c r="J68" i="53" s="1"/>
  <c r="E76" i="53"/>
  <c r="J67" i="53" s="1"/>
  <c r="G64" i="53"/>
  <c r="J54" i="53" s="1"/>
  <c r="E64" i="53"/>
  <c r="J53" i="53" s="1"/>
  <c r="G50" i="53"/>
  <c r="J42" i="53" s="1"/>
  <c r="E40" i="53" s="1"/>
  <c r="E50" i="53"/>
  <c r="J41" i="53" s="1"/>
  <c r="G38" i="53"/>
  <c r="J30" i="53" s="1"/>
  <c r="E38" i="53"/>
  <c r="J29" i="53" s="1"/>
  <c r="G26" i="53"/>
  <c r="E26" i="53"/>
  <c r="J7" i="53" s="1"/>
  <c r="F53" i="52"/>
  <c r="L45" i="52" s="1"/>
  <c r="F44" i="52" s="1"/>
  <c r="F42" i="52"/>
  <c r="F31" i="52"/>
  <c r="H18" i="52"/>
  <c r="F6" i="51"/>
  <c r="F84" i="50"/>
  <c r="F60" i="50"/>
  <c r="J19" i="50"/>
  <c r="J18" i="50"/>
  <c r="J17" i="50"/>
  <c r="J16" i="50"/>
  <c r="J15" i="50"/>
  <c r="J14" i="50"/>
  <c r="J13" i="50"/>
  <c r="J12" i="50"/>
  <c r="J72" i="49"/>
  <c r="E71" i="49" s="1"/>
  <c r="G69" i="49"/>
  <c r="J59" i="49" s="1"/>
  <c r="E69" i="49"/>
  <c r="J58" i="49" s="1"/>
  <c r="J28" i="49"/>
  <c r="J27" i="49"/>
  <c r="G32" i="18"/>
  <c r="E66" i="53" l="1"/>
  <c r="E52" i="53"/>
  <c r="F6" i="52"/>
  <c r="E7" i="54"/>
  <c r="G27" i="12" s="1"/>
  <c r="G26" i="12" s="1"/>
  <c r="G28" i="24"/>
  <c r="L34" i="52"/>
  <c r="F33" i="52" s="1"/>
  <c r="J79" i="53"/>
  <c r="E78" i="53" s="1"/>
  <c r="E57" i="49"/>
  <c r="G29" i="29"/>
  <c r="E6" i="55"/>
  <c r="G34" i="60"/>
  <c r="G34" i="29"/>
  <c r="E26" i="49"/>
  <c r="E41" i="49"/>
  <c r="J7" i="49"/>
  <c r="J8" i="53"/>
  <c r="G28" i="33"/>
  <c r="E28" i="53"/>
  <c r="G38" i="33" l="1"/>
  <c r="E6" i="53"/>
  <c r="G39" i="33"/>
  <c r="G37" i="33" s="1"/>
  <c r="G35" i="29"/>
  <c r="G33" i="29" s="1"/>
  <c r="E5" i="4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吉富　将人（障害福祉課）</author>
  </authors>
  <commentList>
    <comment ref="J11" authorId="0" shapeId="0" xr:uid="{00000000-0006-0000-0700-000001000000}">
      <text>
        <r>
          <rPr>
            <sz val="9"/>
            <color indexed="81"/>
            <rFont val="MS P ゴシック"/>
            <family val="3"/>
            <charset val="128"/>
          </rPr>
          <t>ポップアップ表示は注意表示であり、誤記入を表すものではありません！
※以下同じ
消えませんので、削除しないようにしてください。。
※以下同じ</t>
        </r>
      </text>
    </comment>
    <comment ref="J27" authorId="0" shapeId="0" xr:uid="{00000000-0006-0000-0700-000002000000}">
      <text>
        <r>
          <rPr>
            <sz val="9"/>
            <color indexed="81"/>
            <rFont val="MS P ゴシック"/>
            <family val="3"/>
            <charset val="128"/>
          </rPr>
          <t>ポップアップ表示は注意を促す表示であり、誤記入を表すものではありません！
消えませんので、削除しないようにしてください。
※以下同じ</t>
        </r>
      </text>
    </comment>
  </commentList>
</comments>
</file>

<file path=xl/sharedStrings.xml><?xml version="1.0" encoding="utf-8"?>
<sst xmlns="http://schemas.openxmlformats.org/spreadsheetml/2006/main" count="1249" uniqueCount="396">
  <si>
    <t>（電話）</t>
    <rPh sb="1" eb="3">
      <t>デンワ</t>
    </rPh>
    <phoneticPr fontId="1"/>
  </si>
  <si>
    <t>（メール）</t>
    <phoneticPr fontId="1"/>
  </si>
  <si>
    <t>床</t>
    <rPh sb="0" eb="1">
      <t>ユカ</t>
    </rPh>
    <phoneticPr fontId="1"/>
  </si>
  <si>
    <t>名</t>
    <rPh sb="0" eb="1">
      <t>メイ</t>
    </rPh>
    <phoneticPr fontId="1"/>
  </si>
  <si>
    <t>（フリガナ）</t>
    <phoneticPr fontId="1"/>
  </si>
  <si>
    <t>②代表者名</t>
    <rPh sb="1" eb="4">
      <t>ダイヒョウシャ</t>
    </rPh>
    <rPh sb="4" eb="5">
      <t>メイ</t>
    </rPh>
    <phoneticPr fontId="1"/>
  </si>
  <si>
    <t>④連絡先：</t>
    <rPh sb="1" eb="3">
      <t>レンラク</t>
    </rPh>
    <rPh sb="3" eb="4">
      <t>サキ</t>
    </rPh>
    <phoneticPr fontId="1"/>
  </si>
  <si>
    <t>②所在地</t>
    <rPh sb="1" eb="4">
      <t>ショザイチ</t>
    </rPh>
    <phoneticPr fontId="1"/>
  </si>
  <si>
    <t>③連絡先</t>
    <rPh sb="1" eb="3">
      <t>レンラク</t>
    </rPh>
    <rPh sb="3" eb="4">
      <t>サキ</t>
    </rPh>
    <phoneticPr fontId="1"/>
  </si>
  <si>
    <t>（郵便番号）</t>
    <rPh sb="1" eb="5">
      <t>ユウビンバンゴウ</t>
    </rPh>
    <phoneticPr fontId="1"/>
  </si>
  <si>
    <t>〒</t>
    <phoneticPr fontId="1"/>
  </si>
  <si>
    <t>（FAX)</t>
    <phoneticPr fontId="1"/>
  </si>
  <si>
    <t>④振込口座</t>
    <rPh sb="1" eb="3">
      <t>フリコミ</t>
    </rPh>
    <rPh sb="3" eb="5">
      <t>コウザ</t>
    </rPh>
    <phoneticPr fontId="1"/>
  </si>
  <si>
    <t>（金融機関名）</t>
    <rPh sb="1" eb="5">
      <t>キンユウキカン</t>
    </rPh>
    <rPh sb="5" eb="6">
      <t>メイ</t>
    </rPh>
    <phoneticPr fontId="1"/>
  </si>
  <si>
    <t>（預金種別）</t>
    <rPh sb="1" eb="3">
      <t>ヨキン</t>
    </rPh>
    <rPh sb="3" eb="5">
      <t>シュベツ</t>
    </rPh>
    <phoneticPr fontId="1"/>
  </si>
  <si>
    <t>（口座名義人）※カナ</t>
    <rPh sb="1" eb="3">
      <t>コウザ</t>
    </rPh>
    <rPh sb="3" eb="5">
      <t>メイギ</t>
    </rPh>
    <rPh sb="5" eb="6">
      <t>ニン</t>
    </rPh>
    <phoneticPr fontId="1"/>
  </si>
  <si>
    <t>①法人名</t>
    <rPh sb="1" eb="4">
      <t>ホウジンメイ</t>
    </rPh>
    <phoneticPr fontId="1"/>
  </si>
  <si>
    <t>（口座番号）</t>
    <rPh sb="1" eb="3">
      <t>コウザ</t>
    </rPh>
    <rPh sb="3" eb="5">
      <t>バンゴウ</t>
    </rPh>
    <phoneticPr fontId="1"/>
  </si>
  <si>
    <t>　　　　　 　　 銀行・信用金庫・信用組合　　　　　　　　支店</t>
    <rPh sb="9" eb="11">
      <t>ギンコウ</t>
    </rPh>
    <rPh sb="12" eb="16">
      <t>シンヨウキンコ</t>
    </rPh>
    <rPh sb="17" eb="19">
      <t>シンヨウ</t>
    </rPh>
    <rPh sb="19" eb="21">
      <t>クミアイ</t>
    </rPh>
    <rPh sb="29" eb="31">
      <t>シテン</t>
    </rPh>
    <phoneticPr fontId="1"/>
  </si>
  <si>
    <t>令和　　年　　月　　日</t>
    <rPh sb="0" eb="2">
      <t>レイワ</t>
    </rPh>
    <rPh sb="4" eb="5">
      <t>ネン</t>
    </rPh>
    <rPh sb="7" eb="8">
      <t>ガツ</t>
    </rPh>
    <rPh sb="10" eb="11">
      <t>ニチ</t>
    </rPh>
    <phoneticPr fontId="1"/>
  </si>
  <si>
    <t>A-1　病院</t>
    <phoneticPr fontId="1"/>
  </si>
  <si>
    <t>J　あん摩等施術所</t>
    <phoneticPr fontId="1"/>
  </si>
  <si>
    <t>H　児童養護施設等</t>
    <phoneticPr fontId="1"/>
  </si>
  <si>
    <t>H-3　自立援助ホーム</t>
    <phoneticPr fontId="1"/>
  </si>
  <si>
    <t>I-1　保育所</t>
    <phoneticPr fontId="1"/>
  </si>
  <si>
    <t>I-2　幼稚園</t>
    <phoneticPr fontId="1"/>
  </si>
  <si>
    <t>I-3　認定こども園</t>
    <phoneticPr fontId="1"/>
  </si>
  <si>
    <t>I-4　認可外保育施設</t>
    <phoneticPr fontId="1"/>
  </si>
  <si>
    <t>H-1　児童養護施設、乳児院、児童心理治療施設</t>
    <phoneticPr fontId="1"/>
  </si>
  <si>
    <t>H-4　ファミリーホーム</t>
    <phoneticPr fontId="1"/>
  </si>
  <si>
    <t>A　病院等</t>
    <rPh sb="4" eb="5">
      <t>トウ</t>
    </rPh>
    <phoneticPr fontId="1"/>
  </si>
  <si>
    <t>　 助産所コード通知書の写しを添付してください。</t>
    <phoneticPr fontId="1"/>
  </si>
  <si>
    <t>口座の種類</t>
    <rPh sb="0" eb="2">
      <t>コウザ</t>
    </rPh>
    <rPh sb="3" eb="5">
      <t>シュルイ</t>
    </rPh>
    <phoneticPr fontId="1"/>
  </si>
  <si>
    <t>①</t>
    <phoneticPr fontId="1"/>
  </si>
  <si>
    <t>②</t>
    <phoneticPr fontId="1"/>
  </si>
  <si>
    <t>③</t>
    <phoneticPr fontId="1"/>
  </si>
  <si>
    <t>インターネットバンキングで通帳がない場合</t>
    <rPh sb="13" eb="15">
      <t>ツウチョウ</t>
    </rPh>
    <rPh sb="18" eb="20">
      <t>バアイ</t>
    </rPh>
    <phoneticPr fontId="1"/>
  </si>
  <si>
    <t>当座預金で通帳がない場合</t>
    <rPh sb="0" eb="2">
      <t>トウザ</t>
    </rPh>
    <rPh sb="2" eb="4">
      <t>ヨキン</t>
    </rPh>
    <rPh sb="5" eb="7">
      <t>ツウチョウ</t>
    </rPh>
    <rPh sb="10" eb="12">
      <t>バアイ</t>
    </rPh>
    <phoneticPr fontId="1"/>
  </si>
  <si>
    <t>a</t>
    <phoneticPr fontId="1"/>
  </si>
  <si>
    <t>b</t>
    <phoneticPr fontId="1"/>
  </si>
  <si>
    <t>c</t>
    <phoneticPr fontId="1"/>
  </si>
  <si>
    <t>d</t>
    <phoneticPr fontId="1"/>
  </si>
  <si>
    <t>e</t>
    <phoneticPr fontId="1"/>
  </si>
  <si>
    <t>提出書類</t>
    <rPh sb="0" eb="2">
      <t>テイシュツ</t>
    </rPh>
    <rPh sb="2" eb="4">
      <t>ショルイ</t>
    </rPh>
    <phoneticPr fontId="1"/>
  </si>
  <si>
    <t>口座内容をプリントアウトした書類</t>
    <rPh sb="0" eb="2">
      <t>コウザ</t>
    </rPh>
    <rPh sb="2" eb="4">
      <t>ナイヨウ</t>
    </rPh>
    <rPh sb="14" eb="16">
      <t>ショルイ</t>
    </rPh>
    <phoneticPr fontId="1"/>
  </si>
  <si>
    <t>当座勘定照合表</t>
    <rPh sb="0" eb="2">
      <t>トウザ</t>
    </rPh>
    <rPh sb="2" eb="4">
      <t>カンジョウ</t>
    </rPh>
    <rPh sb="4" eb="6">
      <t>ショウゴウ</t>
    </rPh>
    <rPh sb="6" eb="7">
      <t>ヒョウ</t>
    </rPh>
    <phoneticPr fontId="1"/>
  </si>
  <si>
    <t>小切手帳</t>
    <rPh sb="0" eb="4">
      <t>コギッテチョウ</t>
    </rPh>
    <phoneticPr fontId="1"/>
  </si>
  <si>
    <t>残高証明書</t>
    <rPh sb="0" eb="2">
      <t>ザンダカ</t>
    </rPh>
    <rPh sb="2" eb="5">
      <t>ショウメイショ</t>
    </rPh>
    <phoneticPr fontId="1"/>
  </si>
  <si>
    <t>　添付してください。</t>
    <phoneticPr fontId="1"/>
  </si>
  <si>
    <t>入所系事業所</t>
    <phoneticPr fontId="1"/>
  </si>
  <si>
    <t>区分</t>
    <rPh sb="0" eb="2">
      <t>クブン</t>
    </rPh>
    <phoneticPr fontId="1"/>
  </si>
  <si>
    <t>相談系事業所</t>
    <phoneticPr fontId="1"/>
  </si>
  <si>
    <t>定員</t>
    <rPh sb="0" eb="2">
      <t>テイイン</t>
    </rPh>
    <phoneticPr fontId="1"/>
  </si>
  <si>
    <t>サービス種別</t>
    <rPh sb="4" eb="6">
      <t>シュベツ</t>
    </rPh>
    <phoneticPr fontId="1"/>
  </si>
  <si>
    <t>円</t>
    <rPh sb="0" eb="1">
      <t>エン</t>
    </rPh>
    <phoneticPr fontId="1"/>
  </si>
  <si>
    <t>合計</t>
    <rPh sb="0" eb="2">
      <t>ゴウケイ</t>
    </rPh>
    <phoneticPr fontId="1"/>
  </si>
  <si>
    <t>施設</t>
    <rPh sb="0" eb="2">
      <t>シセツ</t>
    </rPh>
    <phoneticPr fontId="1"/>
  </si>
  <si>
    <t>／</t>
    <phoneticPr fontId="1"/>
  </si>
  <si>
    <t>通所系事務所</t>
    <rPh sb="0" eb="2">
      <t>ツウショ</t>
    </rPh>
    <rPh sb="2" eb="3">
      <t>ケイ</t>
    </rPh>
    <rPh sb="3" eb="6">
      <t>ジムショ</t>
    </rPh>
    <phoneticPr fontId="1"/>
  </si>
  <si>
    <t xml:space="preserve"> 就労継続支援事業所</t>
    <phoneticPr fontId="1"/>
  </si>
  <si>
    <t xml:space="preserve"> 訪問系事業所</t>
    <phoneticPr fontId="1"/>
  </si>
  <si>
    <t>a　障害者支援施設</t>
    <rPh sb="2" eb="5">
      <t>ショウガイシャ</t>
    </rPh>
    <rPh sb="5" eb="9">
      <t>シエンシセツ</t>
    </rPh>
    <phoneticPr fontId="1"/>
  </si>
  <si>
    <t>b　障害児入所施設</t>
    <rPh sb="2" eb="5">
      <t>ショウガイジ</t>
    </rPh>
    <rPh sb="5" eb="7">
      <t>ニュウショ</t>
    </rPh>
    <rPh sb="7" eb="9">
      <t>シセツ</t>
    </rPh>
    <phoneticPr fontId="1"/>
  </si>
  <si>
    <t>c　共同生活援助</t>
    <rPh sb="2" eb="8">
      <t>キョウドウセイカツエンジョ</t>
    </rPh>
    <phoneticPr fontId="1"/>
  </si>
  <si>
    <t>d　福祉ホーム</t>
    <rPh sb="2" eb="4">
      <t>フクシ</t>
    </rPh>
    <phoneticPr fontId="1"/>
  </si>
  <si>
    <t>a　療養介護</t>
    <rPh sb="2" eb="6">
      <t>リョウヨウカイゴ</t>
    </rPh>
    <phoneticPr fontId="1"/>
  </si>
  <si>
    <t>b　生活介護</t>
    <rPh sb="2" eb="6">
      <t>セイカツカイゴ</t>
    </rPh>
    <phoneticPr fontId="1"/>
  </si>
  <si>
    <t>c　短期入所（単独型・併設型）</t>
    <rPh sb="2" eb="6">
      <t>タンキニュウショ</t>
    </rPh>
    <rPh sb="7" eb="10">
      <t>タンドクガタ</t>
    </rPh>
    <rPh sb="11" eb="14">
      <t>ヘイセツガタ</t>
    </rPh>
    <phoneticPr fontId="1"/>
  </si>
  <si>
    <t>d　自立生活援助</t>
    <rPh sb="2" eb="8">
      <t>ジリツセイカツエンジョ</t>
    </rPh>
    <phoneticPr fontId="1"/>
  </si>
  <si>
    <t>e　自立訓練（生活訓練）</t>
    <rPh sb="2" eb="6">
      <t>ジリツクンレン</t>
    </rPh>
    <rPh sb="7" eb="11">
      <t>セイカツクンレン</t>
    </rPh>
    <phoneticPr fontId="1"/>
  </si>
  <si>
    <t>f　自立訓練（機能訓練）</t>
    <rPh sb="2" eb="6">
      <t>ジリツクンレン</t>
    </rPh>
    <rPh sb="7" eb="9">
      <t>キノウ</t>
    </rPh>
    <rPh sb="9" eb="11">
      <t>クンレン</t>
    </rPh>
    <phoneticPr fontId="1"/>
  </si>
  <si>
    <t>g　就労移行支援</t>
    <rPh sb="2" eb="4">
      <t>シュウロウ</t>
    </rPh>
    <rPh sb="4" eb="8">
      <t>イコウシエン</t>
    </rPh>
    <phoneticPr fontId="1"/>
  </si>
  <si>
    <t>a　就労継続支援A型</t>
    <rPh sb="2" eb="4">
      <t>シュウロウ</t>
    </rPh>
    <rPh sb="4" eb="6">
      <t>ケイゾク</t>
    </rPh>
    <rPh sb="6" eb="8">
      <t>シエン</t>
    </rPh>
    <rPh sb="9" eb="10">
      <t>ガタ</t>
    </rPh>
    <phoneticPr fontId="1"/>
  </si>
  <si>
    <t>b　就労継続支援B型</t>
    <rPh sb="2" eb="4">
      <t>シュウロウ</t>
    </rPh>
    <rPh sb="4" eb="6">
      <t>ケイゾク</t>
    </rPh>
    <rPh sb="6" eb="8">
      <t>シエン</t>
    </rPh>
    <rPh sb="9" eb="10">
      <t>ガタ</t>
    </rPh>
    <phoneticPr fontId="1"/>
  </si>
  <si>
    <t>a　居宅介護</t>
    <rPh sb="2" eb="4">
      <t>キョタク</t>
    </rPh>
    <rPh sb="4" eb="6">
      <t>カイゴ</t>
    </rPh>
    <phoneticPr fontId="1"/>
  </si>
  <si>
    <t>b　重度訪問介護</t>
    <rPh sb="2" eb="4">
      <t>ジュウド</t>
    </rPh>
    <rPh sb="4" eb="8">
      <t>ホウモンカイゴ</t>
    </rPh>
    <phoneticPr fontId="1"/>
  </si>
  <si>
    <t>c　同行援護</t>
    <rPh sb="2" eb="6">
      <t>ドウコウエンゴ</t>
    </rPh>
    <phoneticPr fontId="1"/>
  </si>
  <si>
    <t>d　行動援護</t>
    <rPh sb="2" eb="6">
      <t>コウドウエンゴ</t>
    </rPh>
    <phoneticPr fontId="1"/>
  </si>
  <si>
    <t>b　障害児相談支援</t>
    <rPh sb="2" eb="5">
      <t>ショウガイジ</t>
    </rPh>
    <rPh sb="5" eb="7">
      <t>ソウダン</t>
    </rPh>
    <rPh sb="7" eb="9">
      <t>シエン</t>
    </rPh>
    <phoneticPr fontId="1"/>
  </si>
  <si>
    <t>　　　　　　　①基準単価：</t>
    <rPh sb="8" eb="10">
      <t>キジュン</t>
    </rPh>
    <rPh sb="10" eb="12">
      <t>タンカ</t>
    </rPh>
    <phoneticPr fontId="1"/>
  </si>
  <si>
    <t>加算なし</t>
    <rPh sb="0" eb="2">
      <t>カサン</t>
    </rPh>
    <phoneticPr fontId="1"/>
  </si>
  <si>
    <t>加算なし</t>
    <phoneticPr fontId="1"/>
  </si>
  <si>
    <t>加算あり</t>
    <rPh sb="0" eb="2">
      <t>カサン</t>
    </rPh>
    <phoneticPr fontId="1"/>
  </si>
  <si>
    <t>別紙参照</t>
    <rPh sb="0" eb="2">
      <t>ベッシ</t>
    </rPh>
    <rPh sb="2" eb="4">
      <t>サンショウ</t>
    </rPh>
    <phoneticPr fontId="1"/>
  </si>
  <si>
    <t>　　入金を希望される口座の通帳のコピーなど振込先の口座名義と口座番号を証する書類を以下に</t>
    <rPh sb="2" eb="4">
      <t>ニュウキン</t>
    </rPh>
    <rPh sb="5" eb="7">
      <t>キボウ</t>
    </rPh>
    <rPh sb="10" eb="12">
      <t>コウザ</t>
    </rPh>
    <rPh sb="13" eb="15">
      <t>ツウチョウ</t>
    </rPh>
    <rPh sb="41" eb="43">
      <t>イカ</t>
    </rPh>
    <phoneticPr fontId="1"/>
  </si>
  <si>
    <t>都市銀行、地方銀行、信用金庫、JA銀行　など</t>
    <rPh sb="0" eb="2">
      <t>トシ</t>
    </rPh>
    <rPh sb="2" eb="4">
      <t>ギンコウ</t>
    </rPh>
    <rPh sb="5" eb="7">
      <t>チホウ</t>
    </rPh>
    <rPh sb="7" eb="9">
      <t>ギンコウ</t>
    </rPh>
    <rPh sb="10" eb="12">
      <t>シンヨウ</t>
    </rPh>
    <rPh sb="12" eb="14">
      <t>キンコ</t>
    </rPh>
    <rPh sb="17" eb="19">
      <t>ギンコウ</t>
    </rPh>
    <phoneticPr fontId="1"/>
  </si>
  <si>
    <t>C-1</t>
    <phoneticPr fontId="1"/>
  </si>
  <si>
    <t>C-３</t>
    <phoneticPr fontId="1"/>
  </si>
  <si>
    <t>C-４</t>
    <phoneticPr fontId="1"/>
  </si>
  <si>
    <t>C-５</t>
    <phoneticPr fontId="1"/>
  </si>
  <si>
    <t>e　就労定着支援</t>
    <rPh sb="2" eb="8">
      <t>シュウロウテイチャクシエン</t>
    </rPh>
    <phoneticPr fontId="1"/>
  </si>
  <si>
    <t>I　保育所・幼稚園等</t>
    <rPh sb="4" eb="5">
      <t>ショ</t>
    </rPh>
    <phoneticPr fontId="1"/>
  </si>
  <si>
    <t>I-5　地域型保育事業</t>
    <phoneticPr fontId="1"/>
  </si>
  <si>
    <t>I-6　放課後児童クラブ</t>
    <phoneticPr fontId="1"/>
  </si>
  <si>
    <t>（金融機関コード）　　　　　　　　　　　　　　</t>
    <rPh sb="1" eb="5">
      <t>キンユウキカン</t>
    </rPh>
    <phoneticPr fontId="1"/>
  </si>
  <si>
    <r>
      <t>②</t>
    </r>
    <r>
      <rPr>
        <sz val="16"/>
        <color theme="1"/>
        <rFont val="HGPｺﾞｼｯｸM"/>
        <family val="3"/>
        <charset val="128"/>
      </rPr>
      <t>代表者の
　 職種・氏名</t>
    </r>
    <rPh sb="1" eb="4">
      <t>ダイヒョウシャ</t>
    </rPh>
    <rPh sb="8" eb="10">
      <t>ショクシュ</t>
    </rPh>
    <rPh sb="11" eb="13">
      <t>シメイ</t>
    </rPh>
    <rPh sb="12" eb="13">
      <t>メイ</t>
    </rPh>
    <phoneticPr fontId="1"/>
  </si>
  <si>
    <t>⑤担当者名</t>
    <rPh sb="1" eb="4">
      <t>タントウシャ</t>
    </rPh>
    <rPh sb="4" eb="5">
      <t>メイ</t>
    </rPh>
    <phoneticPr fontId="1"/>
  </si>
  <si>
    <t>J　あん摩等施術所</t>
  </si>
  <si>
    <t>円　</t>
    <rPh sb="0" eb="1">
      <t>エン</t>
    </rPh>
    <phoneticPr fontId="1"/>
  </si>
  <si>
    <t>※同一施設であん摩マッサージ師、はり師、きゅう師等に関する法律の規定に基づき開設している施術所と柔道整復師法の規定に基づき開設している施術所を経営されている場合は、いずれか一方での申請になります。</t>
    <rPh sb="1" eb="3">
      <t>ドウイツ</t>
    </rPh>
    <rPh sb="3" eb="5">
      <t>シセツ</t>
    </rPh>
    <rPh sb="8" eb="9">
      <t>マ</t>
    </rPh>
    <rPh sb="14" eb="15">
      <t>シ</t>
    </rPh>
    <rPh sb="18" eb="19">
      <t>シ</t>
    </rPh>
    <rPh sb="23" eb="24">
      <t>シ</t>
    </rPh>
    <rPh sb="24" eb="25">
      <t>トウ</t>
    </rPh>
    <rPh sb="26" eb="27">
      <t>カン</t>
    </rPh>
    <rPh sb="29" eb="31">
      <t>ホウリツ</t>
    </rPh>
    <rPh sb="32" eb="34">
      <t>キテイ</t>
    </rPh>
    <rPh sb="35" eb="36">
      <t>モト</t>
    </rPh>
    <rPh sb="38" eb="41">
      <t>セジュツショ</t>
    </rPh>
    <rPh sb="42" eb="47">
      <t>ジュウドウセイフクシ</t>
    </rPh>
    <rPh sb="47" eb="48">
      <t>ホウ</t>
    </rPh>
    <rPh sb="49" eb="51">
      <t>キテイ</t>
    </rPh>
    <rPh sb="52" eb="53">
      <t>モト</t>
    </rPh>
    <rPh sb="55" eb="57">
      <t>カイセツ</t>
    </rPh>
    <rPh sb="61" eb="64">
      <t>セジュツショ</t>
    </rPh>
    <rPh sb="65" eb="67">
      <t>ケイエイ</t>
    </rPh>
    <rPh sb="72" eb="74">
      <t>バアイ</t>
    </rPh>
    <rPh sb="84" eb="86">
      <t>シンセイタイショウ</t>
    </rPh>
    <phoneticPr fontId="1"/>
  </si>
  <si>
    <t>２．施術所名</t>
    <rPh sb="2" eb="6">
      <t>セジュツショメイ</t>
    </rPh>
    <phoneticPr fontId="1"/>
  </si>
  <si>
    <t>A-1</t>
    <phoneticPr fontId="1"/>
  </si>
  <si>
    <t>病院</t>
    <rPh sb="0" eb="2">
      <t>ビョウイン</t>
    </rPh>
    <phoneticPr fontId="1"/>
  </si>
  <si>
    <t>医療機関</t>
    <rPh sb="0" eb="4">
      <t>イリョウキカン</t>
    </rPh>
    <phoneticPr fontId="1"/>
  </si>
  <si>
    <t>A-3</t>
    <phoneticPr fontId="1"/>
  </si>
  <si>
    <t>有床診療所</t>
    <rPh sb="0" eb="5">
      <t>ユウショウシンリョウジョ</t>
    </rPh>
    <phoneticPr fontId="1"/>
  </si>
  <si>
    <t>①基準単価：</t>
    <phoneticPr fontId="1"/>
  </si>
  <si>
    <t>医療機関名</t>
    <rPh sb="0" eb="4">
      <t>イリョウキカン</t>
    </rPh>
    <rPh sb="4" eb="5">
      <t>メイ</t>
    </rPh>
    <phoneticPr fontId="1"/>
  </si>
  <si>
    <t>病床数</t>
    <rPh sb="0" eb="3">
      <t>ビョウショウスウ</t>
    </rPh>
    <phoneticPr fontId="1"/>
  </si>
  <si>
    <t>A-4</t>
    <phoneticPr fontId="1"/>
  </si>
  <si>
    <t>無床診療所
歯科診療所</t>
    <rPh sb="0" eb="5">
      <t>ムショウシンリョウジョ</t>
    </rPh>
    <rPh sb="6" eb="11">
      <t>シカシンリョウジョ</t>
    </rPh>
    <phoneticPr fontId="1"/>
  </si>
  <si>
    <t>医療機関</t>
    <phoneticPr fontId="1"/>
  </si>
  <si>
    <t>医療機関名</t>
    <rPh sb="4" eb="5">
      <t>メイ</t>
    </rPh>
    <phoneticPr fontId="1"/>
  </si>
  <si>
    <t>助産所</t>
    <rPh sb="0" eb="3">
      <t>ジョサンジョ</t>
    </rPh>
    <phoneticPr fontId="1"/>
  </si>
  <si>
    <t>③法人所在地</t>
    <rPh sb="1" eb="3">
      <t>ホウジン</t>
    </rPh>
    <rPh sb="3" eb="6">
      <t>ショザイチ</t>
    </rPh>
    <phoneticPr fontId="1"/>
  </si>
  <si>
    <r>
      <rPr>
        <sz val="20"/>
        <color theme="1"/>
        <rFont val="HGPｺﾞｼｯｸM"/>
        <family val="3"/>
        <charset val="128"/>
      </rPr>
      <t>円　</t>
    </r>
    <r>
      <rPr>
        <sz val="16"/>
        <color theme="1"/>
        <rFont val="HGPｺﾞｼｯｸM"/>
        <family val="3"/>
        <charset val="128"/>
      </rPr>
      <t>（＝①＋②）</t>
    </r>
    <rPh sb="0" eb="1">
      <t>エン</t>
    </rPh>
    <phoneticPr fontId="1"/>
  </si>
  <si>
    <t>事業所名</t>
    <rPh sb="0" eb="3">
      <t>ジギョウショ</t>
    </rPh>
    <rPh sb="3" eb="4">
      <t>メイ</t>
    </rPh>
    <phoneticPr fontId="1"/>
  </si>
  <si>
    <t>（例：児発・放デイで合算10名の場合、児発＝10名、放デイ＝0名）</t>
    <rPh sb="19" eb="21">
      <t>ジハツ</t>
    </rPh>
    <rPh sb="24" eb="25">
      <t>メイ</t>
    </rPh>
    <rPh sb="26" eb="27">
      <t>ホウ</t>
    </rPh>
    <rPh sb="31" eb="32">
      <t>メイ</t>
    </rPh>
    <phoneticPr fontId="1"/>
  </si>
  <si>
    <t>１．申請者</t>
    <rPh sb="2" eb="5">
      <t>シンセイシャ</t>
    </rPh>
    <phoneticPr fontId="1"/>
  </si>
  <si>
    <t>①法人名称</t>
    <rPh sb="1" eb="3">
      <t>ホウジン</t>
    </rPh>
    <rPh sb="3" eb="5">
      <t>メイショウ</t>
    </rPh>
    <phoneticPr fontId="1"/>
  </si>
  <si>
    <t>②代表者職・氏名</t>
    <rPh sb="1" eb="4">
      <t>ダイヒョウシャ</t>
    </rPh>
    <rPh sb="4" eb="5">
      <t>ショク</t>
    </rPh>
    <rPh sb="6" eb="8">
      <t>シメイ</t>
    </rPh>
    <phoneticPr fontId="1"/>
  </si>
  <si>
    <t xml:space="preserve"> 入所系事業所</t>
    <phoneticPr fontId="1"/>
  </si>
  <si>
    <t>　　　　　　　①基準単価 ：</t>
    <rPh sb="8" eb="10">
      <t>キジュン</t>
    </rPh>
    <rPh sb="10" eb="12">
      <t>タンカ</t>
    </rPh>
    <phoneticPr fontId="1"/>
  </si>
  <si>
    <t>利用定員</t>
    <rPh sb="0" eb="2">
      <t>リヨウ</t>
    </rPh>
    <rPh sb="2" eb="4">
      <t>テイイン</t>
    </rPh>
    <phoneticPr fontId="1"/>
  </si>
  <si>
    <t xml:space="preserve"> 短期入所系事業所</t>
    <rPh sb="1" eb="3">
      <t>タンキ</t>
    </rPh>
    <rPh sb="3" eb="5">
      <t>ニュウショ</t>
    </rPh>
    <rPh sb="5" eb="6">
      <t>ケイ</t>
    </rPh>
    <rPh sb="6" eb="9">
      <t>ジギョウショ</t>
    </rPh>
    <phoneticPr fontId="1"/>
  </si>
  <si>
    <t xml:space="preserve"> 通所系事業所</t>
    <phoneticPr fontId="1"/>
  </si>
  <si>
    <t xml:space="preserve"> 多機能型事業所</t>
    <phoneticPr fontId="1"/>
  </si>
  <si>
    <t>a　介護老人福祉施設</t>
    <rPh sb="2" eb="4">
      <t>カイゴ</t>
    </rPh>
    <rPh sb="4" eb="6">
      <t>ロウジン</t>
    </rPh>
    <rPh sb="6" eb="8">
      <t>フクシ</t>
    </rPh>
    <rPh sb="8" eb="10">
      <t>シセツ</t>
    </rPh>
    <phoneticPr fontId="1"/>
  </si>
  <si>
    <t>a　短期入所生活介護</t>
    <rPh sb="2" eb="4">
      <t>タンキ</t>
    </rPh>
    <rPh sb="4" eb="6">
      <t>ニュウショ</t>
    </rPh>
    <rPh sb="6" eb="8">
      <t>セイカツ</t>
    </rPh>
    <rPh sb="8" eb="10">
      <t>カイゴ</t>
    </rPh>
    <phoneticPr fontId="1"/>
  </si>
  <si>
    <t>a　通所介護</t>
    <phoneticPr fontId="1"/>
  </si>
  <si>
    <t>a　小規模多機能型居宅介護</t>
    <phoneticPr fontId="1"/>
  </si>
  <si>
    <t>a　訪問介護</t>
    <phoneticPr fontId="1"/>
  </si>
  <si>
    <t>b　地域密着型介護老人福祉施設入所者生活介護</t>
    <rPh sb="2" eb="4">
      <t>チイキ</t>
    </rPh>
    <rPh sb="4" eb="6">
      <t>ミッチャク</t>
    </rPh>
    <rPh sb="6" eb="7">
      <t>ガタ</t>
    </rPh>
    <rPh sb="7" eb="9">
      <t>カイゴ</t>
    </rPh>
    <rPh sb="9" eb="11">
      <t>ロウジン</t>
    </rPh>
    <rPh sb="11" eb="13">
      <t>フクシ</t>
    </rPh>
    <rPh sb="13" eb="15">
      <t>シセツ</t>
    </rPh>
    <rPh sb="15" eb="18">
      <t>ニュウショシャ</t>
    </rPh>
    <rPh sb="18" eb="20">
      <t>セイカツ</t>
    </rPh>
    <rPh sb="20" eb="22">
      <t>カイゴ</t>
    </rPh>
    <phoneticPr fontId="1"/>
  </si>
  <si>
    <t>b　短期入所療養介護</t>
    <rPh sb="2" eb="4">
      <t>タンキ</t>
    </rPh>
    <rPh sb="4" eb="6">
      <t>ニュウショ</t>
    </rPh>
    <rPh sb="6" eb="8">
      <t>リョウヨウ</t>
    </rPh>
    <rPh sb="8" eb="10">
      <t>カイゴ</t>
    </rPh>
    <phoneticPr fontId="1"/>
  </si>
  <si>
    <t>b　看護小規模多機能型居宅介護</t>
    <phoneticPr fontId="1"/>
  </si>
  <si>
    <t>b　訪問介護（サテライト）</t>
    <rPh sb="2" eb="4">
      <t>ホウモン</t>
    </rPh>
    <rPh sb="4" eb="6">
      <t>カイゴ</t>
    </rPh>
    <phoneticPr fontId="1"/>
  </si>
  <si>
    <t>c　介護老人保健施設</t>
    <rPh sb="2" eb="10">
      <t>カイゴロウジンホケンシセツ</t>
    </rPh>
    <phoneticPr fontId="1"/>
  </si>
  <si>
    <t>c　訪問入浴介護</t>
    <rPh sb="2" eb="4">
      <t>ホウモン</t>
    </rPh>
    <phoneticPr fontId="1"/>
  </si>
  <si>
    <t>d　介護医療院</t>
    <phoneticPr fontId="1"/>
  </si>
  <si>
    <t>d　訪問看護</t>
    <phoneticPr fontId="1"/>
  </si>
  <si>
    <t>e　訪問看護（サテライト）</t>
    <phoneticPr fontId="1"/>
  </si>
  <si>
    <t>f　訪問リハビリテーション</t>
    <phoneticPr fontId="1"/>
  </si>
  <si>
    <t>g　定期巡回・随時対応型訪問介護看護</t>
    <phoneticPr fontId="1"/>
  </si>
  <si>
    <t>h　夜間対応型訪問介護</t>
    <phoneticPr fontId="1"/>
  </si>
  <si>
    <t>i　居宅介護支援</t>
    <phoneticPr fontId="1"/>
  </si>
  <si>
    <t>j　福祉用具貸与・特定福祉用具販売</t>
    <phoneticPr fontId="1"/>
  </si>
  <si>
    <t>※空床型の短期入所は交付対象外なので記入しないこと。</t>
    <rPh sb="1" eb="4">
      <t>クウショウガタ</t>
    </rPh>
    <rPh sb="5" eb="9">
      <t>タンキニュウショ</t>
    </rPh>
    <rPh sb="10" eb="12">
      <t>コウフ</t>
    </rPh>
    <rPh sb="12" eb="14">
      <t>タイショウ</t>
    </rPh>
    <rPh sb="14" eb="15">
      <t>ガイ</t>
    </rPh>
    <rPh sb="18" eb="20">
      <t>キニュウ</t>
    </rPh>
    <phoneticPr fontId="1"/>
  </si>
  <si>
    <t>f　保育所等訪問支援</t>
    <rPh sb="2" eb="6">
      <t>ホイクジョナド</t>
    </rPh>
    <rPh sb="6" eb="10">
      <t>ホウモンシエン</t>
    </rPh>
    <phoneticPr fontId="1"/>
  </si>
  <si>
    <t>g　居宅訪問型児童発達支援</t>
    <rPh sb="2" eb="4">
      <t>キョタク</t>
    </rPh>
    <rPh sb="4" eb="6">
      <t>ホウモン</t>
    </rPh>
    <rPh sb="6" eb="7">
      <t>ガタ</t>
    </rPh>
    <rPh sb="7" eb="9">
      <t>ジドウ</t>
    </rPh>
    <rPh sb="9" eb="11">
      <t>ハッタツ</t>
    </rPh>
    <rPh sb="11" eb="13">
      <t>シエン</t>
    </rPh>
    <phoneticPr fontId="1"/>
  </si>
  <si>
    <t>c　一般相談支援（定着・移行）</t>
    <rPh sb="2" eb="4">
      <t>イッパン</t>
    </rPh>
    <rPh sb="4" eb="6">
      <t>ソウダン</t>
    </rPh>
    <rPh sb="6" eb="8">
      <t>シエン</t>
    </rPh>
    <rPh sb="9" eb="11">
      <t>テイチャク</t>
    </rPh>
    <rPh sb="12" eb="14">
      <t>イコウ</t>
    </rPh>
    <phoneticPr fontId="1"/>
  </si>
  <si>
    <t>d　障害者就業・生活支援センター</t>
    <phoneticPr fontId="1"/>
  </si>
  <si>
    <t>e　発達障害者支援センター</t>
    <rPh sb="2" eb="4">
      <t>ハッタツ</t>
    </rPh>
    <rPh sb="4" eb="7">
      <t>ショウガイシャ</t>
    </rPh>
    <rPh sb="7" eb="9">
      <t>シエン</t>
    </rPh>
    <phoneticPr fontId="1"/>
  </si>
  <si>
    <t xml:space="preserve">
※合算定員のサービスの場合は、リストの並びが上に来るサービスに合算定員を計上し、下に来るサービスの定員は0とすること。
</t>
    <rPh sb="2" eb="6">
      <t>ガッサンテイイン</t>
    </rPh>
    <rPh sb="12" eb="14">
      <t>バアイ</t>
    </rPh>
    <rPh sb="20" eb="21">
      <t>ナラ</t>
    </rPh>
    <rPh sb="23" eb="24">
      <t>ウエ</t>
    </rPh>
    <rPh sb="25" eb="26">
      <t>ク</t>
    </rPh>
    <rPh sb="32" eb="34">
      <t>ガッサン</t>
    </rPh>
    <rPh sb="34" eb="36">
      <t>テイイン</t>
    </rPh>
    <rPh sb="37" eb="39">
      <t>ケイジョウ</t>
    </rPh>
    <rPh sb="41" eb="42">
      <t>シタ</t>
    </rPh>
    <rPh sb="43" eb="44">
      <t>ク</t>
    </rPh>
    <rPh sb="50" eb="52">
      <t>テイイン</t>
    </rPh>
    <phoneticPr fontId="1"/>
  </si>
  <si>
    <t>※医療型児童入所と療養介護の合算定員の場合は、こちらに合算定員を計上すること。</t>
    <rPh sb="27" eb="29">
      <t>ガッサン</t>
    </rPh>
    <phoneticPr fontId="1"/>
  </si>
  <si>
    <t>※医療型児童入所と療養介護の合算定員の場合は、こちらには定員を計上しないこと。</t>
    <rPh sb="28" eb="30">
      <t>テイイン</t>
    </rPh>
    <rPh sb="31" eb="33">
      <t>ケイジョウ</t>
    </rPh>
    <phoneticPr fontId="1"/>
  </si>
  <si>
    <t>施設名</t>
    <rPh sb="0" eb="2">
      <t>シセツ</t>
    </rPh>
    <rPh sb="2" eb="3">
      <t>メイ</t>
    </rPh>
    <phoneticPr fontId="1"/>
  </si>
  <si>
    <t>放課後児童クラブ</t>
    <rPh sb="0" eb="3">
      <t>ホウカゴ</t>
    </rPh>
    <rPh sb="3" eb="5">
      <t>ジドウ</t>
    </rPh>
    <phoneticPr fontId="1"/>
  </si>
  <si>
    <t>I-６</t>
    <phoneticPr fontId="1"/>
  </si>
  <si>
    <t>　記載してください。</t>
    <rPh sb="1" eb="3">
      <t>キサイ</t>
    </rPh>
    <phoneticPr fontId="1"/>
  </si>
  <si>
    <t>地域型保育事業</t>
    <rPh sb="0" eb="3">
      <t>チイキガタ</t>
    </rPh>
    <rPh sb="3" eb="5">
      <t>ホイク</t>
    </rPh>
    <rPh sb="5" eb="7">
      <t>ジギョウ</t>
    </rPh>
    <phoneticPr fontId="1"/>
  </si>
  <si>
    <t>I-５</t>
    <phoneticPr fontId="1"/>
  </si>
  <si>
    <t>認可外保育施設</t>
    <rPh sb="0" eb="3">
      <t>ニンカガイ</t>
    </rPh>
    <rPh sb="3" eb="5">
      <t>ホイク</t>
    </rPh>
    <rPh sb="5" eb="7">
      <t>シセツ</t>
    </rPh>
    <phoneticPr fontId="1"/>
  </si>
  <si>
    <t>I-４</t>
    <phoneticPr fontId="1"/>
  </si>
  <si>
    <t>認定こども園</t>
    <rPh sb="0" eb="2">
      <t>ニンテイ</t>
    </rPh>
    <rPh sb="5" eb="6">
      <t>エン</t>
    </rPh>
    <phoneticPr fontId="1"/>
  </si>
  <si>
    <t>I-３</t>
    <phoneticPr fontId="1"/>
  </si>
  <si>
    <t>　時点の定員を記載してください。</t>
    <rPh sb="1" eb="3">
      <t>ジテン</t>
    </rPh>
    <rPh sb="4" eb="6">
      <t>テイイン</t>
    </rPh>
    <rPh sb="7" eb="9">
      <t>キサイ</t>
    </rPh>
    <phoneticPr fontId="1"/>
  </si>
  <si>
    <t>　してください。</t>
    <phoneticPr fontId="1"/>
  </si>
  <si>
    <t>※施設型給付費を受けている幼稚園は、</t>
    <rPh sb="1" eb="4">
      <t>シセツガタ</t>
    </rPh>
    <rPh sb="4" eb="7">
      <t>キュウフヒ</t>
    </rPh>
    <rPh sb="8" eb="9">
      <t>ウ</t>
    </rPh>
    <rPh sb="13" eb="16">
      <t>ヨウチエン</t>
    </rPh>
    <phoneticPr fontId="1"/>
  </si>
  <si>
    <t>幼稚園</t>
    <rPh sb="0" eb="3">
      <t>ヨウチエン</t>
    </rPh>
    <phoneticPr fontId="1"/>
  </si>
  <si>
    <t>I-２</t>
    <phoneticPr fontId="1"/>
  </si>
  <si>
    <t>保育所</t>
    <rPh sb="0" eb="3">
      <t>ホイクショ</t>
    </rPh>
    <phoneticPr fontId="1"/>
  </si>
  <si>
    <t>I-1</t>
    <phoneticPr fontId="1"/>
  </si>
  <si>
    <t>(I 保育所・幼稚園等用）</t>
    <rPh sb="3" eb="5">
      <t>ホイク</t>
    </rPh>
    <rPh sb="5" eb="6">
      <t>ジョ</t>
    </rPh>
    <rPh sb="7" eb="10">
      <t>ヨウチエン</t>
    </rPh>
    <rPh sb="10" eb="11">
      <t>トウ</t>
    </rPh>
    <rPh sb="11" eb="12">
      <t>ヨウ</t>
    </rPh>
    <rPh sb="12" eb="13">
      <t>セヨウ</t>
    </rPh>
    <phoneticPr fontId="1"/>
  </si>
  <si>
    <t>B　高齢者施設</t>
    <phoneticPr fontId="1"/>
  </si>
  <si>
    <t>B-1　高齢者施設/入所系事業所</t>
    <rPh sb="4" eb="7">
      <t>コウレイシャ</t>
    </rPh>
    <rPh sb="7" eb="9">
      <t>シセツ</t>
    </rPh>
    <rPh sb="10" eb="13">
      <t>ニュウショケイ</t>
    </rPh>
    <rPh sb="13" eb="16">
      <t>ジギョウショ</t>
    </rPh>
    <phoneticPr fontId="1"/>
  </si>
  <si>
    <t>B-2　高齢者施設/短期入所系事業所</t>
    <rPh sb="10" eb="12">
      <t>タンキ</t>
    </rPh>
    <rPh sb="12" eb="15">
      <t>ニュウショケイ</t>
    </rPh>
    <rPh sb="15" eb="18">
      <t>ジギョウショ</t>
    </rPh>
    <phoneticPr fontId="1"/>
  </si>
  <si>
    <t>B-3　高齢者施設/通所系事業所</t>
    <rPh sb="10" eb="13">
      <t>ツウショケイ</t>
    </rPh>
    <rPh sb="13" eb="15">
      <t>ジギョウ</t>
    </rPh>
    <rPh sb="15" eb="16">
      <t>ショ</t>
    </rPh>
    <phoneticPr fontId="1"/>
  </si>
  <si>
    <t>B-4　高齢者施設/多機能型事業所</t>
    <rPh sb="10" eb="14">
      <t>タキノウガタ</t>
    </rPh>
    <rPh sb="14" eb="17">
      <t>ジギョウショ</t>
    </rPh>
    <phoneticPr fontId="1"/>
  </si>
  <si>
    <t>B-5　高齢者施設/訪問系事業所</t>
    <rPh sb="10" eb="13">
      <t>ホウモンケイ</t>
    </rPh>
    <rPh sb="13" eb="16">
      <t>ジギョウショ</t>
    </rPh>
    <phoneticPr fontId="1"/>
  </si>
  <si>
    <t>C　障害福祉施設</t>
    <phoneticPr fontId="1"/>
  </si>
  <si>
    <t>C-1　障害福祉施設/入所系事業所</t>
    <rPh sb="11" eb="13">
      <t>ニュウショ</t>
    </rPh>
    <rPh sb="13" eb="14">
      <t>ケイ</t>
    </rPh>
    <rPh sb="14" eb="17">
      <t>ジギョウショ</t>
    </rPh>
    <phoneticPr fontId="1"/>
  </si>
  <si>
    <t>C-2　障害福祉施設/通所系事業所</t>
    <rPh sb="11" eb="14">
      <t>ツウショケイ</t>
    </rPh>
    <rPh sb="14" eb="17">
      <t>ジギョウショ</t>
    </rPh>
    <phoneticPr fontId="1"/>
  </si>
  <si>
    <t>C-3　障害福祉施設/就労継続支援事業所</t>
    <rPh sb="11" eb="13">
      <t>シュウロウ</t>
    </rPh>
    <rPh sb="13" eb="15">
      <t>ケイゾク</t>
    </rPh>
    <rPh sb="15" eb="17">
      <t>シエン</t>
    </rPh>
    <rPh sb="17" eb="20">
      <t>ジギョウショ</t>
    </rPh>
    <phoneticPr fontId="1"/>
  </si>
  <si>
    <t>C-4　障害福祉施設/訪問系事業所</t>
    <rPh sb="11" eb="13">
      <t>ホウモン</t>
    </rPh>
    <rPh sb="13" eb="14">
      <t>ケイ</t>
    </rPh>
    <rPh sb="14" eb="17">
      <t>ジギョウショ</t>
    </rPh>
    <phoneticPr fontId="1"/>
  </si>
  <si>
    <t>C-5　障害福祉施設/相談系事業所</t>
    <rPh sb="11" eb="14">
      <t>ソウダンケイ</t>
    </rPh>
    <rPh sb="14" eb="17">
      <t>ジギョウショ</t>
    </rPh>
    <phoneticPr fontId="1"/>
  </si>
  <si>
    <t>D　保険薬局</t>
    <rPh sb="2" eb="4">
      <t>ホケン</t>
    </rPh>
    <phoneticPr fontId="1"/>
  </si>
  <si>
    <t>E　地域共生ステーション</t>
    <phoneticPr fontId="1"/>
  </si>
  <si>
    <t>F　救護施設（入所）</t>
    <phoneticPr fontId="1"/>
  </si>
  <si>
    <t>G　更生保護施設（入所）</t>
    <phoneticPr fontId="1"/>
  </si>
  <si>
    <t>※様式１号は、大分類（A～J）毎に作成してください。</t>
    <rPh sb="1" eb="3">
      <t>ヨウシキ</t>
    </rPh>
    <rPh sb="4" eb="5">
      <t>ゴウ</t>
    </rPh>
    <rPh sb="7" eb="10">
      <t>ダイブンルイ</t>
    </rPh>
    <rPh sb="15" eb="16">
      <t>ゴト</t>
    </rPh>
    <rPh sb="17" eb="19">
      <t>サクセイ</t>
    </rPh>
    <phoneticPr fontId="1"/>
  </si>
  <si>
    <t>２．医療機関名</t>
    <rPh sb="2" eb="7">
      <t>イリョウキカンメイ</t>
    </rPh>
    <phoneticPr fontId="1"/>
  </si>
  <si>
    <t>３．保険医療機関コード等</t>
    <rPh sb="11" eb="12">
      <t>トウ</t>
    </rPh>
    <phoneticPr fontId="1"/>
  </si>
  <si>
    <t>５．申請額</t>
    <rPh sb="2" eb="4">
      <t>シンセイ</t>
    </rPh>
    <phoneticPr fontId="1"/>
  </si>
  <si>
    <t>①基準単価（円）：</t>
    <rPh sb="1" eb="5">
      <t>キジュンタンカ</t>
    </rPh>
    <rPh sb="6" eb="7">
      <t>エン</t>
    </rPh>
    <phoneticPr fontId="1"/>
  </si>
  <si>
    <t>６．振込先</t>
    <rPh sb="2" eb="4">
      <t>フリコミ</t>
    </rPh>
    <rPh sb="4" eb="5">
      <t>サキ</t>
    </rPh>
    <phoneticPr fontId="1"/>
  </si>
  <si>
    <t>(支店コード）</t>
    <rPh sb="1" eb="3">
      <t>シテン</t>
    </rPh>
    <phoneticPr fontId="1"/>
  </si>
  <si>
    <t>１. 普通預金　　             　２. 当座預金</t>
    <rPh sb="3" eb="5">
      <t>フツウ</t>
    </rPh>
    <rPh sb="5" eb="6">
      <t>アズカリ</t>
    </rPh>
    <rPh sb="19" eb="21">
      <t>トウザ</t>
    </rPh>
    <rPh sb="21" eb="23">
      <t>ヨキン</t>
    </rPh>
    <phoneticPr fontId="1"/>
  </si>
  <si>
    <t>保険医療機関コード等</t>
    <phoneticPr fontId="1"/>
  </si>
  <si>
    <t>⑤担当者名：</t>
    <rPh sb="1" eb="4">
      <t>タントウシャ</t>
    </rPh>
    <rPh sb="4" eb="5">
      <t>メイ</t>
    </rPh>
    <phoneticPr fontId="1"/>
  </si>
  <si>
    <t>２．対象事業所名</t>
    <rPh sb="2" eb="4">
      <t>タイショウ</t>
    </rPh>
    <rPh sb="4" eb="7">
      <t>ジギョウショ</t>
    </rPh>
    <rPh sb="7" eb="8">
      <t>メイ</t>
    </rPh>
    <phoneticPr fontId="1"/>
  </si>
  <si>
    <t>３．サービス種別</t>
    <rPh sb="6" eb="8">
      <t>シュベツ</t>
    </rPh>
    <phoneticPr fontId="1"/>
  </si>
  <si>
    <t>※（Bの場合） 別添の高齢者施設リストから選択し、記載してください。</t>
    <rPh sb="4" eb="6">
      <t>バアイ</t>
    </rPh>
    <phoneticPr fontId="1"/>
  </si>
  <si>
    <r>
      <rPr>
        <sz val="16"/>
        <rFont val="HGPｺﾞｼｯｸM"/>
        <family val="3"/>
        <charset val="128"/>
      </rPr>
      <t xml:space="preserve"> 　</t>
    </r>
    <r>
      <rPr>
        <u/>
        <sz val="16"/>
        <rFont val="HGPｺﾞｼｯｸM"/>
        <family val="3"/>
        <charset val="128"/>
      </rPr>
      <t>（Ｃの場合） 別添の障害福祉施設リストから選択し、記載してください。</t>
    </r>
    <rPh sb="5" eb="7">
      <t>バアイ</t>
    </rPh>
    <rPh sb="12" eb="14">
      <t>ショウガイ</t>
    </rPh>
    <rPh sb="14" eb="16">
      <t>フクシ</t>
    </rPh>
    <phoneticPr fontId="1"/>
  </si>
  <si>
    <t>※申請日の前月末時点の数</t>
    <rPh sb="1" eb="3">
      <t>シンセイ</t>
    </rPh>
    <rPh sb="6" eb="7">
      <t>ゲツ</t>
    </rPh>
    <phoneticPr fontId="1"/>
  </si>
  <si>
    <t>様式１－１号に記載のとおり</t>
  </si>
  <si>
    <t>様式１－１号に記載のとおり</t>
    <rPh sb="0" eb="2">
      <t>ヨウシキ</t>
    </rPh>
    <rPh sb="5" eb="6">
      <t>ゴウ</t>
    </rPh>
    <rPh sb="7" eb="9">
      <t>キサイ</t>
    </rPh>
    <phoneticPr fontId="1"/>
  </si>
  <si>
    <t>様式１－１号に記載のとおり</t>
    <phoneticPr fontId="1"/>
  </si>
  <si>
    <t>B-1</t>
    <phoneticPr fontId="1"/>
  </si>
  <si>
    <t>B-２</t>
    <phoneticPr fontId="1"/>
  </si>
  <si>
    <t>B-３</t>
    <phoneticPr fontId="1"/>
  </si>
  <si>
    <t>B-４</t>
    <phoneticPr fontId="1"/>
  </si>
  <si>
    <t>B-５</t>
    <phoneticPr fontId="1"/>
  </si>
  <si>
    <t>B 高齢者施設</t>
    <rPh sb="2" eb="5">
      <t>コウレイシャ</t>
    </rPh>
    <rPh sb="5" eb="7">
      <t>シセツ</t>
    </rPh>
    <phoneticPr fontId="1"/>
  </si>
  <si>
    <t>B-1 入所系事業所</t>
    <rPh sb="6" eb="7">
      <t>ケイ</t>
    </rPh>
    <rPh sb="7" eb="10">
      <t>ジギョウショ</t>
    </rPh>
    <phoneticPr fontId="1"/>
  </si>
  <si>
    <t>B-2 短期入所系事業所</t>
    <rPh sb="4" eb="6">
      <t>タンキ</t>
    </rPh>
    <rPh sb="6" eb="8">
      <t>ニュウショ</t>
    </rPh>
    <rPh sb="8" eb="9">
      <t>ケイ</t>
    </rPh>
    <rPh sb="9" eb="12">
      <t>ジギョウショ</t>
    </rPh>
    <phoneticPr fontId="1"/>
  </si>
  <si>
    <t>B-3 通所系事業所</t>
    <rPh sb="4" eb="6">
      <t>ツウショ</t>
    </rPh>
    <rPh sb="7" eb="10">
      <t>ジギョウショ</t>
    </rPh>
    <phoneticPr fontId="1"/>
  </si>
  <si>
    <t>B-4 多機能型事業所</t>
    <rPh sb="4" eb="8">
      <t>タキノウガタ</t>
    </rPh>
    <rPh sb="8" eb="11">
      <t>ジギョウショ</t>
    </rPh>
    <phoneticPr fontId="1"/>
  </si>
  <si>
    <t>B-5 訪問系事業所</t>
    <rPh sb="4" eb="6">
      <t>ホウモン</t>
    </rPh>
    <rPh sb="6" eb="7">
      <t>ケイ</t>
    </rPh>
    <rPh sb="7" eb="10">
      <t>ジギョウショ</t>
    </rPh>
    <phoneticPr fontId="1"/>
  </si>
  <si>
    <t>C 障害福祉施設</t>
    <phoneticPr fontId="1"/>
  </si>
  <si>
    <t>C-1 入所系事業所</t>
    <phoneticPr fontId="1"/>
  </si>
  <si>
    <t>C-2 通所系事業所</t>
    <rPh sb="4" eb="6">
      <t>ツウショ</t>
    </rPh>
    <phoneticPr fontId="1"/>
  </si>
  <si>
    <t>C-3 就労継続支援事業所</t>
    <rPh sb="4" eb="6">
      <t>シュウロウ</t>
    </rPh>
    <rPh sb="6" eb="8">
      <t>ケイゾク</t>
    </rPh>
    <rPh sb="8" eb="10">
      <t>シエン</t>
    </rPh>
    <rPh sb="10" eb="12">
      <t>ジギョウ</t>
    </rPh>
    <rPh sb="12" eb="13">
      <t>ショ</t>
    </rPh>
    <phoneticPr fontId="1"/>
  </si>
  <si>
    <t>C-4 訪問系事業所</t>
    <rPh sb="4" eb="6">
      <t>ホウモン</t>
    </rPh>
    <rPh sb="6" eb="7">
      <t>ケイ</t>
    </rPh>
    <phoneticPr fontId="1"/>
  </si>
  <si>
    <t>C-5 相談系事業所</t>
    <rPh sb="4" eb="6">
      <t>ソウダン</t>
    </rPh>
    <phoneticPr fontId="1"/>
  </si>
  <si>
    <t>５．申請額</t>
    <rPh sb="2" eb="5">
      <t>シンセイガク</t>
    </rPh>
    <phoneticPr fontId="1"/>
  </si>
  <si>
    <t>(C 障害福祉施設用）</t>
    <rPh sb="3" eb="5">
      <t>ショウガイ</t>
    </rPh>
    <rPh sb="5" eb="7">
      <t>フクシ</t>
    </rPh>
    <rPh sb="7" eb="9">
      <t>シセツ</t>
    </rPh>
    <rPh sb="9" eb="10">
      <t>ヨウ</t>
    </rPh>
    <phoneticPr fontId="1"/>
  </si>
  <si>
    <t>C-2</t>
    <phoneticPr fontId="1"/>
  </si>
  <si>
    <t>B　高齢者施設</t>
  </si>
  <si>
    <t>C　障害福祉施設</t>
  </si>
  <si>
    <t>２．施設名（店舗名、園名等）</t>
    <rPh sb="2" eb="4">
      <t>シセツ</t>
    </rPh>
    <rPh sb="4" eb="5">
      <t>メイ</t>
    </rPh>
    <rPh sb="6" eb="8">
      <t>テンポ</t>
    </rPh>
    <rPh sb="8" eb="9">
      <t>メイ</t>
    </rPh>
    <rPh sb="10" eb="12">
      <t>エンメイ</t>
    </rPh>
    <rPh sb="12" eb="13">
      <t>トウ</t>
    </rPh>
    <phoneticPr fontId="1"/>
  </si>
  <si>
    <t>※D 保険薬局は、保健医療機関コードを記入してください。</t>
    <rPh sb="3" eb="5">
      <t>ホケン</t>
    </rPh>
    <rPh sb="5" eb="7">
      <t>ヤッキョク</t>
    </rPh>
    <rPh sb="9" eb="15">
      <t>ホケンイリョウキカン</t>
    </rPh>
    <rPh sb="19" eb="21">
      <t>キニュウ</t>
    </rPh>
    <phoneticPr fontId="1"/>
  </si>
  <si>
    <t>４．定員数</t>
    <phoneticPr fontId="1"/>
  </si>
  <si>
    <t>※保育所、認定こども園、地域型保育事業所、施設型給付費を受けている幼稚園に</t>
    <phoneticPr fontId="1"/>
  </si>
  <si>
    <t>してください。</t>
    <phoneticPr fontId="1"/>
  </si>
  <si>
    <t>様式１－１号に記載のとおり</t>
    <phoneticPr fontId="1"/>
  </si>
  <si>
    <t>施術所名</t>
    <rPh sb="0" eb="3">
      <t>セジュツショ</t>
    </rPh>
    <rPh sb="3" eb="4">
      <t>メイ</t>
    </rPh>
    <phoneticPr fontId="1"/>
  </si>
  <si>
    <t>施術所</t>
    <rPh sb="0" eb="3">
      <t>セジュツショ</t>
    </rPh>
    <phoneticPr fontId="1"/>
  </si>
  <si>
    <t>J</t>
    <phoneticPr fontId="1"/>
  </si>
  <si>
    <t>あん摩等施術所</t>
    <phoneticPr fontId="1"/>
  </si>
  <si>
    <t>所在地</t>
    <rPh sb="0" eb="3">
      <t>ショザイチ</t>
    </rPh>
    <phoneticPr fontId="1"/>
  </si>
  <si>
    <t>保険薬局</t>
    <rPh sb="0" eb="4">
      <t>ホケンヤッキョク</t>
    </rPh>
    <phoneticPr fontId="1"/>
  </si>
  <si>
    <t>薬局</t>
    <rPh sb="0" eb="2">
      <t>ヤッキョク</t>
    </rPh>
    <phoneticPr fontId="1"/>
  </si>
  <si>
    <t>保健医療機関コード等</t>
    <phoneticPr fontId="1"/>
  </si>
  <si>
    <t>(D 保険薬局用）</t>
    <rPh sb="3" eb="7">
      <t>ホケンヤッキョク</t>
    </rPh>
    <rPh sb="7" eb="8">
      <t>ヨウ</t>
    </rPh>
    <rPh sb="8" eb="9">
      <t>セヨウ</t>
    </rPh>
    <phoneticPr fontId="1"/>
  </si>
  <si>
    <t>D</t>
    <phoneticPr fontId="1"/>
  </si>
  <si>
    <t>H-1</t>
    <phoneticPr fontId="1"/>
  </si>
  <si>
    <t>児童養護施設</t>
    <rPh sb="0" eb="2">
      <t>ジドウ</t>
    </rPh>
    <rPh sb="2" eb="4">
      <t>ヨウゴ</t>
    </rPh>
    <rPh sb="4" eb="6">
      <t>シセツ</t>
    </rPh>
    <phoneticPr fontId="1"/>
  </si>
  <si>
    <t>乳児院</t>
    <phoneticPr fontId="1"/>
  </si>
  <si>
    <t>児童心理治療施設</t>
    <phoneticPr fontId="1"/>
  </si>
  <si>
    <t>H-2</t>
    <phoneticPr fontId="1"/>
  </si>
  <si>
    <t>H-3</t>
    <phoneticPr fontId="1"/>
  </si>
  <si>
    <t>H-4</t>
    <phoneticPr fontId="1"/>
  </si>
  <si>
    <t>母子生活支援施設</t>
    <rPh sb="0" eb="2">
      <t>ボシ</t>
    </rPh>
    <rPh sb="2" eb="4">
      <t>セイカツ</t>
    </rPh>
    <rPh sb="4" eb="6">
      <t>シエン</t>
    </rPh>
    <rPh sb="6" eb="8">
      <t>シセツ</t>
    </rPh>
    <phoneticPr fontId="1"/>
  </si>
  <si>
    <t>自立援助ホーム</t>
    <rPh sb="0" eb="2">
      <t>ジリツ</t>
    </rPh>
    <rPh sb="2" eb="4">
      <t>エンジョ</t>
    </rPh>
    <phoneticPr fontId="1"/>
  </si>
  <si>
    <t>ファミリーホーム</t>
    <phoneticPr fontId="1"/>
  </si>
  <si>
    <t>(J あん摩等施術所）</t>
    <rPh sb="5" eb="6">
      <t>マ</t>
    </rPh>
    <rPh sb="6" eb="7">
      <t>トウ</t>
    </rPh>
    <rPh sb="7" eb="9">
      <t>セジュツ</t>
    </rPh>
    <rPh sb="9" eb="10">
      <t>ショ</t>
    </rPh>
    <phoneticPr fontId="1"/>
  </si>
  <si>
    <t>※中分類に該当する施設等が複数の場合は、別途様式1－1号を作成してください。</t>
    <rPh sb="1" eb="4">
      <t>チュウブンルイ</t>
    </rPh>
    <rPh sb="5" eb="7">
      <t>ガイトウ</t>
    </rPh>
    <rPh sb="9" eb="11">
      <t>シセツ</t>
    </rPh>
    <rPh sb="11" eb="12">
      <t>トウ</t>
    </rPh>
    <rPh sb="13" eb="15">
      <t>フクスウ</t>
    </rPh>
    <rPh sb="16" eb="18">
      <t>バアイ</t>
    </rPh>
    <rPh sb="20" eb="22">
      <t>ベット</t>
    </rPh>
    <rPh sb="22" eb="24">
      <t>ヨウシキ</t>
    </rPh>
    <rPh sb="27" eb="28">
      <t>ゴウ</t>
    </rPh>
    <rPh sb="29" eb="31">
      <t>サクセイ</t>
    </rPh>
    <phoneticPr fontId="1"/>
  </si>
  <si>
    <t>(A 病院等用）</t>
    <rPh sb="3" eb="6">
      <t>ビョウイントウ</t>
    </rPh>
    <rPh sb="6" eb="7">
      <t>ヨウ</t>
    </rPh>
    <phoneticPr fontId="1"/>
  </si>
  <si>
    <t>(B 高齢者施設用）</t>
    <rPh sb="3" eb="6">
      <t>コウレイシャ</t>
    </rPh>
    <rPh sb="6" eb="8">
      <t>シセツ</t>
    </rPh>
    <rPh sb="8" eb="9">
      <t>ヨウ</t>
    </rPh>
    <phoneticPr fontId="1"/>
  </si>
  <si>
    <t>施設名(薬局名称)</t>
    <rPh sb="4" eb="6">
      <t>ヤッキョク</t>
    </rPh>
    <rPh sb="6" eb="8">
      <t>メイショウ</t>
    </rPh>
    <phoneticPr fontId="1"/>
  </si>
  <si>
    <t>(H 児童養護施設等）</t>
    <rPh sb="10" eb="11">
      <t>セヨウ</t>
    </rPh>
    <phoneticPr fontId="1"/>
  </si>
  <si>
    <t>【対象先リスト】（大分類・中分類）</t>
    <rPh sb="1" eb="3">
      <t>タイショウ</t>
    </rPh>
    <rPh sb="3" eb="4">
      <t>サキ</t>
    </rPh>
    <rPh sb="9" eb="12">
      <t>ダイブンルイ</t>
    </rPh>
    <rPh sb="13" eb="16">
      <t>チュウブンルイ</t>
    </rPh>
    <phoneticPr fontId="1"/>
  </si>
  <si>
    <t>1．申請者</t>
    <rPh sb="2" eb="5">
      <t>シンセイシャ</t>
    </rPh>
    <phoneticPr fontId="1"/>
  </si>
  <si>
    <t>b　通所介護（サテライト）</t>
    <phoneticPr fontId="1"/>
  </si>
  <si>
    <t>c　地域密着型通所介護</t>
    <phoneticPr fontId="1"/>
  </si>
  <si>
    <t>d　認知症対応型通所介護</t>
    <phoneticPr fontId="1"/>
  </si>
  <si>
    <t>e　通所リハビリテーション</t>
    <phoneticPr fontId="1"/>
  </si>
  <si>
    <r>
      <rPr>
        <sz val="20"/>
        <rFont val="HGPｺﾞｼｯｸM"/>
        <family val="3"/>
        <charset val="128"/>
      </rPr>
      <t>円　</t>
    </r>
    <r>
      <rPr>
        <sz val="16"/>
        <rFont val="HGPｺﾞｼｯｸM"/>
        <family val="3"/>
        <charset val="128"/>
      </rPr>
      <t>（＝①＋②）</t>
    </r>
    <rPh sb="0" eb="1">
      <t>エン</t>
    </rPh>
    <phoneticPr fontId="1"/>
  </si>
  <si>
    <t>４．定員数</t>
    <rPh sb="2" eb="5">
      <t>テイインスウ</t>
    </rPh>
    <phoneticPr fontId="1"/>
  </si>
  <si>
    <t>〒</t>
    <phoneticPr fontId="1"/>
  </si>
  <si>
    <t>〒</t>
    <phoneticPr fontId="1"/>
  </si>
  <si>
    <t>〒</t>
    <phoneticPr fontId="1"/>
  </si>
  <si>
    <t>　　　　　（様式３号）　　　　　 　　　　　誓　　　約　　　書</t>
    <rPh sb="6" eb="8">
      <t>ヨウシキ</t>
    </rPh>
    <rPh sb="9" eb="10">
      <t>ゴウ</t>
    </rPh>
    <rPh sb="22" eb="23">
      <t>チカイ</t>
    </rPh>
    <rPh sb="26" eb="27">
      <t>ヤク</t>
    </rPh>
    <rPh sb="30" eb="31">
      <t>ショ</t>
    </rPh>
    <phoneticPr fontId="1"/>
  </si>
  <si>
    <t>の内容について誓約します。</t>
    <rPh sb="1" eb="3">
      <t>ナイヨウ</t>
    </rPh>
    <rPh sb="7" eb="9">
      <t>セイヤク</t>
    </rPh>
    <phoneticPr fontId="1"/>
  </si>
  <si>
    <t>記</t>
    <rPh sb="0" eb="1">
      <t>キ</t>
    </rPh>
    <phoneticPr fontId="1"/>
  </si>
  <si>
    <t>　①　対象要件を全て満たしています。</t>
    <rPh sb="3" eb="5">
      <t>タイショウ</t>
    </rPh>
    <rPh sb="5" eb="7">
      <t>ヨウケン</t>
    </rPh>
    <rPh sb="8" eb="9">
      <t>スベ</t>
    </rPh>
    <rPh sb="10" eb="11">
      <t>ミ</t>
    </rPh>
    <phoneticPr fontId="1"/>
  </si>
  <si>
    <t>　②　業種に係る必要な許可等を全て有しています。</t>
    <rPh sb="3" eb="5">
      <t>ギョウシュ</t>
    </rPh>
    <rPh sb="6" eb="7">
      <t>カカリ</t>
    </rPh>
    <rPh sb="8" eb="10">
      <t>ヒツヨウ</t>
    </rPh>
    <rPh sb="11" eb="14">
      <t>キョカトウ</t>
    </rPh>
    <rPh sb="15" eb="16">
      <t>スベ</t>
    </rPh>
    <rPh sb="17" eb="18">
      <t>ユウ</t>
    </rPh>
    <phoneticPr fontId="1"/>
  </si>
  <si>
    <t>　③　現在、事業を継続しており、今後も佐賀県内において事業を継続していきます。</t>
    <rPh sb="3" eb="5">
      <t>ゲンザイ</t>
    </rPh>
    <rPh sb="6" eb="8">
      <t>ジギョウ</t>
    </rPh>
    <rPh sb="9" eb="11">
      <t>ケイゾク</t>
    </rPh>
    <rPh sb="16" eb="18">
      <t>コンゴ</t>
    </rPh>
    <rPh sb="19" eb="21">
      <t>サガ</t>
    </rPh>
    <rPh sb="21" eb="23">
      <t>ケンナイ</t>
    </rPh>
    <rPh sb="27" eb="29">
      <t>ジギョウ</t>
    </rPh>
    <rPh sb="30" eb="32">
      <t>ケイゾク</t>
    </rPh>
    <phoneticPr fontId="1"/>
  </si>
  <si>
    <t>　　提出書類について、事実と相違ありません。</t>
    <rPh sb="2" eb="4">
      <t>テイシュツ</t>
    </rPh>
    <rPh sb="4" eb="6">
      <t>ショルイ</t>
    </rPh>
    <rPh sb="11" eb="13">
      <t>ジジツ</t>
    </rPh>
    <rPh sb="14" eb="16">
      <t>ソウイ</t>
    </rPh>
    <phoneticPr fontId="1"/>
  </si>
  <si>
    <t>　⑤　佐賀県が、様式１号に記載された受取口座に振込手続後、記載間違い等の事由により振込が</t>
    <rPh sb="8" eb="10">
      <t>ヨウシキ</t>
    </rPh>
    <rPh sb="11" eb="12">
      <t>ゴウ</t>
    </rPh>
    <phoneticPr fontId="1"/>
  </si>
  <si>
    <t xml:space="preserve">    完了せず、かつ、申請期限までに、佐賀県が申請者に連絡しようとしても連絡がとれない場合</t>
    <phoneticPr fontId="1"/>
  </si>
  <si>
    <t>　⑨　自己又は自社若しくは自社の役員等が、次のいずれにも該当する者ではありません。また、</t>
    <rPh sb="3" eb="4">
      <t>ジ</t>
    </rPh>
    <rPh sb="4" eb="5">
      <t>オノレ</t>
    </rPh>
    <rPh sb="5" eb="6">
      <t>マタ</t>
    </rPh>
    <rPh sb="7" eb="9">
      <t>ジシャ</t>
    </rPh>
    <rPh sb="9" eb="10">
      <t>モ</t>
    </rPh>
    <rPh sb="13" eb="15">
      <t>ジシャ</t>
    </rPh>
    <rPh sb="16" eb="18">
      <t>ヤクイン</t>
    </rPh>
    <rPh sb="18" eb="19">
      <t>トウ</t>
    </rPh>
    <rPh sb="21" eb="22">
      <t>ツギ</t>
    </rPh>
    <rPh sb="28" eb="30">
      <t>ガイトウ</t>
    </rPh>
    <rPh sb="32" eb="33">
      <t>モノ</t>
    </rPh>
    <phoneticPr fontId="1"/>
  </si>
  <si>
    <t>　　次に掲げる者が、その経営に実質的に関与している法人その他の団体又は個人ではありません。</t>
    <rPh sb="2" eb="3">
      <t>ツギ</t>
    </rPh>
    <rPh sb="4" eb="5">
      <t>カカ</t>
    </rPh>
    <rPh sb="7" eb="8">
      <t>モノ</t>
    </rPh>
    <rPh sb="12" eb="14">
      <t>ケイエイ</t>
    </rPh>
    <rPh sb="15" eb="18">
      <t>ジッシツテキ</t>
    </rPh>
    <rPh sb="19" eb="21">
      <t>カンヨ</t>
    </rPh>
    <rPh sb="25" eb="27">
      <t>ホウジン</t>
    </rPh>
    <rPh sb="29" eb="30">
      <t>タ</t>
    </rPh>
    <rPh sb="31" eb="33">
      <t>ダンタイ</t>
    </rPh>
    <rPh sb="33" eb="34">
      <t>マタ</t>
    </rPh>
    <rPh sb="35" eb="37">
      <t>コジン</t>
    </rPh>
    <phoneticPr fontId="1"/>
  </si>
  <si>
    <t>　　　ア　暴力団（暴力団員による不当な行為の防止等に関する法律（平成３年法律第７７号）</t>
    <rPh sb="5" eb="8">
      <t>ボウリョクダン</t>
    </rPh>
    <rPh sb="9" eb="11">
      <t>ボウリョク</t>
    </rPh>
    <rPh sb="11" eb="13">
      <t>ダンイン</t>
    </rPh>
    <rPh sb="16" eb="18">
      <t>フトウ</t>
    </rPh>
    <rPh sb="19" eb="21">
      <t>コウイ</t>
    </rPh>
    <rPh sb="22" eb="24">
      <t>ボウシ</t>
    </rPh>
    <rPh sb="24" eb="25">
      <t>トウ</t>
    </rPh>
    <rPh sb="26" eb="27">
      <t>カン</t>
    </rPh>
    <rPh sb="29" eb="31">
      <t>ホウリツ</t>
    </rPh>
    <rPh sb="32" eb="34">
      <t>ヘイセイ</t>
    </rPh>
    <rPh sb="35" eb="36">
      <t>ネン</t>
    </rPh>
    <rPh sb="36" eb="38">
      <t>ホウリツ</t>
    </rPh>
    <rPh sb="38" eb="39">
      <t>ダイ</t>
    </rPh>
    <rPh sb="41" eb="42">
      <t>ゴウ</t>
    </rPh>
    <phoneticPr fontId="1"/>
  </si>
  <si>
    <t>　　　　第２条第２号に規定する暴力団をいう。以下同じ。）</t>
    <rPh sb="4" eb="5">
      <t>ダイ</t>
    </rPh>
    <rPh sb="6" eb="7">
      <t>ジョウ</t>
    </rPh>
    <rPh sb="7" eb="8">
      <t>ダイ</t>
    </rPh>
    <rPh sb="9" eb="10">
      <t>ゴウ</t>
    </rPh>
    <rPh sb="11" eb="13">
      <t>キテイ</t>
    </rPh>
    <rPh sb="15" eb="18">
      <t>ボウリョクダン</t>
    </rPh>
    <rPh sb="22" eb="24">
      <t>イカ</t>
    </rPh>
    <rPh sb="24" eb="25">
      <t>オナ</t>
    </rPh>
    <phoneticPr fontId="1"/>
  </si>
  <si>
    <t>　　　イ　暴力団員（同法第２条第６号に規定する暴力団員をいう。以下同じ。）</t>
    <rPh sb="5" eb="9">
      <t>ボウリョクダンイン</t>
    </rPh>
    <rPh sb="10" eb="12">
      <t>ドウホウ</t>
    </rPh>
    <rPh sb="12" eb="13">
      <t>ダイ</t>
    </rPh>
    <rPh sb="14" eb="15">
      <t>ジョウ</t>
    </rPh>
    <rPh sb="15" eb="16">
      <t>ダイ</t>
    </rPh>
    <rPh sb="17" eb="18">
      <t>ゴウ</t>
    </rPh>
    <rPh sb="19" eb="21">
      <t>キテイ</t>
    </rPh>
    <rPh sb="23" eb="27">
      <t>ボウリョクダンイン</t>
    </rPh>
    <rPh sb="31" eb="33">
      <t>イカ</t>
    </rPh>
    <rPh sb="33" eb="34">
      <t>オナ</t>
    </rPh>
    <phoneticPr fontId="1"/>
  </si>
  <si>
    <t>　　　ウ　暴力団員でなくなった日から５年を経過しない者</t>
    <rPh sb="5" eb="9">
      <t>ボウリョクダンイン</t>
    </rPh>
    <rPh sb="15" eb="16">
      <t>ヒ</t>
    </rPh>
    <rPh sb="19" eb="20">
      <t>ネン</t>
    </rPh>
    <rPh sb="21" eb="23">
      <t>ケイカ</t>
    </rPh>
    <rPh sb="26" eb="27">
      <t>モノ</t>
    </rPh>
    <phoneticPr fontId="1"/>
  </si>
  <si>
    <t>　　　エ　自己、自社若しくは第三者の不正な利益を図る目的又は第三者に損害を与える目的</t>
    <rPh sb="5" eb="7">
      <t>ジコ</t>
    </rPh>
    <rPh sb="8" eb="10">
      <t>ジシャ</t>
    </rPh>
    <rPh sb="10" eb="11">
      <t>モ</t>
    </rPh>
    <rPh sb="14" eb="15">
      <t>ダイ</t>
    </rPh>
    <rPh sb="15" eb="16">
      <t>3</t>
    </rPh>
    <rPh sb="16" eb="17">
      <t>シャ</t>
    </rPh>
    <rPh sb="18" eb="20">
      <t>フセイ</t>
    </rPh>
    <rPh sb="21" eb="23">
      <t>リエキ</t>
    </rPh>
    <rPh sb="24" eb="25">
      <t>ハカ</t>
    </rPh>
    <rPh sb="26" eb="28">
      <t>モクテキ</t>
    </rPh>
    <rPh sb="28" eb="29">
      <t>マタ</t>
    </rPh>
    <rPh sb="30" eb="32">
      <t>ダイサン</t>
    </rPh>
    <rPh sb="32" eb="33">
      <t>シャ</t>
    </rPh>
    <rPh sb="34" eb="36">
      <t>ソンガイ</t>
    </rPh>
    <rPh sb="37" eb="38">
      <t>アタ</t>
    </rPh>
    <rPh sb="40" eb="42">
      <t>モクテキ</t>
    </rPh>
    <phoneticPr fontId="1"/>
  </si>
  <si>
    <t>　　　　をもって暴力団又は暴力団員を利用している者</t>
    <rPh sb="8" eb="11">
      <t>ボウリョクダン</t>
    </rPh>
    <rPh sb="11" eb="12">
      <t>マタ</t>
    </rPh>
    <rPh sb="13" eb="15">
      <t>ボウリョク</t>
    </rPh>
    <rPh sb="15" eb="17">
      <t>ダンイン</t>
    </rPh>
    <rPh sb="18" eb="20">
      <t>リヨウ</t>
    </rPh>
    <rPh sb="24" eb="25">
      <t>モノ</t>
    </rPh>
    <phoneticPr fontId="1"/>
  </si>
  <si>
    <t>　　　オ　暴力団又は暴力団員に対して資金等を提供し、又は便宜を供与するなど、直接的若しくは</t>
    <rPh sb="5" eb="7">
      <t>ボウリョク</t>
    </rPh>
    <rPh sb="7" eb="8">
      <t>ダン</t>
    </rPh>
    <rPh sb="8" eb="9">
      <t>マタ</t>
    </rPh>
    <rPh sb="10" eb="12">
      <t>ボウリョク</t>
    </rPh>
    <rPh sb="12" eb="14">
      <t>ダンイン</t>
    </rPh>
    <rPh sb="15" eb="16">
      <t>タイ</t>
    </rPh>
    <rPh sb="18" eb="20">
      <t>シキン</t>
    </rPh>
    <rPh sb="20" eb="21">
      <t>トウ</t>
    </rPh>
    <rPh sb="22" eb="24">
      <t>テイキョウ</t>
    </rPh>
    <rPh sb="26" eb="27">
      <t>マタ</t>
    </rPh>
    <rPh sb="28" eb="30">
      <t>ベンギ</t>
    </rPh>
    <rPh sb="31" eb="33">
      <t>キョウヨ</t>
    </rPh>
    <rPh sb="38" eb="41">
      <t>チョクセツテキ</t>
    </rPh>
    <rPh sb="41" eb="42">
      <t>モ</t>
    </rPh>
    <phoneticPr fontId="1"/>
  </si>
  <si>
    <t>　　　　積極的に暴力団の維持運営に協力し、又は関与している者</t>
    <rPh sb="4" eb="6">
      <t>セッキョク</t>
    </rPh>
    <rPh sb="6" eb="7">
      <t>テキ</t>
    </rPh>
    <rPh sb="8" eb="11">
      <t>ボウリョクダン</t>
    </rPh>
    <rPh sb="12" eb="14">
      <t>イジ</t>
    </rPh>
    <rPh sb="14" eb="16">
      <t>ウンエイ</t>
    </rPh>
    <rPh sb="17" eb="19">
      <t>キョウリョク</t>
    </rPh>
    <rPh sb="21" eb="22">
      <t>マタ</t>
    </rPh>
    <rPh sb="23" eb="25">
      <t>カンヨ</t>
    </rPh>
    <rPh sb="29" eb="30">
      <t>モノ</t>
    </rPh>
    <phoneticPr fontId="1"/>
  </si>
  <si>
    <t>　　　カ　暴力団又は暴力団員と社会的に非難されるべき関係を有している者</t>
    <rPh sb="5" eb="8">
      <t>ボウリョクダン</t>
    </rPh>
    <rPh sb="8" eb="9">
      <t>マタ</t>
    </rPh>
    <rPh sb="10" eb="13">
      <t>ボウリョクダン</t>
    </rPh>
    <rPh sb="13" eb="14">
      <t>イン</t>
    </rPh>
    <rPh sb="15" eb="17">
      <t>シャカイ</t>
    </rPh>
    <rPh sb="17" eb="18">
      <t>テキ</t>
    </rPh>
    <rPh sb="19" eb="21">
      <t>ヒナン</t>
    </rPh>
    <rPh sb="26" eb="28">
      <t>カンケイ</t>
    </rPh>
    <rPh sb="29" eb="30">
      <t>ユウ</t>
    </rPh>
    <rPh sb="34" eb="35">
      <t>モノ</t>
    </rPh>
    <phoneticPr fontId="1"/>
  </si>
  <si>
    <t>　　　キ　暴力団又は暴力団員であることを知りながらこれらを利用している者</t>
    <rPh sb="5" eb="8">
      <t>ボウリョクダン</t>
    </rPh>
    <rPh sb="8" eb="9">
      <t>マタ</t>
    </rPh>
    <rPh sb="10" eb="13">
      <t>ボウリョクダン</t>
    </rPh>
    <rPh sb="13" eb="14">
      <t>イン</t>
    </rPh>
    <rPh sb="20" eb="21">
      <t>シ</t>
    </rPh>
    <rPh sb="29" eb="31">
      <t>リヨウ</t>
    </rPh>
    <rPh sb="35" eb="36">
      <t>モノ</t>
    </rPh>
    <phoneticPr fontId="1"/>
  </si>
  <si>
    <t>佐賀県知事　様</t>
    <rPh sb="0" eb="2">
      <t>サガ</t>
    </rPh>
    <rPh sb="2" eb="5">
      <t>ケンチジ</t>
    </rPh>
    <rPh sb="6" eb="7">
      <t>サマ</t>
    </rPh>
    <phoneticPr fontId="1"/>
  </si>
  <si>
    <t>所　在　地</t>
    <rPh sb="0" eb="1">
      <t>トコロ</t>
    </rPh>
    <rPh sb="2" eb="3">
      <t>ザイ</t>
    </rPh>
    <rPh sb="4" eb="5">
      <t>チ</t>
    </rPh>
    <phoneticPr fontId="1"/>
  </si>
  <si>
    <t>名　　　称</t>
    <rPh sb="0" eb="1">
      <t>メイ</t>
    </rPh>
    <rPh sb="4" eb="5">
      <t>ショウ</t>
    </rPh>
    <phoneticPr fontId="1"/>
  </si>
  <si>
    <t>代表者氏名</t>
    <rPh sb="0" eb="3">
      <t>ダイヒョウシャ</t>
    </rPh>
    <rPh sb="3" eb="5">
      <t>シメイ</t>
    </rPh>
    <phoneticPr fontId="1"/>
  </si>
  <si>
    <t>　　県が必要な場合には、佐賀県警察本部に照会することについて承諾します。</t>
    <rPh sb="2" eb="3">
      <t>ケン</t>
    </rPh>
    <rPh sb="4" eb="6">
      <t>ヒツヨウ</t>
    </rPh>
    <rPh sb="7" eb="9">
      <t>バアイ</t>
    </rPh>
    <rPh sb="12" eb="14">
      <t>サガ</t>
    </rPh>
    <rPh sb="14" eb="15">
      <t>ケン</t>
    </rPh>
    <rPh sb="15" eb="17">
      <t>ケイサツ</t>
    </rPh>
    <rPh sb="17" eb="19">
      <t>ホンブ</t>
    </rPh>
    <rPh sb="20" eb="22">
      <t>ショウカイ</t>
    </rPh>
    <rPh sb="30" eb="32">
      <t>ショウダク</t>
    </rPh>
    <phoneticPr fontId="1"/>
  </si>
  <si>
    <t xml:space="preserve">    には、佐賀県が当該申請を取り消すことを了承します。</t>
    <phoneticPr fontId="1"/>
  </si>
  <si>
    <t xml:space="preserve">  ⑦　申請した口座に変更があった場合は速やかに申し出ます。</t>
    <phoneticPr fontId="1"/>
  </si>
  <si>
    <t>　　委託業者及び指定金融機関に提供することに同意します。</t>
    <phoneticPr fontId="1"/>
  </si>
  <si>
    <r>
      <t>４．病床数</t>
    </r>
    <r>
      <rPr>
        <sz val="12"/>
        <color theme="1"/>
        <rFont val="HGPｺﾞｼｯｸM"/>
        <family val="3"/>
        <charset val="128"/>
      </rPr>
      <t>（※自動計算のため入力不要）</t>
    </r>
    <rPh sb="2" eb="4">
      <t>ビョウショウ</t>
    </rPh>
    <rPh sb="4" eb="5">
      <t>スウ</t>
    </rPh>
    <rPh sb="7" eb="9">
      <t>ジドウ</t>
    </rPh>
    <rPh sb="9" eb="11">
      <t>ケイサン</t>
    </rPh>
    <rPh sb="14" eb="16">
      <t>ニュウリョク</t>
    </rPh>
    <rPh sb="16" eb="18">
      <t>フヨウ</t>
    </rPh>
    <phoneticPr fontId="1"/>
  </si>
  <si>
    <r>
      <t>５．申請額</t>
    </r>
    <r>
      <rPr>
        <sz val="12"/>
        <rFont val="HGPｺﾞｼｯｸM"/>
        <family val="3"/>
        <charset val="128"/>
      </rPr>
      <t>（※自動計算のため入力不要）</t>
    </r>
    <rPh sb="2" eb="4">
      <t>シンセイ</t>
    </rPh>
    <phoneticPr fontId="1"/>
  </si>
  <si>
    <t>※D 保険薬局は、保険医療機関コードを記入してください。</t>
    <rPh sb="3" eb="5">
      <t>ホケン</t>
    </rPh>
    <rPh sb="5" eb="7">
      <t>ヤッキョク</t>
    </rPh>
    <rPh sb="9" eb="11">
      <t>ホケン</t>
    </rPh>
    <rPh sb="11" eb="13">
      <t>イリョウ</t>
    </rPh>
    <rPh sb="13" eb="15">
      <t>キカン</t>
    </rPh>
    <rPh sb="19" eb="21">
      <t>キニュウ</t>
    </rPh>
    <phoneticPr fontId="1"/>
  </si>
  <si>
    <t>（様式１号）　医療・福祉・保育施設等物価高騰対応支援金 申請書　【Ａ用】</t>
    <rPh sb="1" eb="3">
      <t>ヨウシキ</t>
    </rPh>
    <rPh sb="4" eb="5">
      <t>ゴウ</t>
    </rPh>
    <rPh sb="7" eb="9">
      <t>イリョウ</t>
    </rPh>
    <rPh sb="10" eb="12">
      <t>フクシ</t>
    </rPh>
    <rPh sb="13" eb="15">
      <t>ホイク</t>
    </rPh>
    <rPh sb="15" eb="17">
      <t>シセツ</t>
    </rPh>
    <rPh sb="17" eb="18">
      <t>トウ</t>
    </rPh>
    <rPh sb="18" eb="22">
      <t>ブッカコウトウ</t>
    </rPh>
    <rPh sb="22" eb="24">
      <t>タイオウ</t>
    </rPh>
    <rPh sb="24" eb="27">
      <t>シエンキン</t>
    </rPh>
    <rPh sb="28" eb="30">
      <t>シンセイ</t>
    </rPh>
    <rPh sb="30" eb="31">
      <t>ショ</t>
    </rPh>
    <rPh sb="34" eb="35">
      <t>ヨウ</t>
    </rPh>
    <phoneticPr fontId="1"/>
  </si>
  <si>
    <t>②加算（円）：</t>
    <rPh sb="1" eb="3">
      <t>カサン</t>
    </rPh>
    <rPh sb="4" eb="5">
      <t>エン</t>
    </rPh>
    <phoneticPr fontId="1"/>
  </si>
  <si>
    <t>②加算      ：</t>
    <phoneticPr fontId="1"/>
  </si>
  <si>
    <t>（様式１号）　医療・福祉・保育施設等物価高騰対応支援金 申請書　【Ｂ・Ｃ用】</t>
    <rPh sb="1" eb="3">
      <t>ヨウシキ</t>
    </rPh>
    <rPh sb="4" eb="5">
      <t>ゴウ</t>
    </rPh>
    <rPh sb="7" eb="9">
      <t>イリョウ</t>
    </rPh>
    <rPh sb="10" eb="12">
      <t>フクシ</t>
    </rPh>
    <rPh sb="13" eb="15">
      <t>ホイク</t>
    </rPh>
    <rPh sb="15" eb="17">
      <t>シセツ</t>
    </rPh>
    <rPh sb="17" eb="18">
      <t>トウ</t>
    </rPh>
    <rPh sb="18" eb="22">
      <t>ブッカコウトウ</t>
    </rPh>
    <rPh sb="22" eb="24">
      <t>タイオウ</t>
    </rPh>
    <rPh sb="24" eb="27">
      <t>シエンキン</t>
    </rPh>
    <rPh sb="28" eb="30">
      <t>シンセイ</t>
    </rPh>
    <rPh sb="30" eb="31">
      <t>ショ</t>
    </rPh>
    <rPh sb="36" eb="37">
      <t>ヨウ</t>
    </rPh>
    <phoneticPr fontId="1"/>
  </si>
  <si>
    <t>　　　　　　　②加算       ：</t>
    <rPh sb="8" eb="10">
      <t>カサン</t>
    </rPh>
    <phoneticPr fontId="1"/>
  </si>
  <si>
    <t>（様式１-1号）　医療・福祉・保育施設等物価高騰対応支援金 申請書</t>
    <rPh sb="1" eb="3">
      <t>ヨウシキ</t>
    </rPh>
    <rPh sb="6" eb="7">
      <t>ゴウ</t>
    </rPh>
    <rPh sb="9" eb="11">
      <t>イリョウ</t>
    </rPh>
    <rPh sb="12" eb="14">
      <t>フクシ</t>
    </rPh>
    <rPh sb="15" eb="17">
      <t>ホイク</t>
    </rPh>
    <rPh sb="17" eb="19">
      <t>シセツ</t>
    </rPh>
    <rPh sb="19" eb="20">
      <t>トウ</t>
    </rPh>
    <rPh sb="20" eb="24">
      <t>ブッカコウトウ</t>
    </rPh>
    <rPh sb="24" eb="26">
      <t>タイオウ</t>
    </rPh>
    <rPh sb="26" eb="29">
      <t>シエンキン</t>
    </rPh>
    <rPh sb="30" eb="32">
      <t>シンセイ</t>
    </rPh>
    <rPh sb="32" eb="33">
      <t>ショ</t>
    </rPh>
    <phoneticPr fontId="1"/>
  </si>
  <si>
    <t>②加算（円）：</t>
    <rPh sb="1" eb="3">
      <t>カサン</t>
    </rPh>
    <rPh sb="3" eb="4">
      <t>エン</t>
    </rPh>
    <phoneticPr fontId="1"/>
  </si>
  <si>
    <t>　　　　　　　②加算　　　：</t>
    <rPh sb="8" eb="10">
      <t>カサン</t>
    </rPh>
    <phoneticPr fontId="1"/>
  </si>
  <si>
    <t>　　　　　　　②加算      ：</t>
    <rPh sb="8" eb="10">
      <t>カサン</t>
    </rPh>
    <phoneticPr fontId="1"/>
  </si>
  <si>
    <t>（様式1号）　医療・福祉・保育施設等物価高騰対応支援金 申請書　【Ｊ用】</t>
    <rPh sb="1" eb="3">
      <t>ヨウシキ</t>
    </rPh>
    <rPh sb="4" eb="5">
      <t>ゴウ</t>
    </rPh>
    <rPh sb="7" eb="9">
      <t>イリョウ</t>
    </rPh>
    <rPh sb="10" eb="12">
      <t>フクシ</t>
    </rPh>
    <rPh sb="13" eb="15">
      <t>ホイク</t>
    </rPh>
    <rPh sb="15" eb="17">
      <t>シセツ</t>
    </rPh>
    <rPh sb="17" eb="18">
      <t>トウ</t>
    </rPh>
    <rPh sb="18" eb="22">
      <t>ブッカコウトウ</t>
    </rPh>
    <rPh sb="22" eb="24">
      <t>タイオウ</t>
    </rPh>
    <rPh sb="24" eb="27">
      <t>シエンキン</t>
    </rPh>
    <rPh sb="28" eb="30">
      <t>シンセイ</t>
    </rPh>
    <rPh sb="30" eb="31">
      <t>ショ</t>
    </rPh>
    <phoneticPr fontId="1"/>
  </si>
  <si>
    <t>　　　　　（様式２号）　医療・福祉・保育施設等物価高騰対応支援金 入金口座確認書</t>
    <rPh sb="6" eb="8">
      <t>ヨウシキ</t>
    </rPh>
    <rPh sb="9" eb="10">
      <t>ゴウ</t>
    </rPh>
    <rPh sb="12" eb="14">
      <t>イリョウ</t>
    </rPh>
    <rPh sb="15" eb="17">
      <t>フクシ</t>
    </rPh>
    <rPh sb="18" eb="20">
      <t>ホイク</t>
    </rPh>
    <rPh sb="20" eb="22">
      <t>シセツ</t>
    </rPh>
    <rPh sb="22" eb="23">
      <t>トウ</t>
    </rPh>
    <rPh sb="23" eb="27">
      <t>ブッカコウトウ</t>
    </rPh>
    <rPh sb="27" eb="29">
      <t>タイオウ</t>
    </rPh>
    <rPh sb="29" eb="32">
      <t>シエンキン</t>
    </rPh>
    <rPh sb="33" eb="35">
      <t>ニュウキン</t>
    </rPh>
    <rPh sb="35" eb="37">
      <t>コウザ</t>
    </rPh>
    <rPh sb="37" eb="39">
      <t>カクニン</t>
    </rPh>
    <phoneticPr fontId="1"/>
  </si>
  <si>
    <t>※支援金の振込口座名義と口座番号を証する書類については、以下を参照してください。</t>
    <rPh sb="1" eb="3">
      <t>シエン</t>
    </rPh>
    <rPh sb="3" eb="4">
      <t>キン</t>
    </rPh>
    <rPh sb="5" eb="7">
      <t>フリコミ</t>
    </rPh>
    <rPh sb="7" eb="9">
      <t>コウザ</t>
    </rPh>
    <rPh sb="9" eb="11">
      <t>メイギ</t>
    </rPh>
    <rPh sb="12" eb="14">
      <t>コウザ</t>
    </rPh>
    <rPh sb="14" eb="16">
      <t>バンゴウ</t>
    </rPh>
    <rPh sb="17" eb="18">
      <t>ショウ</t>
    </rPh>
    <rPh sb="20" eb="22">
      <t>ショルイ</t>
    </rPh>
    <rPh sb="28" eb="30">
      <t>イカ</t>
    </rPh>
    <rPh sb="31" eb="33">
      <t>サンショウ</t>
    </rPh>
    <phoneticPr fontId="1"/>
  </si>
  <si>
    <t>　私は、「医療・福祉・保育施設等物価高騰対応支援金」の給付申請を行うに当たり、下記</t>
    <rPh sb="22" eb="24">
      <t>シエン</t>
    </rPh>
    <phoneticPr fontId="1"/>
  </si>
  <si>
    <t>　④　『医療・福祉・保育施設等物価高騰対応支援金』申請書に記載した事項及び添付資料等の</t>
    <rPh sb="21" eb="23">
      <t>シエン</t>
    </rPh>
    <rPh sb="25" eb="28">
      <t>シンセイショ</t>
    </rPh>
    <rPh sb="29" eb="31">
      <t>キサイ</t>
    </rPh>
    <rPh sb="33" eb="35">
      <t>ジコウ</t>
    </rPh>
    <rPh sb="35" eb="36">
      <t>オヨ</t>
    </rPh>
    <rPh sb="37" eb="39">
      <t>テンプ</t>
    </rPh>
    <rPh sb="39" eb="41">
      <t>シリョウ</t>
    </rPh>
    <rPh sb="41" eb="42">
      <t>トウ</t>
    </rPh>
    <phoneticPr fontId="1"/>
  </si>
  <si>
    <t>　⑥　本支援金の給付条件を満たしていなかった場合、記載内容に虚偽や不正等が判明した場合、</t>
    <rPh sb="4" eb="6">
      <t>シエン</t>
    </rPh>
    <rPh sb="6" eb="7">
      <t>キン</t>
    </rPh>
    <rPh sb="33" eb="36">
      <t>フセイトウ</t>
    </rPh>
    <rPh sb="37" eb="39">
      <t>ハンメイ</t>
    </rPh>
    <rPh sb="41" eb="43">
      <t>バアイ</t>
    </rPh>
    <phoneticPr fontId="1"/>
  </si>
  <si>
    <t xml:space="preserve">  　本支援金を不当利得として返還いたします。</t>
    <rPh sb="3" eb="4">
      <t>ホン</t>
    </rPh>
    <rPh sb="4" eb="6">
      <t>シエン</t>
    </rPh>
    <rPh sb="6" eb="7">
      <t>カネ</t>
    </rPh>
    <phoneticPr fontId="1"/>
  </si>
  <si>
    <t>　⑧　佐賀県が本支援金を給付するために、提出される申請者情報、個人情報及び口座情報を</t>
    <rPh sb="8" eb="10">
      <t>シエン</t>
    </rPh>
    <rPh sb="10" eb="11">
      <t>カネ</t>
    </rPh>
    <phoneticPr fontId="1"/>
  </si>
  <si>
    <t>注意　支援金の不正受給は犯罪です。</t>
    <rPh sb="0" eb="2">
      <t>チュウイ</t>
    </rPh>
    <rPh sb="3" eb="6">
      <t>シエンキン</t>
    </rPh>
    <rPh sb="7" eb="9">
      <t>フセイ</t>
    </rPh>
    <rPh sb="9" eb="11">
      <t>ジュキュウ</t>
    </rPh>
    <rPh sb="12" eb="14">
      <t>ハンザイ</t>
    </rPh>
    <phoneticPr fontId="1"/>
  </si>
  <si>
    <t>　　対象要件を満たしていないにも関わらず、偽って支援金の交付を受けようとする行為は犯罪です。</t>
    <rPh sb="2" eb="4">
      <t>タイショウ</t>
    </rPh>
    <rPh sb="4" eb="6">
      <t>ヨウケン</t>
    </rPh>
    <rPh sb="7" eb="8">
      <t>ミ</t>
    </rPh>
    <rPh sb="16" eb="17">
      <t>カカ</t>
    </rPh>
    <rPh sb="21" eb="22">
      <t>イツワ</t>
    </rPh>
    <rPh sb="24" eb="26">
      <t>シエン</t>
    </rPh>
    <rPh sb="26" eb="27">
      <t>キン</t>
    </rPh>
    <rPh sb="28" eb="30">
      <t>コウフ</t>
    </rPh>
    <rPh sb="31" eb="32">
      <t>ウ</t>
    </rPh>
    <rPh sb="38" eb="40">
      <t>コウイ</t>
    </rPh>
    <rPh sb="41" eb="43">
      <t>ハンザイ</t>
    </rPh>
    <phoneticPr fontId="1"/>
  </si>
  <si>
    <t>　不正等が判明した場合は、支援金を返還いただくとともに、申請者の情報を公表します。</t>
    <rPh sb="1" eb="3">
      <t>フセイ</t>
    </rPh>
    <rPh sb="3" eb="4">
      <t>トウ</t>
    </rPh>
    <rPh sb="5" eb="7">
      <t>ハンメイ</t>
    </rPh>
    <rPh sb="9" eb="11">
      <t>バアイ</t>
    </rPh>
    <rPh sb="13" eb="16">
      <t>シエンキン</t>
    </rPh>
    <rPh sb="17" eb="19">
      <t>ヘンカン</t>
    </rPh>
    <rPh sb="28" eb="31">
      <t>シンセイシャ</t>
    </rPh>
    <rPh sb="32" eb="34">
      <t>ジョウホウ</t>
    </rPh>
    <rPh sb="35" eb="37">
      <t>コウヒョウ</t>
    </rPh>
    <phoneticPr fontId="1"/>
  </si>
  <si>
    <t>A-2　有床診療所</t>
    <phoneticPr fontId="1"/>
  </si>
  <si>
    <t>A-3　無床診療所、歯科診療所</t>
    <rPh sb="10" eb="12">
      <t>シカ</t>
    </rPh>
    <rPh sb="12" eb="14">
      <t>シンリョウ</t>
    </rPh>
    <rPh sb="14" eb="15">
      <t>ジョ</t>
    </rPh>
    <phoneticPr fontId="1"/>
  </si>
  <si>
    <t>A-4　助産所</t>
    <phoneticPr fontId="1"/>
  </si>
  <si>
    <t>※A-1～A-3（医療機関）は、保険医療機関コードを記入してください。</t>
    <rPh sb="9" eb="13">
      <t>イリョウキカン</t>
    </rPh>
    <rPh sb="16" eb="18">
      <t>ホケン</t>
    </rPh>
    <rPh sb="26" eb="28">
      <t>キニュウ</t>
    </rPh>
    <phoneticPr fontId="1"/>
  </si>
  <si>
    <t>※A-4（助産所）は、出産育児一時金等請求の助産所コードを記入し、</t>
    <phoneticPr fontId="1"/>
  </si>
  <si>
    <t>　　（A-1、A-2に該当する場合）</t>
    <phoneticPr fontId="1"/>
  </si>
  <si>
    <t>A-2</t>
    <phoneticPr fontId="1"/>
  </si>
  <si>
    <t>３．申請額（※自動入力）</t>
    <rPh sb="2" eb="5">
      <t>シンセイガク</t>
    </rPh>
    <rPh sb="7" eb="11">
      <t>ジドウニュウリョク</t>
    </rPh>
    <phoneticPr fontId="1"/>
  </si>
  <si>
    <t>４．振込先</t>
    <rPh sb="2" eb="4">
      <t>フリコミ</t>
    </rPh>
    <rPh sb="4" eb="5">
      <t>サキ</t>
    </rPh>
    <phoneticPr fontId="1"/>
  </si>
  <si>
    <t>　（Ｂ-1～4、Ｃ-1～3に該当がある場合）</t>
    <rPh sb="14" eb="16">
      <t>ガイトウ</t>
    </rPh>
    <rPh sb="19" eb="21">
      <t>バアイ</t>
    </rPh>
    <phoneticPr fontId="1"/>
  </si>
  <si>
    <t>a　計画相談支援</t>
    <rPh sb="2" eb="4">
      <t>ケイカク</t>
    </rPh>
    <rPh sb="4" eb="6">
      <t>ソウダン</t>
    </rPh>
    <rPh sb="6" eb="8">
      <t>シエン</t>
    </rPh>
    <phoneticPr fontId="1"/>
  </si>
  <si>
    <t>③法人住所</t>
    <rPh sb="1" eb="3">
      <t>ホウジン</t>
    </rPh>
    <rPh sb="3" eb="5">
      <t>ジュウショ</t>
    </rPh>
    <phoneticPr fontId="1"/>
  </si>
  <si>
    <t>（個人事業主の場合は、代表施設の住所）</t>
    <rPh sb="1" eb="3">
      <t>コジン</t>
    </rPh>
    <rPh sb="3" eb="6">
      <t>ジギョウヌシ</t>
    </rPh>
    <rPh sb="7" eb="9">
      <t>バアイ</t>
    </rPh>
    <rPh sb="11" eb="13">
      <t>ダイヒョウ</t>
    </rPh>
    <rPh sb="13" eb="15">
      <t>シセツ</t>
    </rPh>
    <rPh sb="16" eb="18">
      <t>ジュウショ</t>
    </rPh>
    <phoneticPr fontId="1"/>
  </si>
  <si>
    <t>　（ もしくは代表者名）</t>
    <rPh sb="7" eb="10">
      <t>ダイヒョウシャ</t>
    </rPh>
    <rPh sb="10" eb="11">
      <t>メイ</t>
    </rPh>
    <phoneticPr fontId="1"/>
  </si>
  <si>
    <t>（個人事業主の場合は、代表者名）</t>
    <rPh sb="1" eb="3">
      <t>コジン</t>
    </rPh>
    <rPh sb="3" eb="6">
      <t>ジギョウヌシ</t>
    </rPh>
    <rPh sb="7" eb="9">
      <t>バアイ</t>
    </rPh>
    <rPh sb="11" eb="14">
      <t>ダイヒョウシャ</t>
    </rPh>
    <rPh sb="14" eb="15">
      <t>メイ</t>
    </rPh>
    <phoneticPr fontId="1"/>
  </si>
  <si>
    <t>定員等</t>
    <rPh sb="0" eb="2">
      <t>テイイン</t>
    </rPh>
    <rPh sb="2" eb="3">
      <t>トウ</t>
    </rPh>
    <phoneticPr fontId="1"/>
  </si>
  <si>
    <t>名/世帯</t>
    <rPh sb="0" eb="1">
      <t>メイ</t>
    </rPh>
    <rPh sb="2" eb="4">
      <t>セタイ</t>
    </rPh>
    <phoneticPr fontId="1"/>
  </si>
  <si>
    <t>加算なし</t>
    <rPh sb="0" eb="2">
      <t>カサン</t>
    </rPh>
    <phoneticPr fontId="1"/>
  </si>
  <si>
    <t>K</t>
    <phoneticPr fontId="1"/>
  </si>
  <si>
    <t>K　歯科技工所</t>
    <rPh sb="2" eb="4">
      <t>シカ</t>
    </rPh>
    <rPh sb="4" eb="6">
      <t>ギコウ</t>
    </rPh>
    <rPh sb="6" eb="7">
      <t>ショ</t>
    </rPh>
    <phoneticPr fontId="1"/>
  </si>
  <si>
    <t>K　歯科技工所</t>
    <rPh sb="2" eb="7">
      <t>シカギコウショ</t>
    </rPh>
    <phoneticPr fontId="1"/>
  </si>
  <si>
    <t>※様式１号は、大分類（A～K）毎に作成してください。</t>
    <rPh sb="1" eb="3">
      <t>ヨウシキ</t>
    </rPh>
    <rPh sb="4" eb="5">
      <t>ゴウ</t>
    </rPh>
    <rPh sb="7" eb="10">
      <t>ダイブンルイ</t>
    </rPh>
    <rPh sb="15" eb="16">
      <t>ゴト</t>
    </rPh>
    <rPh sb="17" eb="19">
      <t>サクセイ</t>
    </rPh>
    <phoneticPr fontId="1"/>
  </si>
  <si>
    <t>（様式1号）　医療・福祉・保育施設等物価高騰対応支援金 申請書　【K用】</t>
    <rPh sb="1" eb="3">
      <t>ヨウシキ</t>
    </rPh>
    <rPh sb="4" eb="5">
      <t>ゴウ</t>
    </rPh>
    <rPh sb="7" eb="9">
      <t>イリョウ</t>
    </rPh>
    <rPh sb="10" eb="12">
      <t>フクシ</t>
    </rPh>
    <rPh sb="13" eb="15">
      <t>ホイク</t>
    </rPh>
    <rPh sb="15" eb="17">
      <t>シセツ</t>
    </rPh>
    <rPh sb="17" eb="18">
      <t>トウ</t>
    </rPh>
    <rPh sb="18" eb="22">
      <t>ブッカコウトウ</t>
    </rPh>
    <rPh sb="22" eb="24">
      <t>タイオウ</t>
    </rPh>
    <rPh sb="24" eb="27">
      <t>シエンキン</t>
    </rPh>
    <rPh sb="28" eb="30">
      <t>シンセイ</t>
    </rPh>
    <rPh sb="30" eb="31">
      <t>ショ</t>
    </rPh>
    <phoneticPr fontId="1"/>
  </si>
  <si>
    <t>(K 歯科技工所）</t>
    <rPh sb="3" eb="8">
      <t>シカギコウショ</t>
    </rPh>
    <phoneticPr fontId="1"/>
  </si>
  <si>
    <t>歯科技工所</t>
    <rPh sb="0" eb="5">
      <t>シカギコウショ</t>
    </rPh>
    <phoneticPr fontId="1"/>
  </si>
  <si>
    <t>※母子生活支援施設、女性自立支援施設においては、別途県が指示する人数を記載して下さい。</t>
    <rPh sb="10" eb="16">
      <t>ジョセイジリツシエン</t>
    </rPh>
    <rPh sb="16" eb="18">
      <t>シセツ</t>
    </rPh>
    <rPh sb="24" eb="26">
      <t>ベット</t>
    </rPh>
    <rPh sb="26" eb="27">
      <t>ケン</t>
    </rPh>
    <rPh sb="28" eb="30">
      <t>シジ</t>
    </rPh>
    <rPh sb="32" eb="34">
      <t>ニンズウ</t>
    </rPh>
    <rPh sb="35" eb="37">
      <t>キサイ</t>
    </rPh>
    <rPh sb="39" eb="40">
      <t>クダ</t>
    </rPh>
    <phoneticPr fontId="1"/>
  </si>
  <si>
    <t>または暫定定員を記載してください。</t>
    <phoneticPr fontId="1"/>
  </si>
  <si>
    <t>※入所施設：40,000円、入所施設以外：20,000円</t>
    <rPh sb="1" eb="3">
      <t>ニュウショ</t>
    </rPh>
    <rPh sb="3" eb="5">
      <t>シセツ</t>
    </rPh>
    <rPh sb="12" eb="13">
      <t>エン</t>
    </rPh>
    <rPh sb="14" eb="16">
      <t>ニュウショ</t>
    </rPh>
    <rPh sb="16" eb="18">
      <t>シセツ</t>
    </rPh>
    <rPh sb="18" eb="20">
      <t>イガイ</t>
    </rPh>
    <rPh sb="27" eb="28">
      <t>エン</t>
    </rPh>
    <phoneticPr fontId="1"/>
  </si>
  <si>
    <t>女性自立支援施設</t>
    <rPh sb="0" eb="6">
      <t>ジョセイジリツシエン</t>
    </rPh>
    <rPh sb="6" eb="8">
      <t>シセツ</t>
    </rPh>
    <phoneticPr fontId="1"/>
  </si>
  <si>
    <t>H　児童養護施設等</t>
  </si>
  <si>
    <t>２．施設名</t>
    <rPh sb="2" eb="4">
      <t>シセツ</t>
    </rPh>
    <rPh sb="4" eb="5">
      <t>メイ</t>
    </rPh>
    <phoneticPr fontId="1"/>
  </si>
  <si>
    <t>H-2　母子生活支援施設、女性自立支援施設</t>
    <rPh sb="13" eb="15">
      <t>ジョセイ</t>
    </rPh>
    <rPh sb="15" eb="17">
      <t>ジリツ</t>
    </rPh>
    <rPh sb="17" eb="19">
      <t>シエン</t>
    </rPh>
    <rPh sb="19" eb="21">
      <t>シセツ</t>
    </rPh>
    <phoneticPr fontId="1"/>
  </si>
  <si>
    <t>　　　　　（様式２－２号）　　　　　 　　　　　委　　　任　　　状</t>
    <rPh sb="6" eb="8">
      <t>ヨウシキ</t>
    </rPh>
    <rPh sb="11" eb="12">
      <t>ゴウ</t>
    </rPh>
    <rPh sb="24" eb="25">
      <t>イ</t>
    </rPh>
    <rPh sb="28" eb="29">
      <t>ニン</t>
    </rPh>
    <rPh sb="32" eb="33">
      <t>ジョウ</t>
    </rPh>
    <phoneticPr fontId="1"/>
  </si>
  <si>
    <t>　私は、下記の者を代理人と定め、「医療・福祉・保育施設等物価高騰対応支援金」の受領</t>
    <rPh sb="1" eb="2">
      <t>ワタシ</t>
    </rPh>
    <rPh sb="4" eb="6">
      <t>カキ</t>
    </rPh>
    <rPh sb="7" eb="8">
      <t>モノ</t>
    </rPh>
    <rPh sb="9" eb="12">
      <t>ダイリニン</t>
    </rPh>
    <rPh sb="13" eb="14">
      <t>サダ</t>
    </rPh>
    <rPh sb="34" eb="36">
      <t>シエン</t>
    </rPh>
    <rPh sb="39" eb="41">
      <t>ジュリョウ</t>
    </rPh>
    <phoneticPr fontId="1"/>
  </si>
  <si>
    <t>に関する権限を委任します。</t>
    <phoneticPr fontId="1"/>
  </si>
  <si>
    <t>氏　　　名</t>
    <rPh sb="0" eb="1">
      <t>シ</t>
    </rPh>
    <rPh sb="4" eb="5">
      <t>ナ</t>
    </rPh>
    <phoneticPr fontId="1"/>
  </si>
  <si>
    <t>　　　※振込口座については、（様式１号）のとおり</t>
    <rPh sb="4" eb="6">
      <t>フリコミ</t>
    </rPh>
    <rPh sb="6" eb="8">
      <t>コウザ</t>
    </rPh>
    <rPh sb="15" eb="17">
      <t>ヨウシキ</t>
    </rPh>
    <rPh sb="18" eb="19">
      <t>ゴウ</t>
    </rPh>
    <phoneticPr fontId="1"/>
  </si>
  <si>
    <t>通帳のコピー(通帳の表紙及び見開きぺージ)</t>
    <rPh sb="0" eb="2">
      <t>ツウチョウ</t>
    </rPh>
    <phoneticPr fontId="1"/>
  </si>
  <si>
    <t>※令和７年１２月末時点の病床数</t>
    <rPh sb="1" eb="3">
      <t>レイワ</t>
    </rPh>
    <rPh sb="4" eb="5">
      <t>ネン</t>
    </rPh>
    <rPh sb="7" eb="9">
      <t>ガツマツ</t>
    </rPh>
    <rPh sb="9" eb="11">
      <t>ジテン</t>
    </rPh>
    <rPh sb="12" eb="14">
      <t>ビョウショウ</t>
    </rPh>
    <rPh sb="14" eb="15">
      <t>スウ</t>
    </rPh>
    <phoneticPr fontId="1"/>
  </si>
  <si>
    <t>※30,000円×病床数</t>
    <rPh sb="7" eb="8">
      <t>エン</t>
    </rPh>
    <rPh sb="9" eb="12">
      <t>ビョウショウスウ</t>
    </rPh>
    <phoneticPr fontId="1"/>
  </si>
  <si>
    <t>※令和７年12月末時点の定員数</t>
    <rPh sb="1" eb="3">
      <t>レイワ</t>
    </rPh>
    <rPh sb="4" eb="5">
      <t>ネン</t>
    </rPh>
    <rPh sb="7" eb="8">
      <t>ガツ</t>
    </rPh>
    <rPh sb="8" eb="9">
      <t>マツ</t>
    </rPh>
    <rPh sb="9" eb="11">
      <t>ジテン</t>
    </rPh>
    <rPh sb="12" eb="14">
      <t>テイイン</t>
    </rPh>
    <rPh sb="14" eb="15">
      <t>スウ</t>
    </rPh>
    <phoneticPr fontId="1"/>
  </si>
  <si>
    <t>※入所系事業所B-1,C-1：80,000円、その他事業所：40,000円</t>
    <rPh sb="1" eb="4">
      <t>ニュウショケイ</t>
    </rPh>
    <rPh sb="4" eb="7">
      <t>ジギョウショ</t>
    </rPh>
    <rPh sb="21" eb="22">
      <t>エン</t>
    </rPh>
    <rPh sb="24" eb="25">
      <t>タ</t>
    </rPh>
    <rPh sb="25" eb="28">
      <t>ジギョウショ</t>
    </rPh>
    <phoneticPr fontId="1"/>
  </si>
  <si>
    <t>※入所系事業所B-1,C-1：10,000円/名
※入所系・訪問系以外の事業所Ｂ-2～4、Ｃ-2,3：5,000円/名</t>
    <rPh sb="23" eb="24">
      <t>メイ</t>
    </rPh>
    <phoneticPr fontId="1"/>
  </si>
  <si>
    <t>※令和７年１２月末時点の定員数</t>
    <rPh sb="1" eb="3">
      <t>レイワ</t>
    </rPh>
    <rPh sb="4" eb="5">
      <t>ネン</t>
    </rPh>
    <rPh sb="7" eb="8">
      <t>ガツ</t>
    </rPh>
    <rPh sb="8" eb="9">
      <t>マツ</t>
    </rPh>
    <rPh sb="9" eb="11">
      <t>ジテン</t>
    </rPh>
    <rPh sb="12" eb="14">
      <t>テイイン</t>
    </rPh>
    <rPh sb="14" eb="15">
      <t>スウ</t>
    </rPh>
    <phoneticPr fontId="1"/>
  </si>
  <si>
    <t>（様式１号）　医療・福祉・保育施設等物価高騰対応支援金 申請書　【H～Ｉ用】</t>
    <rPh sb="1" eb="3">
      <t>ヨウシキ</t>
    </rPh>
    <rPh sb="4" eb="5">
      <t>ゴウ</t>
    </rPh>
    <rPh sb="7" eb="9">
      <t>イリョウ</t>
    </rPh>
    <rPh sb="10" eb="12">
      <t>フクシ</t>
    </rPh>
    <rPh sb="13" eb="15">
      <t>ホイク</t>
    </rPh>
    <rPh sb="15" eb="17">
      <t>シセツ</t>
    </rPh>
    <rPh sb="17" eb="18">
      <t>トウ</t>
    </rPh>
    <rPh sb="18" eb="22">
      <t>ブッカコウトウ</t>
    </rPh>
    <rPh sb="22" eb="24">
      <t>タイオウ</t>
    </rPh>
    <rPh sb="24" eb="27">
      <t>シエンキン</t>
    </rPh>
    <rPh sb="28" eb="30">
      <t>シンセイ</t>
    </rPh>
    <rPh sb="30" eb="31">
      <t>ショ</t>
    </rPh>
    <rPh sb="36" eb="37">
      <t>ヨウ</t>
    </rPh>
    <phoneticPr fontId="1"/>
  </si>
  <si>
    <t>　（F、Ｇに該当がある場合）</t>
    <rPh sb="6" eb="8">
      <t>ガイトウ</t>
    </rPh>
    <rPh sb="11" eb="13">
      <t>バアイ</t>
    </rPh>
    <phoneticPr fontId="1"/>
  </si>
  <si>
    <t>　（H-1、I-1～5に該当がある場合）</t>
    <rPh sb="12" eb="14">
      <t>ガイトウ</t>
    </rPh>
    <rPh sb="17" eb="19">
      <t>バアイ</t>
    </rPh>
    <phoneticPr fontId="1"/>
  </si>
  <si>
    <t>e　認知症対応型共同生活介護</t>
    <rPh sb="2" eb="5">
      <t>ニンチショウ</t>
    </rPh>
    <rPh sb="5" eb="8">
      <t>タイオウガタ</t>
    </rPh>
    <rPh sb="8" eb="10">
      <t>キョウドウ</t>
    </rPh>
    <rPh sb="10" eb="12">
      <t>セイカツ</t>
    </rPh>
    <rPh sb="12" eb="14">
      <t>カイゴ</t>
    </rPh>
    <phoneticPr fontId="1"/>
  </si>
  <si>
    <t>f　養護老人ホーム</t>
    <rPh sb="2" eb="4">
      <t>ヨウゴ</t>
    </rPh>
    <rPh sb="4" eb="6">
      <t>ロウジン</t>
    </rPh>
    <phoneticPr fontId="1"/>
  </si>
  <si>
    <t>g　軽費老人ホーム（ケアハウス）</t>
    <rPh sb="2" eb="4">
      <t>ケイヒ</t>
    </rPh>
    <rPh sb="4" eb="6">
      <t>ロウジン</t>
    </rPh>
    <phoneticPr fontId="1"/>
  </si>
  <si>
    <t>h　介護付き有料老人ホーム</t>
    <rPh sb="2" eb="5">
      <t>カイゴツ</t>
    </rPh>
    <phoneticPr fontId="1"/>
  </si>
  <si>
    <t>i　住宅型有料老人ホーム</t>
    <rPh sb="2" eb="5">
      <t>ジュウタクガタ</t>
    </rPh>
    <rPh sb="5" eb="7">
      <t>ユウリョウ</t>
    </rPh>
    <rPh sb="7" eb="9">
      <t>ロウジン</t>
    </rPh>
    <phoneticPr fontId="1"/>
  </si>
  <si>
    <t>j　サービス付き高齢者向け住宅</t>
    <phoneticPr fontId="1"/>
  </si>
  <si>
    <t>h　就労選択支援</t>
    <rPh sb="2" eb="6">
      <t>シュウロウセンタク</t>
    </rPh>
    <rPh sb="6" eb="8">
      <t>シエン</t>
    </rPh>
    <phoneticPr fontId="1"/>
  </si>
  <si>
    <t>i　児童発達支援（センター含む）</t>
    <rPh sb="2" eb="4">
      <t>ジドウ</t>
    </rPh>
    <rPh sb="4" eb="8">
      <t>ハッタツシエン</t>
    </rPh>
    <rPh sb="13" eb="14">
      <t>フク</t>
    </rPh>
    <phoneticPr fontId="1"/>
  </si>
  <si>
    <t>j　放課後等デイサービス</t>
    <rPh sb="2" eb="6">
      <t>ホウカゴナド</t>
    </rPh>
    <phoneticPr fontId="1"/>
  </si>
  <si>
    <t>k　地域活動支援センター</t>
    <rPh sb="2" eb="8">
      <t>チイキカツドウシエン</t>
    </rPh>
    <phoneticPr fontId="1"/>
  </si>
  <si>
    <t>（様式１号）　医療・福祉・保育施設等物価高騰対応支援金 申請書　【Ｄ用】</t>
    <rPh sb="1" eb="3">
      <t>ヨウシキ</t>
    </rPh>
    <rPh sb="4" eb="5">
      <t>ゴウ</t>
    </rPh>
    <rPh sb="7" eb="9">
      <t>イリョウ</t>
    </rPh>
    <rPh sb="10" eb="12">
      <t>フクシ</t>
    </rPh>
    <rPh sb="13" eb="15">
      <t>ホイク</t>
    </rPh>
    <rPh sb="15" eb="17">
      <t>シセツ</t>
    </rPh>
    <rPh sb="17" eb="18">
      <t>トウ</t>
    </rPh>
    <rPh sb="18" eb="22">
      <t>ブッカコウトウ</t>
    </rPh>
    <rPh sb="22" eb="24">
      <t>タイオウ</t>
    </rPh>
    <rPh sb="24" eb="27">
      <t>シエンキン</t>
    </rPh>
    <rPh sb="28" eb="30">
      <t>シンセイ</t>
    </rPh>
    <rPh sb="30" eb="31">
      <t>ショ</t>
    </rPh>
    <rPh sb="34" eb="35">
      <t>ヨウ</t>
    </rPh>
    <phoneticPr fontId="1"/>
  </si>
  <si>
    <t>ついては、令和7年4月1日時点の利用定員を記載してください。</t>
    <phoneticPr fontId="1"/>
  </si>
  <si>
    <t>※児童養護施設、乳児院、児童心理治療施設については、令和7年4月1日時点の定員</t>
    <rPh sb="1" eb="3">
      <t>ジドウ</t>
    </rPh>
    <rPh sb="3" eb="5">
      <t>ヨウゴ</t>
    </rPh>
    <rPh sb="5" eb="7">
      <t>シセツ</t>
    </rPh>
    <rPh sb="8" eb="10">
      <t>ニュウジ</t>
    </rPh>
    <rPh sb="10" eb="11">
      <t>イン</t>
    </rPh>
    <rPh sb="12" eb="20">
      <t>ジドウシンリチリョウシセツ</t>
    </rPh>
    <phoneticPr fontId="1"/>
  </si>
  <si>
    <t>※上記以外の施設（放課後児童クラブ除く）は令和7年4月1日時点の定員を記載</t>
    <rPh sb="1" eb="3">
      <t>ジョウキ</t>
    </rPh>
    <rPh sb="3" eb="5">
      <t>イガイ</t>
    </rPh>
    <rPh sb="6" eb="8">
      <t>シセツ</t>
    </rPh>
    <rPh sb="9" eb="12">
      <t>ホウカゴ</t>
    </rPh>
    <rPh sb="12" eb="14">
      <t>ジドウ</t>
    </rPh>
    <rPh sb="17" eb="18">
      <t>ノゾ</t>
    </rPh>
    <phoneticPr fontId="1"/>
  </si>
  <si>
    <t>※入所施設：4,000円</t>
    <rPh sb="1" eb="3">
      <t>ニュウショ</t>
    </rPh>
    <rPh sb="3" eb="5">
      <t>シセツ</t>
    </rPh>
    <rPh sb="11" eb="12">
      <t>エン</t>
    </rPh>
    <phoneticPr fontId="1"/>
  </si>
  <si>
    <t>ついては、令和7年4月1日時点の利用定員を記載してください。</t>
    <rPh sb="10" eb="11">
      <t>ガツ</t>
    </rPh>
    <rPh sb="12" eb="13">
      <t>ニチ</t>
    </rPh>
    <phoneticPr fontId="1"/>
  </si>
  <si>
    <t>※令和7年4月1日時点の利用定員を</t>
    <rPh sb="1" eb="3">
      <t>レイワ</t>
    </rPh>
    <rPh sb="4" eb="5">
      <t>ネン</t>
    </rPh>
    <rPh sb="6" eb="7">
      <t>ガツ</t>
    </rPh>
    <rPh sb="8" eb="9">
      <t>ニチ</t>
    </rPh>
    <rPh sb="9" eb="11">
      <t>ジテン</t>
    </rPh>
    <rPh sb="12" eb="16">
      <t>リヨウテイイン</t>
    </rPh>
    <phoneticPr fontId="1"/>
  </si>
  <si>
    <t>　令和7年4月1日時点の利用定員を記載</t>
    <rPh sb="17" eb="19">
      <t>キサイ</t>
    </rPh>
    <phoneticPr fontId="1"/>
  </si>
  <si>
    <t>※上記以外の幼稚園は、令和7年4月1日</t>
    <rPh sb="1" eb="3">
      <t>ジョウキ</t>
    </rPh>
    <rPh sb="3" eb="5">
      <t>イガイ</t>
    </rPh>
    <rPh sb="6" eb="9">
      <t>ヨウチエン</t>
    </rPh>
    <rPh sb="11" eb="13">
      <t>レイワ</t>
    </rPh>
    <rPh sb="14" eb="15">
      <t>ネン</t>
    </rPh>
    <rPh sb="16" eb="17">
      <t>ガツ</t>
    </rPh>
    <rPh sb="18" eb="19">
      <t>ニチ</t>
    </rPh>
    <phoneticPr fontId="1"/>
  </si>
  <si>
    <t>※令和7年4月1日時点の定員を</t>
    <rPh sb="1" eb="3">
      <t>レイワ</t>
    </rPh>
    <rPh sb="4" eb="5">
      <t>ネン</t>
    </rPh>
    <rPh sb="6" eb="7">
      <t>ガツ</t>
    </rPh>
    <rPh sb="8" eb="9">
      <t>ニチ</t>
    </rPh>
    <rPh sb="9" eb="11">
      <t>ジテン</t>
    </rPh>
    <rPh sb="12" eb="14">
      <t>テイイン</t>
    </rPh>
    <phoneticPr fontId="1"/>
  </si>
  <si>
    <t>※令和7年4月1日時点の利用定員を</t>
    <rPh sb="9" eb="11">
      <t>ジテン</t>
    </rPh>
    <rPh sb="12" eb="16">
      <t>リヨウテイイン</t>
    </rPh>
    <phoneticPr fontId="1"/>
  </si>
  <si>
    <t>※I-1～5：1,000円</t>
    <rPh sb="12" eb="13">
      <t>エン</t>
    </rPh>
    <phoneticPr fontId="1"/>
  </si>
  <si>
    <t>注）令和7年４月1日～令和7年12月31日の間休床していた</t>
    <rPh sb="0" eb="1">
      <t>チュウ</t>
    </rPh>
    <rPh sb="2" eb="4">
      <t>レイワ</t>
    </rPh>
    <rPh sb="5" eb="6">
      <t>ネン</t>
    </rPh>
    <rPh sb="7" eb="8">
      <t>ガツ</t>
    </rPh>
    <rPh sb="8" eb="10">
      <t>ツイタチ</t>
    </rPh>
    <rPh sb="11" eb="13">
      <t>レイワ</t>
    </rPh>
    <rPh sb="14" eb="15">
      <t>ネン</t>
    </rPh>
    <rPh sb="17" eb="18">
      <t>ガツ</t>
    </rPh>
    <rPh sb="20" eb="21">
      <t>ニチ</t>
    </rPh>
    <rPh sb="22" eb="23">
      <t>アイダ</t>
    </rPh>
    <rPh sb="23" eb="24">
      <t>キュウ</t>
    </rPh>
    <rPh sb="24" eb="25">
      <t>トコ</t>
    </rPh>
    <phoneticPr fontId="1"/>
  </si>
  <si>
    <t>注）令和7年4月1日～令和7年12月31日の間休床していた病床があれば、その病床数を除いた数で記載してください。</t>
    <phoneticPr fontId="1"/>
  </si>
  <si>
    <r>
      <t>　</t>
    </r>
    <r>
      <rPr>
        <u/>
        <sz val="12"/>
        <rFont val="HGPｺﾞｼｯｸM"/>
        <family val="3"/>
        <charset val="128"/>
      </rPr>
      <t>病床を除いた数で記載してください。</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</si>
</sst>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4">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6"/>
      <color theme="1"/>
      <name val="ＭＳ ゴシック"/>
      <family val="3"/>
      <charset val="128"/>
    </font>
    <font>
      <sz val="12"/>
      <color theme="1"/>
      <name val="HGPｺﾞｼｯｸM"/>
      <family val="3"/>
      <charset val="128"/>
    </font>
    <font>
      <sz val="16"/>
      <color theme="1"/>
      <name val="HGPｺﾞｼｯｸM"/>
      <family val="3"/>
      <charset val="128"/>
    </font>
    <font>
      <sz val="20"/>
      <color theme="1"/>
      <name val="HGPｺﾞｼｯｸM"/>
      <family val="3"/>
      <charset val="128"/>
    </font>
    <font>
      <sz val="16"/>
      <color theme="1"/>
      <name val="游ゴシック"/>
      <family val="2"/>
      <charset val="128"/>
      <scheme val="minor"/>
    </font>
    <font>
      <sz val="11"/>
      <color theme="1"/>
      <name val="HGPｺﾞｼｯｸM"/>
      <family val="3"/>
      <charset val="128"/>
    </font>
    <font>
      <sz val="14"/>
      <color theme="1"/>
      <name val="HGPｺﾞｼｯｸM"/>
      <family val="3"/>
      <charset val="128"/>
    </font>
    <font>
      <u/>
      <sz val="16"/>
      <color theme="1"/>
      <name val="HGPｺﾞｼｯｸM"/>
      <family val="3"/>
      <charset val="128"/>
    </font>
    <font>
      <sz val="11"/>
      <color rgb="FFFF0000"/>
      <name val="游ゴシック"/>
      <family val="2"/>
      <charset val="128"/>
      <scheme val="minor"/>
    </font>
    <font>
      <sz val="14"/>
      <color theme="1"/>
      <name val="游ゴシック"/>
      <family val="2"/>
      <charset val="128"/>
      <scheme val="minor"/>
    </font>
    <font>
      <sz val="16"/>
      <color rgb="FFFF0000"/>
      <name val="HGPｺﾞｼｯｸM"/>
      <family val="3"/>
      <charset val="128"/>
    </font>
    <font>
      <sz val="14"/>
      <color rgb="FFFF0000"/>
      <name val="HGPｺﾞｼｯｸM"/>
      <family val="3"/>
      <charset val="128"/>
    </font>
    <font>
      <sz val="16"/>
      <color theme="1"/>
      <name val="HGSｺﾞｼｯｸM"/>
      <family val="3"/>
      <charset val="128"/>
    </font>
    <font>
      <u/>
      <sz val="16"/>
      <name val="HGPｺﾞｼｯｸM"/>
      <family val="3"/>
      <charset val="128"/>
    </font>
    <font>
      <sz val="14"/>
      <name val="HGPｺﾞｼｯｸM"/>
      <family val="3"/>
      <charset val="128"/>
    </font>
    <font>
      <sz val="16"/>
      <name val="HGPｺﾞｼｯｸM"/>
      <family val="3"/>
      <charset val="128"/>
    </font>
    <font>
      <sz val="11"/>
      <name val="游ゴシック"/>
      <family val="2"/>
      <charset val="128"/>
      <scheme val="minor"/>
    </font>
    <font>
      <sz val="14"/>
      <name val="游ゴシック"/>
      <family val="2"/>
      <charset val="128"/>
      <scheme val="minor"/>
    </font>
    <font>
      <sz val="11"/>
      <color theme="0"/>
      <name val="HGPｺﾞｼｯｸM"/>
      <family val="3"/>
      <charset val="128"/>
    </font>
    <font>
      <u/>
      <sz val="12"/>
      <name val="HGPｺﾞｼｯｸM"/>
      <family val="3"/>
      <charset val="128"/>
    </font>
    <font>
      <sz val="12"/>
      <name val="HGPｺﾞｼｯｸM"/>
      <family val="3"/>
      <charset val="128"/>
    </font>
    <font>
      <u/>
      <sz val="12"/>
      <color theme="1"/>
      <name val="HGPｺﾞｼｯｸM"/>
      <family val="3"/>
      <charset val="128"/>
    </font>
    <font>
      <sz val="24"/>
      <color theme="1"/>
      <name val="HGPｺﾞｼｯｸM"/>
      <family val="3"/>
      <charset val="128"/>
    </font>
    <font>
      <sz val="24"/>
      <color theme="1"/>
      <name val="游ゴシック"/>
      <family val="2"/>
      <charset val="128"/>
      <scheme val="minor"/>
    </font>
    <font>
      <sz val="18"/>
      <color theme="1"/>
      <name val="HGPｺﾞｼｯｸM"/>
      <family val="3"/>
      <charset val="128"/>
    </font>
    <font>
      <sz val="18"/>
      <name val="HGPｺﾞｼｯｸM"/>
      <family val="3"/>
      <charset val="128"/>
    </font>
    <font>
      <sz val="20"/>
      <name val="HGPｺﾞｼｯｸM"/>
      <family val="3"/>
      <charset val="128"/>
    </font>
    <font>
      <sz val="24"/>
      <name val="HGPｺﾞｼｯｸM"/>
      <family val="3"/>
      <charset val="128"/>
    </font>
    <font>
      <sz val="24"/>
      <name val="游ゴシック"/>
      <family val="2"/>
      <charset val="128"/>
      <scheme val="minor"/>
    </font>
    <font>
      <sz val="16"/>
      <name val="ＭＳ ゴシック"/>
      <family val="3"/>
      <charset val="128"/>
    </font>
    <font>
      <sz val="11"/>
      <color theme="1"/>
      <name val="游ゴシック"/>
      <family val="2"/>
      <charset val="128"/>
      <scheme val="minor"/>
    </font>
    <font>
      <sz val="16"/>
      <name val="游ゴシック"/>
      <family val="2"/>
      <charset val="128"/>
      <scheme val="minor"/>
    </font>
    <font>
      <sz val="12"/>
      <name val="游ゴシック"/>
      <family val="2"/>
      <charset val="128"/>
      <scheme val="minor"/>
    </font>
    <font>
      <u/>
      <sz val="14"/>
      <name val="HGPｺﾞｼｯｸM"/>
      <family val="3"/>
      <charset val="128"/>
    </font>
    <font>
      <sz val="11"/>
      <name val="HGPｺﾞｼｯｸM"/>
      <family val="3"/>
      <charset val="128"/>
    </font>
    <font>
      <sz val="12"/>
      <name val="游ゴシック"/>
      <family val="3"/>
      <charset val="128"/>
      <scheme val="minor"/>
    </font>
    <font>
      <sz val="11"/>
      <name val="游ゴシック"/>
      <family val="3"/>
      <charset val="128"/>
      <scheme val="minor"/>
    </font>
    <font>
      <b/>
      <u/>
      <sz val="16"/>
      <color rgb="FFFF0000"/>
      <name val="HGPｺﾞｼｯｸM"/>
      <family val="3"/>
      <charset val="128"/>
    </font>
    <font>
      <sz val="16"/>
      <name val="HGSｺﾞｼｯｸM"/>
      <family val="3"/>
      <charset val="128"/>
    </font>
    <font>
      <sz val="20"/>
      <name val="游ゴシック"/>
      <family val="2"/>
      <charset val="128"/>
      <scheme val="minor"/>
    </font>
    <font>
      <sz val="16"/>
      <name val="游ゴシック"/>
      <family val="3"/>
      <charset val="128"/>
      <scheme val="minor"/>
    </font>
    <font>
      <sz val="18"/>
      <color theme="1"/>
      <name val="游ゴシック"/>
      <family val="2"/>
      <charset val="128"/>
      <scheme val="minor"/>
    </font>
    <font>
      <b/>
      <u/>
      <sz val="14"/>
      <name val="HGPｺﾞｼｯｸM"/>
      <family val="3"/>
      <charset val="128"/>
    </font>
    <font>
      <sz val="9"/>
      <color indexed="81"/>
      <name val="MS P ゴシック"/>
      <family val="3"/>
      <charset val="128"/>
    </font>
    <font>
      <sz val="11"/>
      <color theme="1"/>
      <name val="游ゴシック"/>
      <family val="3"/>
      <charset val="128"/>
      <scheme val="minor"/>
    </font>
    <font>
      <sz val="11"/>
      <color theme="0"/>
      <name val="游ゴシック"/>
      <family val="2"/>
      <charset val="128"/>
      <scheme val="minor"/>
    </font>
    <font>
      <b/>
      <sz val="18"/>
      <name val="HGPｺﾞｼｯｸM"/>
      <family val="3"/>
      <charset val="128"/>
    </font>
    <font>
      <sz val="14"/>
      <name val="HGSｺﾞｼｯｸM"/>
      <family val="3"/>
      <charset val="128"/>
    </font>
    <font>
      <sz val="20"/>
      <color theme="1"/>
      <name val="游ゴシック"/>
      <family val="2"/>
      <charset val="128"/>
      <scheme val="minor"/>
    </font>
    <font>
      <sz val="16"/>
      <color theme="1"/>
      <name val="游ゴシック"/>
      <family val="3"/>
      <charset val="128"/>
      <scheme val="minor"/>
    </font>
    <font>
      <u/>
      <sz val="14"/>
      <name val="游ゴシック"/>
      <family val="3"/>
      <charset val="128"/>
      <scheme val="minor"/>
    </font>
  </fonts>
  <fills count="3">
    <fill>
      <patternFill patternType="none"/>
    </fill>
    <fill>
      <patternFill patternType="gray125"/>
    </fill>
    <fill>
      <patternFill patternType="solid">
        <fgColor theme="1"/>
        <bgColor indexed="64"/>
      </patternFill>
    </fill>
  </fills>
  <borders count="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medium">
        <color auto="1"/>
      </top>
      <bottom style="medium">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hair">
        <color auto="1"/>
      </bottom>
      <diagonal/>
    </border>
    <border>
      <left/>
      <right/>
      <top style="hair">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bottom style="medium">
        <color auto="1"/>
      </bottom>
      <diagonal/>
    </border>
    <border>
      <left/>
      <right/>
      <top/>
      <bottom style="thin">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thin">
        <color auto="1"/>
      </top>
      <bottom style="hair">
        <color auto="1"/>
      </bottom>
      <diagonal/>
    </border>
    <border>
      <left/>
      <right style="medium">
        <color auto="1"/>
      </right>
      <top style="thin">
        <color auto="1"/>
      </top>
      <bottom style="hair">
        <color auto="1"/>
      </bottom>
      <diagonal/>
    </border>
    <border>
      <left style="medium">
        <color auto="1"/>
      </left>
      <right style="medium">
        <color auto="1"/>
      </right>
      <top style="thin">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medium">
        <color auto="1"/>
      </left>
      <right style="medium">
        <color auto="1"/>
      </right>
      <top style="hair">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style="medium">
        <color auto="1"/>
      </right>
      <top style="hair">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style="hair">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hair">
        <color auto="1"/>
      </left>
      <right style="thin">
        <color auto="1"/>
      </right>
      <top style="hair">
        <color auto="1"/>
      </top>
      <bottom style="thin">
        <color auto="1"/>
      </bottom>
      <diagonal/>
    </border>
    <border>
      <left style="hair">
        <color auto="1"/>
      </left>
      <right/>
      <top style="hair">
        <color auto="1"/>
      </top>
      <bottom style="thin">
        <color auto="1"/>
      </bottom>
      <diagonal/>
    </border>
    <border>
      <left style="hair">
        <color auto="1"/>
      </left>
      <right style="hair">
        <color auto="1"/>
      </right>
      <top style="hair">
        <color auto="1"/>
      </top>
      <bottom style="thin">
        <color auto="1"/>
      </bottom>
      <diagonal/>
    </border>
    <border>
      <left/>
      <right style="hair">
        <color auto="1"/>
      </right>
      <top style="hair">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thin">
        <color auto="1"/>
      </right>
      <top/>
      <bottom/>
      <diagonal/>
    </border>
    <border>
      <left style="thin">
        <color indexed="64"/>
      </left>
      <right/>
      <top/>
      <bottom/>
      <diagonal/>
    </border>
    <border>
      <left style="medium">
        <color auto="1"/>
      </left>
      <right style="medium">
        <color auto="1"/>
      </right>
      <top/>
      <bottom/>
      <diagonal/>
    </border>
    <border>
      <left style="medium">
        <color auto="1"/>
      </left>
      <right/>
      <top style="hair">
        <color auto="1"/>
      </top>
      <bottom style="thin">
        <color auto="1"/>
      </bottom>
      <diagonal/>
    </border>
    <border>
      <left/>
      <right style="medium">
        <color auto="1"/>
      </right>
      <top style="hair">
        <color auto="1"/>
      </top>
      <bottom style="thin">
        <color auto="1"/>
      </bottom>
      <diagonal/>
    </border>
    <border>
      <left style="medium">
        <color auto="1"/>
      </left>
      <right/>
      <top style="hair">
        <color auto="1"/>
      </top>
      <bottom/>
      <diagonal/>
    </border>
    <border>
      <left/>
      <right/>
      <top style="hair">
        <color auto="1"/>
      </top>
      <bottom/>
      <diagonal/>
    </border>
    <border>
      <left/>
      <right style="medium">
        <color auto="1"/>
      </right>
      <top style="hair">
        <color auto="1"/>
      </top>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auto="1"/>
      </right>
      <top/>
      <bottom style="hair">
        <color auto="1"/>
      </bottom>
      <diagonal/>
    </border>
    <border>
      <left style="medium">
        <color auto="1"/>
      </left>
      <right style="medium">
        <color auto="1"/>
      </right>
      <top style="medium">
        <color auto="1"/>
      </top>
      <bottom/>
      <diagonal/>
    </border>
  </borders>
  <cellStyleXfs count="2">
    <xf numFmtId="0" fontId="0" fillId="0" borderId="0">
      <alignment vertical="center"/>
    </xf>
    <xf numFmtId="38" fontId="33" fillId="0" borderId="0" applyFont="0" applyFill="0" applyBorder="0" applyAlignment="0" applyProtection="0">
      <alignment vertical="center"/>
    </xf>
  </cellStyleXfs>
  <cellXfs count="730">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6" fillId="0" borderId="0" xfId="0" applyFont="1" applyAlignment="1">
      <alignment horizontal="left" vertical="center"/>
    </xf>
    <xf numFmtId="0" fontId="6" fillId="0" borderId="2" xfId="0" applyFont="1" applyBorder="1">
      <alignment vertical="center"/>
    </xf>
    <xf numFmtId="0" fontId="6" fillId="0" borderId="3" xfId="0" applyFont="1" applyBorder="1">
      <alignment vertical="center"/>
    </xf>
    <xf numFmtId="0" fontId="6" fillId="0" borderId="3" xfId="0" applyFont="1" applyBorder="1" applyAlignment="1">
      <alignment horizontal="left" vertical="center"/>
    </xf>
    <xf numFmtId="0" fontId="6" fillId="0" borderId="4" xfId="0" applyFont="1" applyBorder="1">
      <alignment vertical="center"/>
    </xf>
    <xf numFmtId="0" fontId="6" fillId="0" borderId="5" xfId="0" applyFont="1" applyBorder="1">
      <alignment vertical="center"/>
    </xf>
    <xf numFmtId="0" fontId="0" fillId="0" borderId="0" xfId="0" applyAlignment="1">
      <alignment horizontal="left" vertical="center"/>
    </xf>
    <xf numFmtId="0" fontId="6" fillId="0" borderId="6" xfId="0" applyFont="1" applyBorder="1">
      <alignment vertical="center"/>
    </xf>
    <xf numFmtId="0" fontId="5"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5" fillId="0" borderId="0" xfId="0" applyFont="1">
      <alignment vertical="center"/>
    </xf>
    <xf numFmtId="0" fontId="6" fillId="0" borderId="7" xfId="0" applyFont="1" applyBorder="1">
      <alignment vertical="center"/>
    </xf>
    <xf numFmtId="0" fontId="6" fillId="0" borderId="8" xfId="0" applyFont="1" applyBorder="1">
      <alignment vertical="center"/>
    </xf>
    <xf numFmtId="0" fontId="6" fillId="0" borderId="8" xfId="0" applyFont="1" applyBorder="1" applyAlignment="1">
      <alignment horizontal="left" vertical="center"/>
    </xf>
    <xf numFmtId="0" fontId="6" fillId="0" borderId="9" xfId="0" applyFont="1" applyBorder="1">
      <alignment vertical="center"/>
    </xf>
    <xf numFmtId="0" fontId="6" fillId="0" borderId="0" xfId="0" applyFont="1" applyAlignment="1">
      <alignment horizontal="center" vertical="center"/>
    </xf>
    <xf numFmtId="0" fontId="9" fillId="0" borderId="0" xfId="0" applyFont="1">
      <alignment vertical="center"/>
    </xf>
    <xf numFmtId="0" fontId="8" fillId="0" borderId="0" xfId="0" applyFont="1">
      <alignment vertical="center"/>
    </xf>
    <xf numFmtId="0" fontId="3" fillId="0" borderId="7"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0" fillId="0" borderId="8" xfId="0" applyBorder="1">
      <alignment vertical="center"/>
    </xf>
    <xf numFmtId="0" fontId="0" fillId="0" borderId="9" xfId="0" applyBorder="1">
      <alignment vertical="center"/>
    </xf>
    <xf numFmtId="0" fontId="0" fillId="0" borderId="11" xfId="0" applyBorder="1">
      <alignment vertical="center"/>
    </xf>
    <xf numFmtId="0" fontId="0" fillId="0" borderId="12" xfId="0" applyBorder="1">
      <alignment vertical="center"/>
    </xf>
    <xf numFmtId="0" fontId="6" fillId="0" borderId="5" xfId="0" applyFont="1" applyBorder="1" applyAlignment="1">
      <alignment horizontal="center" vertical="center"/>
    </xf>
    <xf numFmtId="0" fontId="0" fillId="0" borderId="0" xfId="0" applyAlignment="1">
      <alignment horizontal="center" vertical="center"/>
    </xf>
    <xf numFmtId="0" fontId="0" fillId="0" borderId="6" xfId="0" applyBorder="1">
      <alignment vertical="center"/>
    </xf>
    <xf numFmtId="0" fontId="3" fillId="0" borderId="15" xfId="0" applyFont="1" applyBorder="1" applyAlignment="1">
      <alignment horizontal="left"/>
    </xf>
    <xf numFmtId="0" fontId="12" fillId="0" borderId="0" xfId="0" applyFont="1">
      <alignment vertical="center"/>
    </xf>
    <xf numFmtId="0" fontId="15" fillId="0" borderId="0" xfId="0" applyFont="1" applyAlignment="1">
      <alignment horizontal="left" vertical="center"/>
    </xf>
    <xf numFmtId="0" fontId="13" fillId="0" borderId="0" xfId="0" applyFont="1">
      <alignment vertical="center"/>
    </xf>
    <xf numFmtId="0" fontId="11" fillId="0" borderId="0" xfId="0" applyFont="1">
      <alignment vertical="center"/>
    </xf>
    <xf numFmtId="0" fontId="14" fillId="0" borderId="0" xfId="0" applyFont="1">
      <alignment vertical="center"/>
    </xf>
    <xf numFmtId="0" fontId="0" fillId="0" borderId="2" xfId="0" applyBorder="1">
      <alignment vertical="center"/>
    </xf>
    <xf numFmtId="0" fontId="0" fillId="0" borderId="3" xfId="0" applyBorder="1" applyAlignment="1">
      <alignment horizontal="lef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5" fillId="0" borderId="5" xfId="0" applyFont="1" applyBorder="1" applyAlignment="1">
      <alignment horizontal="left" vertical="center"/>
    </xf>
    <xf numFmtId="0" fontId="11" fillId="0" borderId="5" xfId="0" applyFont="1" applyBorder="1">
      <alignment vertical="center"/>
    </xf>
    <xf numFmtId="0" fontId="9" fillId="0" borderId="6" xfId="0" applyFont="1" applyBorder="1">
      <alignment vertical="center"/>
    </xf>
    <xf numFmtId="0" fontId="12" fillId="0" borderId="6" xfId="0" applyFont="1" applyBorder="1">
      <alignment vertical="center"/>
    </xf>
    <xf numFmtId="0" fontId="7" fillId="0" borderId="5" xfId="0" applyFont="1" applyBorder="1" applyAlignment="1">
      <alignment horizontal="left" vertical="center"/>
    </xf>
    <xf numFmtId="0" fontId="10" fillId="0" borderId="6" xfId="0" applyFont="1" applyBorder="1" applyAlignment="1">
      <alignment horizontal="left" vertical="center"/>
    </xf>
    <xf numFmtId="0" fontId="6" fillId="0" borderId="6" xfId="0" applyFont="1" applyBorder="1" applyAlignment="1">
      <alignment horizontal="left" vertical="center"/>
    </xf>
    <xf numFmtId="0" fontId="10" fillId="0" borderId="6" xfId="0" applyFont="1" applyBorder="1">
      <alignment vertical="center"/>
    </xf>
    <xf numFmtId="0" fontId="5" fillId="0" borderId="6" xfId="0" applyFont="1" applyBorder="1">
      <alignment vertical="center"/>
    </xf>
    <xf numFmtId="0" fontId="5" fillId="0" borderId="5" xfId="0" applyFont="1" applyBorder="1">
      <alignment vertical="center"/>
    </xf>
    <xf numFmtId="0" fontId="8" fillId="0" borderId="6" xfId="0" applyFont="1" applyBorder="1">
      <alignment vertical="center"/>
    </xf>
    <xf numFmtId="0" fontId="5" fillId="0" borderId="7" xfId="0" applyFont="1" applyBorder="1">
      <alignment vertical="center"/>
    </xf>
    <xf numFmtId="0" fontId="8" fillId="0" borderId="9" xfId="0" applyFont="1" applyBorder="1" applyAlignment="1">
      <alignment vertical="center" wrapText="1"/>
    </xf>
    <xf numFmtId="0" fontId="9" fillId="0" borderId="30" xfId="0" applyFont="1" applyBorder="1" applyAlignment="1">
      <alignment horizontal="center" vertical="center"/>
    </xf>
    <xf numFmtId="0" fontId="9" fillId="0" borderId="30" xfId="0" applyFont="1" applyBorder="1">
      <alignment vertical="center"/>
    </xf>
    <xf numFmtId="0" fontId="9" fillId="0" borderId="31" xfId="0" applyFont="1" applyBorder="1" applyAlignment="1">
      <alignment horizontal="center" vertical="center"/>
    </xf>
    <xf numFmtId="0" fontId="9" fillId="0" borderId="31" xfId="0" applyFont="1" applyBorder="1">
      <alignment vertical="center"/>
    </xf>
    <xf numFmtId="0" fontId="9" fillId="0" borderId="32" xfId="0" applyFont="1" applyBorder="1" applyAlignment="1">
      <alignment horizontal="center" vertical="center"/>
    </xf>
    <xf numFmtId="0" fontId="9" fillId="0" borderId="32" xfId="0" applyFont="1" applyBorder="1">
      <alignment vertical="center"/>
    </xf>
    <xf numFmtId="0" fontId="9" fillId="0" borderId="33" xfId="0" applyFont="1" applyBorder="1" applyAlignment="1">
      <alignment horizontal="center" vertical="center"/>
    </xf>
    <xf numFmtId="0" fontId="9" fillId="0" borderId="33" xfId="0" applyFont="1" applyBorder="1">
      <alignment vertical="center"/>
    </xf>
    <xf numFmtId="0" fontId="0" fillId="0" borderId="7" xfId="0" applyBorder="1">
      <alignment vertical="center"/>
    </xf>
    <xf numFmtId="0" fontId="0" fillId="0" borderId="18" xfId="0" applyBorder="1">
      <alignment vertical="center"/>
    </xf>
    <xf numFmtId="0" fontId="0" fillId="0" borderId="35" xfId="0" applyBorder="1">
      <alignment vertical="center"/>
    </xf>
    <xf numFmtId="0" fontId="0" fillId="0" borderId="36" xfId="0" applyBorder="1">
      <alignment vertical="center"/>
    </xf>
    <xf numFmtId="0" fontId="0" fillId="0" borderId="37" xfId="0" applyBorder="1">
      <alignment vertical="center"/>
    </xf>
    <xf numFmtId="0" fontId="0" fillId="0" borderId="41" xfId="0" applyBorder="1">
      <alignment vertical="center"/>
    </xf>
    <xf numFmtId="0" fontId="0" fillId="0" borderId="38" xfId="0" applyBorder="1" applyAlignment="1">
      <alignment horizontal="left" vertical="center"/>
    </xf>
    <xf numFmtId="0" fontId="0" fillId="0" borderId="39" xfId="0" applyBorder="1" applyAlignment="1">
      <alignment horizontal="left" vertical="center"/>
    </xf>
    <xf numFmtId="0" fontId="4" fillId="0" borderId="0" xfId="0" applyFont="1">
      <alignmen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3" xfId="0" applyBorder="1">
      <alignment vertical="center"/>
    </xf>
    <xf numFmtId="0" fontId="0" fillId="0" borderId="1" xfId="0" applyBorder="1">
      <alignment vertical="center"/>
    </xf>
    <xf numFmtId="0" fontId="3" fillId="0" borderId="17" xfId="0" applyFont="1" applyBorder="1" applyAlignment="1">
      <alignment horizontal="left" vertical="center"/>
    </xf>
    <xf numFmtId="0" fontId="0" fillId="2" borderId="34" xfId="0" applyFill="1" applyBorder="1">
      <alignment vertical="center"/>
    </xf>
    <xf numFmtId="0" fontId="3" fillId="0" borderId="47" xfId="0" applyFont="1" applyBorder="1" applyAlignment="1">
      <alignment horizontal="left" vertical="center"/>
    </xf>
    <xf numFmtId="0" fontId="0" fillId="0" borderId="26" xfId="0" applyBorder="1">
      <alignment vertical="center"/>
    </xf>
    <xf numFmtId="0" fontId="0" fillId="0" borderId="48" xfId="0" applyBorder="1">
      <alignment vertical="center"/>
    </xf>
    <xf numFmtId="0" fontId="3" fillId="0" borderId="50" xfId="0" applyFont="1" applyBorder="1" applyAlignment="1">
      <alignment horizontal="left" vertical="center"/>
    </xf>
    <xf numFmtId="0" fontId="0" fillId="0" borderId="51" xfId="0" applyBorder="1">
      <alignment vertical="center"/>
    </xf>
    <xf numFmtId="0" fontId="0" fillId="0" borderId="52" xfId="0" applyBorder="1">
      <alignment vertical="center"/>
    </xf>
    <xf numFmtId="0" fontId="3" fillId="0" borderId="54" xfId="0" applyFont="1" applyBorder="1" applyAlignment="1">
      <alignment horizontal="left" vertical="center"/>
    </xf>
    <xf numFmtId="0" fontId="0" fillId="0" borderId="55" xfId="0" applyBorder="1">
      <alignment vertical="center"/>
    </xf>
    <xf numFmtId="0" fontId="0" fillId="0" borderId="56" xfId="0" applyBorder="1">
      <alignment vertical="center"/>
    </xf>
    <xf numFmtId="0" fontId="0" fillId="0" borderId="57" xfId="0" applyBorder="1">
      <alignment vertical="center"/>
    </xf>
    <xf numFmtId="0" fontId="2" fillId="0" borderId="24" xfId="0" applyFont="1" applyBorder="1" applyAlignment="1">
      <alignment horizontal="center" vertical="center"/>
    </xf>
    <xf numFmtId="0" fontId="3" fillId="0" borderId="47" xfId="0" applyFont="1" applyBorder="1" applyAlignment="1">
      <alignment horizontal="left"/>
    </xf>
    <xf numFmtId="0" fontId="3" fillId="0" borderId="50" xfId="0" applyFont="1" applyBorder="1" applyAlignment="1">
      <alignment horizontal="left"/>
    </xf>
    <xf numFmtId="0" fontId="3" fillId="0" borderId="54" xfId="0" applyFont="1" applyBorder="1" applyAlignment="1">
      <alignment horizontal="left"/>
    </xf>
    <xf numFmtId="0" fontId="3" fillId="0" borderId="55" xfId="0" applyFont="1" applyBorder="1">
      <alignment vertical="center"/>
    </xf>
    <xf numFmtId="0" fontId="18" fillId="0" borderId="0" xfId="0" applyFont="1">
      <alignment vertical="center"/>
    </xf>
    <xf numFmtId="0" fontId="32" fillId="0" borderId="50" xfId="0" applyFont="1" applyBorder="1" applyAlignment="1">
      <alignment horizontal="left"/>
    </xf>
    <xf numFmtId="0" fontId="18" fillId="0" borderId="0" xfId="0" applyFont="1" applyAlignment="1">
      <alignment horizontal="right" vertical="center"/>
    </xf>
    <xf numFmtId="0" fontId="23" fillId="0" borderId="0" xfId="0" applyFont="1" applyAlignment="1">
      <alignment horizontal="left" vertical="center"/>
    </xf>
    <xf numFmtId="0" fontId="29" fillId="0" borderId="0" xfId="0" applyFont="1">
      <alignment vertical="center"/>
    </xf>
    <xf numFmtId="0" fontId="9" fillId="0" borderId="0" xfId="0" applyFont="1" applyAlignment="1">
      <alignment horizontal="left" vertical="center"/>
    </xf>
    <xf numFmtId="0" fontId="38" fillId="0" borderId="35" xfId="0" applyFont="1" applyBorder="1">
      <alignment vertical="center"/>
    </xf>
    <xf numFmtId="0" fontId="38" fillId="0" borderId="36" xfId="0" applyFont="1" applyBorder="1">
      <alignment vertical="center"/>
    </xf>
    <xf numFmtId="0" fontId="38" fillId="0" borderId="28" xfId="0" applyFont="1" applyBorder="1">
      <alignment vertical="center"/>
    </xf>
    <xf numFmtId="0" fontId="38" fillId="0" borderId="37" xfId="0" applyFont="1" applyBorder="1">
      <alignment vertical="center"/>
    </xf>
    <xf numFmtId="0" fontId="38" fillId="0" borderId="38" xfId="0" applyFont="1" applyBorder="1" applyAlignment="1">
      <alignment horizontal="left" vertical="center"/>
    </xf>
    <xf numFmtId="0" fontId="38" fillId="0" borderId="39" xfId="0" applyFont="1" applyBorder="1" applyAlignment="1">
      <alignment horizontal="left" vertical="center"/>
    </xf>
    <xf numFmtId="0" fontId="38" fillId="0" borderId="70" xfId="0" applyFont="1" applyBorder="1" applyAlignment="1">
      <alignment horizontal="left" vertical="center"/>
    </xf>
    <xf numFmtId="0" fontId="38" fillId="0" borderId="40" xfId="0" applyFont="1" applyBorder="1" applyAlignment="1">
      <alignment horizontal="left" vertical="center"/>
    </xf>
    <xf numFmtId="0" fontId="38" fillId="0" borderId="5" xfId="0" applyFont="1" applyBorder="1" applyAlignment="1">
      <alignment horizontal="left" vertical="center"/>
    </xf>
    <xf numFmtId="0" fontId="38" fillId="0" borderId="0" xfId="0" applyFont="1" applyAlignment="1">
      <alignment horizontal="left" vertical="center"/>
    </xf>
    <xf numFmtId="0" fontId="38" fillId="0" borderId="7" xfId="0" applyFont="1" applyBorder="1">
      <alignment vertical="center"/>
    </xf>
    <xf numFmtId="0" fontId="38" fillId="0" borderId="41" xfId="0" applyFont="1" applyBorder="1">
      <alignment vertical="center"/>
    </xf>
    <xf numFmtId="0" fontId="38" fillId="0" borderId="8" xfId="0" applyFont="1" applyBorder="1">
      <alignment vertical="center"/>
    </xf>
    <xf numFmtId="0" fontId="39" fillId="0" borderId="44" xfId="0" applyFont="1" applyBorder="1" applyAlignment="1">
      <alignment horizontal="center" vertical="center"/>
    </xf>
    <xf numFmtId="0" fontId="39" fillId="0" borderId="45" xfId="0" applyFont="1" applyBorder="1" applyAlignment="1">
      <alignment horizontal="center" vertical="center"/>
    </xf>
    <xf numFmtId="0" fontId="39" fillId="0" borderId="46" xfId="0" applyFont="1" applyBorder="1" applyAlignment="1">
      <alignment horizontal="center" vertical="center"/>
    </xf>
    <xf numFmtId="0" fontId="0" fillId="0" borderId="40" xfId="0" applyBorder="1">
      <alignment vertical="center"/>
    </xf>
    <xf numFmtId="0" fontId="23" fillId="0" borderId="0" xfId="0" applyFont="1">
      <alignment vertical="center"/>
    </xf>
    <xf numFmtId="0" fontId="0" fillId="0" borderId="23" xfId="0" applyBorder="1">
      <alignment vertical="center"/>
    </xf>
    <xf numFmtId="0" fontId="0" fillId="0" borderId="16" xfId="0" applyBorder="1">
      <alignment vertical="center"/>
    </xf>
    <xf numFmtId="0" fontId="0" fillId="0" borderId="24" xfId="0" applyBorder="1">
      <alignment vertical="center"/>
    </xf>
    <xf numFmtId="0" fontId="0" fillId="2" borderId="1" xfId="0" applyFill="1" applyBorder="1">
      <alignment vertical="center"/>
    </xf>
    <xf numFmtId="0" fontId="3" fillId="0" borderId="10" xfId="0" applyFont="1" applyBorder="1" applyAlignment="1">
      <alignment horizontal="left"/>
    </xf>
    <xf numFmtId="0" fontId="17" fillId="0" borderId="0" xfId="0" applyFont="1" applyAlignment="1">
      <alignment horizontal="left" vertical="center"/>
    </xf>
    <xf numFmtId="0" fontId="17" fillId="0" borderId="13" xfId="0" applyFont="1" applyBorder="1">
      <alignment vertical="center"/>
    </xf>
    <xf numFmtId="0" fontId="18" fillId="0" borderId="0" xfId="0" applyFont="1" applyProtection="1">
      <alignment vertical="center"/>
      <protection locked="0"/>
    </xf>
    <xf numFmtId="0" fontId="17" fillId="0" borderId="0" xfId="0" applyFont="1">
      <alignment vertical="center"/>
    </xf>
    <xf numFmtId="0" fontId="19" fillId="0" borderId="0" xfId="0" applyFont="1">
      <alignment vertical="center"/>
    </xf>
    <xf numFmtId="0" fontId="19" fillId="0" borderId="0" xfId="0" applyFont="1" applyAlignment="1">
      <alignment horizontal="left" vertical="center"/>
    </xf>
    <xf numFmtId="0" fontId="18" fillId="0" borderId="0" xfId="0" applyFont="1" applyAlignment="1">
      <alignment horizontal="left" vertical="center"/>
    </xf>
    <xf numFmtId="0" fontId="16" fillId="0" borderId="0" xfId="0" applyFont="1">
      <alignment vertical="center"/>
    </xf>
    <xf numFmtId="0" fontId="16" fillId="0" borderId="0" xfId="0" applyFont="1" applyAlignment="1">
      <alignment horizontal="left" vertical="center"/>
    </xf>
    <xf numFmtId="0" fontId="7" fillId="0" borderId="0" xfId="0" applyFont="1" applyAlignment="1">
      <alignment horizontal="left" vertical="center"/>
    </xf>
    <xf numFmtId="0" fontId="22" fillId="0" borderId="0" xfId="0" applyFont="1" applyAlignment="1">
      <alignment horizontal="left" vertical="center"/>
    </xf>
    <xf numFmtId="0" fontId="29" fillId="0" borderId="0" xfId="0" applyFont="1" applyAlignment="1">
      <alignment horizontal="left" vertical="center"/>
    </xf>
    <xf numFmtId="0" fontId="29" fillId="0" borderId="5" xfId="0" applyFont="1" applyBorder="1">
      <alignment vertical="center"/>
    </xf>
    <xf numFmtId="0" fontId="29" fillId="0" borderId="6" xfId="0" applyFont="1" applyBorder="1">
      <alignment vertical="center"/>
    </xf>
    <xf numFmtId="0" fontId="17" fillId="0" borderId="5" xfId="0" applyFont="1" applyBorder="1">
      <alignment vertical="center"/>
    </xf>
    <xf numFmtId="0" fontId="17" fillId="0" borderId="6" xfId="0" applyFont="1" applyBorder="1">
      <alignment vertical="center"/>
    </xf>
    <xf numFmtId="0" fontId="23" fillId="0" borderId="5" xfId="0" applyFont="1" applyBorder="1">
      <alignment vertical="center"/>
    </xf>
    <xf numFmtId="0" fontId="23" fillId="0" borderId="6" xfId="0" applyFont="1" applyBorder="1">
      <alignment vertical="center"/>
    </xf>
    <xf numFmtId="0" fontId="29" fillId="0" borderId="7" xfId="0" applyFont="1" applyBorder="1">
      <alignment vertical="center"/>
    </xf>
    <xf numFmtId="0" fontId="29" fillId="0" borderId="8" xfId="0" applyFont="1" applyBorder="1">
      <alignment vertical="center"/>
    </xf>
    <xf numFmtId="0" fontId="29" fillId="0" borderId="8" xfId="0" applyFont="1" applyBorder="1" applyAlignment="1">
      <alignment horizontal="center" vertical="center"/>
    </xf>
    <xf numFmtId="0" fontId="29" fillId="0" borderId="9" xfId="0" applyFont="1" applyBorder="1">
      <alignment vertical="center"/>
    </xf>
    <xf numFmtId="0" fontId="29" fillId="0" borderId="0" xfId="0" applyFont="1" applyAlignment="1">
      <alignment horizontal="center" vertical="center"/>
    </xf>
    <xf numFmtId="0" fontId="18" fillId="0" borderId="0" xfId="0" applyFont="1" applyAlignment="1">
      <alignment horizontal="center" vertical="center"/>
    </xf>
    <xf numFmtId="0" fontId="17" fillId="0" borderId="69" xfId="0" applyFont="1" applyBorder="1" applyAlignment="1">
      <alignment horizontal="center" vertical="center"/>
    </xf>
    <xf numFmtId="0" fontId="23" fillId="0" borderId="0" xfId="0" applyFont="1" applyAlignment="1">
      <alignment horizontal="right" vertical="center"/>
    </xf>
    <xf numFmtId="0" fontId="23" fillId="0" borderId="69" xfId="0" applyFont="1" applyBorder="1">
      <alignment vertical="center"/>
    </xf>
    <xf numFmtId="0" fontId="23" fillId="0" borderId="14" xfId="0" applyFont="1" applyBorder="1" applyAlignment="1">
      <alignment horizontal="center" vertical="center" shrinkToFit="1"/>
    </xf>
    <xf numFmtId="0" fontId="23" fillId="0" borderId="0" xfId="0" applyFont="1" applyAlignment="1">
      <alignment horizontal="center" vertical="center" shrinkToFit="1"/>
    </xf>
    <xf numFmtId="0" fontId="17" fillId="0" borderId="0" xfId="0" applyFont="1" applyAlignment="1">
      <alignment horizontal="right" vertical="center"/>
    </xf>
    <xf numFmtId="0" fontId="17" fillId="0" borderId="14" xfId="0" applyFont="1" applyBorder="1" applyAlignment="1">
      <alignment horizontal="center" vertical="center" shrinkToFit="1"/>
    </xf>
    <xf numFmtId="0" fontId="17" fillId="0" borderId="0" xfId="0" applyFont="1" applyAlignment="1">
      <alignment horizontal="center" vertical="center" shrinkToFit="1"/>
    </xf>
    <xf numFmtId="0" fontId="17" fillId="0" borderId="0" xfId="0" applyFont="1" applyAlignment="1">
      <alignment vertical="center" wrapText="1"/>
    </xf>
    <xf numFmtId="0" fontId="23" fillId="0" borderId="70" xfId="0" applyFont="1" applyBorder="1" applyAlignment="1">
      <alignment horizontal="right" vertical="center"/>
    </xf>
    <xf numFmtId="0" fontId="17" fillId="0" borderId="70" xfId="0" applyFont="1" applyBorder="1">
      <alignment vertical="center"/>
    </xf>
    <xf numFmtId="0" fontId="23" fillId="0" borderId="0" xfId="0" applyFont="1" applyAlignment="1">
      <alignment horizontal="left" vertical="top"/>
    </xf>
    <xf numFmtId="0" fontId="29" fillId="0" borderId="2" xfId="0" applyFont="1" applyBorder="1">
      <alignment vertical="center"/>
    </xf>
    <xf numFmtId="0" fontId="29" fillId="0" borderId="3" xfId="0" applyFont="1" applyBorder="1">
      <alignment vertical="center"/>
    </xf>
    <xf numFmtId="0" fontId="29" fillId="0" borderId="3" xfId="0" applyFont="1" applyBorder="1" applyAlignment="1">
      <alignment horizontal="center" vertical="center"/>
    </xf>
    <xf numFmtId="0" fontId="29" fillId="0" borderId="4" xfId="0" applyFont="1" applyBorder="1">
      <alignment vertical="center"/>
    </xf>
    <xf numFmtId="0" fontId="29" fillId="0" borderId="5" xfId="0" applyFont="1" applyBorder="1" applyAlignment="1">
      <alignment horizontal="center" vertical="center"/>
    </xf>
    <xf numFmtId="0" fontId="19" fillId="0" borderId="6" xfId="0" applyFont="1" applyBorder="1" applyAlignment="1">
      <alignment horizontal="left" vertical="center"/>
    </xf>
    <xf numFmtId="0" fontId="18" fillId="0" borderId="42" xfId="0" applyFont="1" applyBorder="1" applyAlignment="1">
      <alignment horizontal="left" vertical="center"/>
    </xf>
    <xf numFmtId="0" fontId="23" fillId="0" borderId="0" xfId="0" applyFont="1" applyAlignment="1">
      <alignment horizontal="center" vertical="center"/>
    </xf>
    <xf numFmtId="0" fontId="17" fillId="0" borderId="30" xfId="0" applyFont="1" applyBorder="1" applyAlignment="1">
      <alignment horizontal="center" vertical="center"/>
    </xf>
    <xf numFmtId="0" fontId="17" fillId="0" borderId="14" xfId="0" applyFont="1" applyBorder="1" applyAlignment="1">
      <alignment horizontal="center" vertical="center"/>
    </xf>
    <xf numFmtId="0" fontId="36" fillId="0" borderId="0" xfId="0" applyFont="1">
      <alignment vertical="center"/>
    </xf>
    <xf numFmtId="0" fontId="29" fillId="0" borderId="3" xfId="0" applyFont="1" applyBorder="1" applyAlignment="1">
      <alignment horizontal="left" vertical="center"/>
    </xf>
    <xf numFmtId="0" fontId="19" fillId="0" borderId="0" xfId="0" applyFont="1" applyAlignment="1">
      <alignment horizontal="center" vertical="center"/>
    </xf>
    <xf numFmtId="0" fontId="19" fillId="0" borderId="6" xfId="0" applyFont="1" applyBorder="1">
      <alignment vertical="center"/>
    </xf>
    <xf numFmtId="0" fontId="34" fillId="0" borderId="0" xfId="0" applyFont="1" applyAlignment="1">
      <alignment horizontal="left" vertical="center"/>
    </xf>
    <xf numFmtId="0" fontId="42" fillId="0" borderId="1" xfId="0" applyFont="1" applyBorder="1" applyAlignment="1">
      <alignment horizontal="center" vertical="center"/>
    </xf>
    <xf numFmtId="0" fontId="22" fillId="0" borderId="0" xfId="0" applyFont="1">
      <alignment vertical="center"/>
    </xf>
    <xf numFmtId="0" fontId="29" fillId="0" borderId="8" xfId="0" applyFont="1" applyBorder="1" applyAlignment="1">
      <alignment horizontal="left" vertical="center"/>
    </xf>
    <xf numFmtId="0" fontId="29" fillId="0" borderId="2" xfId="0" applyFont="1" applyBorder="1" applyProtection="1">
      <alignment vertical="center"/>
      <protection locked="0"/>
    </xf>
    <xf numFmtId="0" fontId="29" fillId="0" borderId="3" xfId="0" applyFont="1" applyBorder="1" applyProtection="1">
      <alignment vertical="center"/>
      <protection locked="0"/>
    </xf>
    <xf numFmtId="0" fontId="29" fillId="0" borderId="3" xfId="0" applyFont="1" applyBorder="1" applyAlignment="1" applyProtection="1">
      <alignment horizontal="center" vertical="center"/>
      <protection locked="0"/>
    </xf>
    <xf numFmtId="0" fontId="29" fillId="0" borderId="4" xfId="0" applyFont="1" applyBorder="1" applyProtection="1">
      <alignment vertical="center"/>
      <protection locked="0"/>
    </xf>
    <xf numFmtId="0" fontId="29" fillId="0" borderId="0" xfId="0" applyFont="1" applyProtection="1">
      <alignment vertical="center"/>
      <protection locked="0"/>
    </xf>
    <xf numFmtId="0" fontId="19" fillId="0" borderId="6" xfId="0" applyFont="1" applyBorder="1" applyAlignment="1" applyProtection="1">
      <alignment horizontal="left" vertical="center"/>
      <protection locked="0"/>
    </xf>
    <xf numFmtId="0" fontId="29" fillId="0" borderId="5" xfId="0" applyFont="1" applyBorder="1" applyProtection="1">
      <alignment vertical="center"/>
      <protection locked="0"/>
    </xf>
    <xf numFmtId="0" fontId="29" fillId="0" borderId="0" xfId="0" applyFont="1" applyAlignment="1" applyProtection="1">
      <alignment horizontal="center" vertical="center"/>
      <protection locked="0"/>
    </xf>
    <xf numFmtId="0" fontId="29" fillId="0" borderId="6" xfId="0" applyFont="1" applyBorder="1" applyProtection="1">
      <alignment vertical="center"/>
      <protection locked="0"/>
    </xf>
    <xf numFmtId="0" fontId="18" fillId="0" borderId="0" xfId="0" applyFont="1" applyAlignment="1" applyProtection="1">
      <alignment horizontal="center" vertical="center"/>
      <protection locked="0"/>
    </xf>
    <xf numFmtId="0" fontId="34" fillId="0" borderId="0" xfId="0" applyFont="1" applyProtection="1">
      <alignment vertical="center"/>
      <protection locked="0"/>
    </xf>
    <xf numFmtId="3" fontId="18" fillId="0" borderId="0" xfId="0" applyNumberFormat="1" applyFont="1" applyProtection="1">
      <alignment vertical="center"/>
      <protection locked="0"/>
    </xf>
    <xf numFmtId="0" fontId="17" fillId="0" borderId="5" xfId="0" applyFont="1" applyBorder="1" applyProtection="1">
      <alignment vertical="center"/>
      <protection locked="0"/>
    </xf>
    <xf numFmtId="0" fontId="17" fillId="0" borderId="30" xfId="0" applyFont="1" applyBorder="1" applyAlignment="1" applyProtection="1">
      <alignment horizontal="center" vertical="center"/>
      <protection locked="0"/>
    </xf>
    <xf numFmtId="0" fontId="17" fillId="0" borderId="6" xfId="0" applyFont="1" applyBorder="1" applyProtection="1">
      <alignment vertical="center"/>
      <protection locked="0"/>
    </xf>
    <xf numFmtId="0" fontId="17" fillId="0" borderId="0" xfId="0" applyFont="1" applyProtection="1">
      <alignment vertical="center"/>
      <protection locked="0"/>
    </xf>
    <xf numFmtId="0" fontId="23" fillId="0" borderId="5" xfId="0" applyFont="1" applyBorder="1" applyProtection="1">
      <alignment vertical="center"/>
      <protection locked="0"/>
    </xf>
    <xf numFmtId="0" fontId="23" fillId="0" borderId="0" xfId="0" applyFont="1" applyAlignment="1" applyProtection="1">
      <alignment horizontal="right" vertical="center"/>
      <protection locked="0"/>
    </xf>
    <xf numFmtId="0" fontId="23" fillId="0" borderId="0" xfId="0" applyFont="1" applyAlignment="1" applyProtection="1">
      <alignment horizontal="left" vertical="center"/>
      <protection locked="0"/>
    </xf>
    <xf numFmtId="0" fontId="23" fillId="0" borderId="13" xfId="0" applyFont="1" applyBorder="1" applyAlignment="1" applyProtection="1">
      <alignment horizontal="right" vertical="center"/>
      <protection locked="0"/>
    </xf>
    <xf numFmtId="0" fontId="23" fillId="0" borderId="14" xfId="0" applyFont="1" applyBorder="1" applyAlignment="1" applyProtection="1">
      <alignment horizontal="center" vertical="center" shrinkToFit="1"/>
      <protection locked="0"/>
    </xf>
    <xf numFmtId="0" fontId="23" fillId="0" borderId="0" xfId="0" applyFont="1" applyAlignment="1" applyProtection="1">
      <alignment horizontal="center" vertical="center" shrinkToFit="1"/>
      <protection locked="0"/>
    </xf>
    <xf numFmtId="0" fontId="23" fillId="0" borderId="6" xfId="0" applyFont="1" applyBorder="1" applyProtection="1">
      <alignment vertical="center"/>
      <protection locked="0"/>
    </xf>
    <xf numFmtId="0" fontId="23" fillId="0" borderId="0" xfId="0" applyFont="1" applyProtection="1">
      <alignment vertical="center"/>
      <protection locked="0"/>
    </xf>
    <xf numFmtId="0" fontId="17" fillId="0" borderId="0" xfId="0" applyFont="1" applyAlignment="1" applyProtection="1">
      <alignment horizontal="right" vertical="center"/>
      <protection locked="0"/>
    </xf>
    <xf numFmtId="0" fontId="17" fillId="0" borderId="0" xfId="0" applyFont="1" applyAlignment="1" applyProtection="1">
      <alignment horizontal="left" vertical="center"/>
      <protection locked="0"/>
    </xf>
    <xf numFmtId="0" fontId="17" fillId="0" borderId="14" xfId="0" applyFont="1" applyBorder="1" applyAlignment="1" applyProtection="1">
      <alignment horizontal="center" vertical="center"/>
      <protection locked="0"/>
    </xf>
    <xf numFmtId="0" fontId="17" fillId="0" borderId="0" xfId="0" applyFont="1" applyAlignment="1" applyProtection="1">
      <alignment horizontal="center" vertical="center" shrinkToFit="1"/>
      <protection locked="0"/>
    </xf>
    <xf numFmtId="0" fontId="18" fillId="0" borderId="0" xfId="0" applyFont="1" applyAlignment="1" applyProtection="1">
      <alignment horizontal="left" vertical="center" wrapText="1"/>
      <protection locked="0"/>
    </xf>
    <xf numFmtId="0" fontId="23" fillId="0" borderId="70" xfId="0" applyFont="1" applyBorder="1" applyAlignment="1" applyProtection="1">
      <alignment horizontal="right" vertical="center"/>
      <protection locked="0"/>
    </xf>
    <xf numFmtId="0" fontId="17" fillId="0" borderId="25" xfId="0" applyFont="1" applyBorder="1" applyAlignment="1" applyProtection="1">
      <alignment horizontal="center" vertical="center"/>
      <protection locked="0"/>
    </xf>
    <xf numFmtId="0" fontId="17" fillId="0" borderId="70" xfId="0" applyFont="1" applyBorder="1" applyProtection="1">
      <alignment vertical="center"/>
      <protection locked="0"/>
    </xf>
    <xf numFmtId="0" fontId="36" fillId="0" borderId="0" xfId="0" applyFont="1" applyProtection="1">
      <alignment vertical="center"/>
      <protection locked="0"/>
    </xf>
    <xf numFmtId="0" fontId="16" fillId="0" borderId="0" xfId="0" applyFont="1" applyProtection="1">
      <alignment vertical="center"/>
      <protection locked="0"/>
    </xf>
    <xf numFmtId="0" fontId="29" fillId="0" borderId="7" xfId="0" applyFont="1" applyBorder="1" applyProtection="1">
      <alignment vertical="center"/>
      <protection locked="0"/>
    </xf>
    <xf numFmtId="0" fontId="29" fillId="0" borderId="8" xfId="0" applyFont="1" applyBorder="1" applyProtection="1">
      <alignment vertical="center"/>
      <protection locked="0"/>
    </xf>
    <xf numFmtId="0" fontId="29" fillId="0" borderId="8" xfId="0" applyFont="1" applyBorder="1" applyAlignment="1" applyProtection="1">
      <alignment horizontal="center" vertical="center"/>
      <protection locked="0"/>
    </xf>
    <xf numFmtId="0" fontId="29" fillId="0" borderId="9" xfId="0" applyFont="1" applyBorder="1" applyProtection="1">
      <alignment vertical="center"/>
      <protection locked="0"/>
    </xf>
    <xf numFmtId="0" fontId="9" fillId="0" borderId="70" xfId="0" applyFont="1" applyBorder="1">
      <alignment vertical="center"/>
    </xf>
    <xf numFmtId="0" fontId="9" fillId="0" borderId="0" xfId="0" applyFont="1" applyAlignment="1">
      <alignment horizontal="center" vertical="center"/>
    </xf>
    <xf numFmtId="0" fontId="12" fillId="0" borderId="0" xfId="0" applyFont="1" applyAlignment="1">
      <alignment horizontal="center" vertical="center"/>
    </xf>
    <xf numFmtId="0" fontId="7" fillId="0" borderId="0" xfId="0" applyFont="1" applyAlignment="1">
      <alignment horizontal="center" vertical="center"/>
    </xf>
    <xf numFmtId="0" fontId="5" fillId="0" borderId="77" xfId="0" applyFont="1" applyBorder="1">
      <alignment vertical="center"/>
    </xf>
    <xf numFmtId="0" fontId="5" fillId="0" borderId="42" xfId="0" applyFont="1" applyBorder="1">
      <alignment vertical="center"/>
    </xf>
    <xf numFmtId="0" fontId="5" fillId="0" borderId="42" xfId="0" applyFont="1" applyBorder="1" applyAlignment="1">
      <alignment horizontal="left" vertical="center"/>
    </xf>
    <xf numFmtId="0" fontId="5" fillId="0" borderId="78" xfId="0" applyFont="1" applyBorder="1">
      <alignment vertical="center"/>
    </xf>
    <xf numFmtId="0" fontId="7" fillId="0" borderId="0" xfId="0" applyFont="1">
      <alignment vertical="center"/>
    </xf>
    <xf numFmtId="0" fontId="5" fillId="0" borderId="0" xfId="0" applyFont="1" applyAlignment="1">
      <alignment vertical="center" wrapText="1"/>
    </xf>
    <xf numFmtId="0" fontId="5" fillId="0" borderId="0" xfId="0" applyFont="1" applyAlignment="1">
      <alignment horizontal="left" vertical="justify"/>
    </xf>
    <xf numFmtId="0" fontId="12" fillId="0" borderId="0" xfId="0" applyFont="1" applyAlignment="1">
      <alignment horizontal="left" vertical="center"/>
    </xf>
    <xf numFmtId="0" fontId="12" fillId="0" borderId="42" xfId="0" applyFont="1" applyBorder="1">
      <alignment vertical="center"/>
    </xf>
    <xf numFmtId="0" fontId="9" fillId="0" borderId="42" xfId="0" applyFont="1" applyBorder="1" applyAlignment="1">
      <alignment horizontal="center" vertical="center"/>
    </xf>
    <xf numFmtId="0" fontId="9" fillId="0" borderId="42" xfId="0" applyFont="1" applyBorder="1">
      <alignment vertical="center"/>
    </xf>
    <xf numFmtId="0" fontId="8" fillId="0" borderId="69" xfId="0" applyFont="1" applyBorder="1">
      <alignment vertical="center"/>
    </xf>
    <xf numFmtId="0" fontId="9" fillId="0" borderId="77" xfId="0" applyFont="1" applyBorder="1">
      <alignment vertical="center"/>
    </xf>
    <xf numFmtId="0" fontId="8" fillId="0" borderId="42" xfId="0" applyFont="1" applyBorder="1">
      <alignment vertical="center"/>
    </xf>
    <xf numFmtId="0" fontId="8" fillId="0" borderId="78" xfId="0" applyFont="1" applyBorder="1">
      <alignment vertical="center"/>
    </xf>
    <xf numFmtId="38" fontId="18" fillId="0" borderId="30" xfId="1" applyFont="1" applyFill="1" applyBorder="1" applyAlignment="1">
      <alignment vertical="center"/>
    </xf>
    <xf numFmtId="0" fontId="29" fillId="0" borderId="5" xfId="0" applyFont="1" applyBorder="1" applyAlignment="1" applyProtection="1">
      <alignment horizontal="center" vertical="center"/>
      <protection locked="0"/>
    </xf>
    <xf numFmtId="0" fontId="19" fillId="0" borderId="0" xfId="0" applyFont="1" applyProtection="1">
      <alignment vertical="center"/>
      <protection locked="0"/>
    </xf>
    <xf numFmtId="0" fontId="18" fillId="0" borderId="0" xfId="0" applyFont="1" applyAlignment="1" applyProtection="1">
      <alignment horizontal="right" vertical="center"/>
      <protection locked="0"/>
    </xf>
    <xf numFmtId="0" fontId="18" fillId="0" borderId="0" xfId="0" applyFont="1" applyAlignment="1" applyProtection="1">
      <alignment horizontal="left" vertical="center"/>
      <protection locked="0"/>
    </xf>
    <xf numFmtId="0" fontId="44" fillId="0" borderId="1" xfId="0" applyFont="1" applyBorder="1" applyAlignment="1">
      <alignment horizontal="center" vertical="center"/>
    </xf>
    <xf numFmtId="0" fontId="6" fillId="0" borderId="6" xfId="0" applyFont="1" applyBorder="1" applyProtection="1">
      <alignment vertical="center"/>
      <protection locked="0"/>
    </xf>
    <xf numFmtId="0" fontId="6" fillId="0" borderId="0" xfId="0" applyFont="1" applyProtection="1">
      <alignment vertical="center"/>
      <protection locked="0"/>
    </xf>
    <xf numFmtId="0" fontId="6" fillId="0" borderId="2" xfId="0" applyFont="1" applyBorder="1" applyProtection="1">
      <alignment vertical="center"/>
      <protection locked="0"/>
    </xf>
    <xf numFmtId="0" fontId="6" fillId="0" borderId="3" xfId="0" applyFont="1" applyBorder="1" applyProtection="1">
      <alignment vertical="center"/>
      <protection locked="0"/>
    </xf>
    <xf numFmtId="0" fontId="6" fillId="0" borderId="3" xfId="0" applyFont="1" applyBorder="1" applyAlignment="1" applyProtection="1">
      <alignment horizontal="left" vertical="center"/>
      <protection locked="0"/>
    </xf>
    <xf numFmtId="0" fontId="6" fillId="0" borderId="4" xfId="0" applyFont="1" applyBorder="1" applyProtection="1">
      <alignment vertical="center"/>
      <protection locked="0"/>
    </xf>
    <xf numFmtId="0" fontId="6" fillId="0" borderId="5" xfId="0" applyFont="1" applyBorder="1" applyProtection="1">
      <alignment vertical="center"/>
      <protection locked="0"/>
    </xf>
    <xf numFmtId="0" fontId="0" fillId="0" borderId="0" xfId="0" applyAlignment="1" applyProtection="1">
      <alignment horizontal="left" vertical="center"/>
      <protection locked="0"/>
    </xf>
    <xf numFmtId="0" fontId="6" fillId="0" borderId="0" xfId="0" applyFont="1" applyAlignment="1" applyProtection="1">
      <alignment horizontal="left" vertical="center"/>
      <protection locked="0"/>
    </xf>
    <xf numFmtId="0" fontId="5" fillId="0" borderId="0" xfId="0" applyFont="1" applyProtection="1">
      <alignment vertical="center"/>
      <protection locked="0"/>
    </xf>
    <xf numFmtId="0" fontId="6" fillId="0" borderId="5"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0" fillId="0" borderId="6" xfId="0" applyBorder="1" applyProtection="1">
      <alignment vertical="center"/>
      <protection locked="0"/>
    </xf>
    <xf numFmtId="0" fontId="5" fillId="0" borderId="0" xfId="0" applyFont="1" applyAlignment="1" applyProtection="1">
      <alignment horizontal="right" vertical="center"/>
      <protection locked="0"/>
    </xf>
    <xf numFmtId="0" fontId="5"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0" fillId="0" borderId="0" xfId="0" applyProtection="1">
      <alignment vertical="center"/>
      <protection locked="0"/>
    </xf>
    <xf numFmtId="0" fontId="9" fillId="0" borderId="0" xfId="0" applyFont="1" applyProtection="1">
      <alignment vertical="center"/>
      <protection locked="0"/>
    </xf>
    <xf numFmtId="0" fontId="7" fillId="0" borderId="0" xfId="0" applyFont="1" applyAlignment="1" applyProtection="1">
      <alignment horizontal="left" vertical="center"/>
      <protection locked="0"/>
    </xf>
    <xf numFmtId="0" fontId="21" fillId="0" borderId="0" xfId="0" applyFont="1" applyProtection="1">
      <alignment vertical="center"/>
      <protection locked="0"/>
    </xf>
    <xf numFmtId="0" fontId="21" fillId="0" borderId="0" xfId="0" applyFont="1" applyAlignment="1" applyProtection="1">
      <alignment vertical="center" wrapText="1"/>
      <protection locked="0"/>
    </xf>
    <xf numFmtId="0" fontId="5" fillId="0" borderId="65" xfId="0" applyFont="1" applyBorder="1" applyAlignment="1" applyProtection="1">
      <alignment horizontal="center" vertical="center"/>
      <protection locked="0"/>
    </xf>
    <xf numFmtId="0" fontId="6" fillId="0" borderId="7" xfId="0" applyFont="1" applyBorder="1" applyProtection="1">
      <alignment vertical="center"/>
      <protection locked="0"/>
    </xf>
    <xf numFmtId="0" fontId="6" fillId="0" borderId="8" xfId="0" applyFont="1" applyBorder="1" applyProtection="1">
      <alignment vertical="center"/>
      <protection locked="0"/>
    </xf>
    <xf numFmtId="0" fontId="6" fillId="0" borderId="8" xfId="0" applyFont="1" applyBorder="1" applyAlignment="1" applyProtection="1">
      <alignment horizontal="left" vertical="center"/>
      <protection locked="0"/>
    </xf>
    <xf numFmtId="0" fontId="6" fillId="0" borderId="9" xfId="0" applyFont="1" applyBorder="1" applyProtection="1">
      <alignment vertical="center"/>
      <protection locked="0"/>
    </xf>
    <xf numFmtId="0" fontId="17" fillId="0" borderId="25" xfId="0" applyFont="1" applyBorder="1">
      <alignment vertical="center"/>
    </xf>
    <xf numFmtId="0" fontId="40" fillId="0" borderId="0" xfId="0" applyFont="1" applyProtection="1">
      <alignment vertical="center"/>
      <protection locked="0"/>
    </xf>
    <xf numFmtId="0" fontId="10"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19" fillId="0" borderId="0" xfId="0" applyFont="1" applyAlignment="1" applyProtection="1">
      <alignment horizontal="center" vertical="center"/>
      <protection locked="0"/>
    </xf>
    <xf numFmtId="0" fontId="17" fillId="0" borderId="0" xfId="0" applyFont="1" applyAlignment="1" applyProtection="1">
      <alignment horizontal="center" vertical="center"/>
      <protection locked="0"/>
    </xf>
    <xf numFmtId="0" fontId="23" fillId="0" borderId="0" xfId="0" applyFont="1" applyAlignment="1" applyProtection="1">
      <alignment horizontal="center" vertical="center"/>
      <protection locked="0"/>
    </xf>
    <xf numFmtId="0" fontId="17" fillId="0" borderId="14" xfId="0" applyFont="1" applyBorder="1" applyAlignment="1" applyProtection="1">
      <alignment horizontal="left" vertical="center"/>
      <protection locked="0"/>
    </xf>
    <xf numFmtId="176" fontId="18" fillId="0" borderId="30" xfId="0" applyNumberFormat="1" applyFont="1" applyBorder="1">
      <alignment vertical="center"/>
    </xf>
    <xf numFmtId="176" fontId="19" fillId="0" borderId="0" xfId="0" applyNumberFormat="1" applyFont="1" applyAlignment="1">
      <alignment horizontal="right" vertical="center"/>
    </xf>
    <xf numFmtId="176" fontId="18" fillId="0" borderId="1" xfId="0" applyNumberFormat="1" applyFont="1" applyBorder="1" applyAlignment="1">
      <alignment horizontal="right" vertical="center"/>
    </xf>
    <xf numFmtId="0" fontId="23" fillId="0" borderId="70" xfId="0" applyFont="1" applyBorder="1" applyProtection="1">
      <alignment vertical="center"/>
      <protection locked="0"/>
    </xf>
    <xf numFmtId="176" fontId="18" fillId="0" borderId="0" xfId="0" applyNumberFormat="1" applyFont="1">
      <alignment vertical="center"/>
    </xf>
    <xf numFmtId="0" fontId="47" fillId="0" borderId="40" xfId="0" applyFont="1" applyBorder="1" applyAlignment="1">
      <alignment horizontal="left" vertical="center"/>
    </xf>
    <xf numFmtId="0" fontId="47" fillId="2" borderId="1" xfId="0" applyFont="1" applyFill="1" applyBorder="1">
      <alignment vertical="center"/>
    </xf>
    <xf numFmtId="0" fontId="10" fillId="0" borderId="0" xfId="0" applyFont="1" applyAlignment="1" applyProtection="1">
      <alignment horizontal="left" vertical="center"/>
      <protection locked="0"/>
    </xf>
    <xf numFmtId="0" fontId="24" fillId="0" borderId="0" xfId="0" applyFont="1" applyAlignment="1" applyProtection="1">
      <alignment horizontal="left" vertical="center"/>
      <protection locked="0"/>
    </xf>
    <xf numFmtId="49" fontId="23" fillId="0" borderId="30" xfId="0" applyNumberFormat="1" applyFont="1" applyBorder="1" applyAlignment="1" applyProtection="1">
      <alignment horizontal="left" vertical="center"/>
      <protection locked="0"/>
    </xf>
    <xf numFmtId="49" fontId="17" fillId="0" borderId="30" xfId="0" applyNumberFormat="1" applyFont="1" applyBorder="1" applyProtection="1">
      <alignment vertical="center"/>
      <protection locked="0"/>
    </xf>
    <xf numFmtId="49" fontId="17" fillId="0" borderId="30" xfId="0" applyNumberFormat="1" applyFont="1" applyBorder="1" applyAlignment="1" applyProtection="1">
      <alignment horizontal="center" vertical="center"/>
      <protection locked="0"/>
    </xf>
    <xf numFmtId="0" fontId="16" fillId="0" borderId="0" xfId="0" applyFont="1" applyAlignment="1" applyProtection="1">
      <alignment horizontal="left" vertical="center"/>
      <protection locked="0"/>
    </xf>
    <xf numFmtId="0" fontId="18"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17" fillId="0" borderId="0" xfId="0" applyFont="1" applyAlignment="1">
      <alignment horizontal="center" vertical="center"/>
    </xf>
    <xf numFmtId="0" fontId="20" fillId="0" borderId="0" xfId="0" applyFont="1" applyProtection="1">
      <alignment vertical="center"/>
      <protection locked="0"/>
    </xf>
    <xf numFmtId="0" fontId="20" fillId="0" borderId="0" xfId="0" applyFont="1" applyAlignment="1" applyProtection="1">
      <alignment horizontal="center" vertical="center"/>
      <protection locked="0"/>
    </xf>
    <xf numFmtId="0" fontId="17" fillId="0" borderId="13" xfId="0" applyFont="1" applyBorder="1" applyAlignment="1">
      <alignment horizontal="center" vertical="center"/>
    </xf>
    <xf numFmtId="0" fontId="17" fillId="0" borderId="70" xfId="0" applyFont="1" applyBorder="1" applyAlignment="1">
      <alignment horizontal="center" vertical="center"/>
    </xf>
    <xf numFmtId="0" fontId="20" fillId="0" borderId="0" xfId="0" applyFont="1">
      <alignment vertical="center"/>
    </xf>
    <xf numFmtId="0" fontId="20" fillId="0" borderId="0" xfId="0" applyFont="1" applyAlignment="1">
      <alignment horizontal="center" vertical="center"/>
    </xf>
    <xf numFmtId="0" fontId="29" fillId="0" borderId="0" xfId="0" applyFont="1" applyAlignment="1">
      <alignment horizontal="center" vertical="center" shrinkToFit="1"/>
    </xf>
    <xf numFmtId="0" fontId="37" fillId="0" borderId="0" xfId="0" applyFont="1">
      <alignment vertical="center"/>
    </xf>
    <xf numFmtId="0" fontId="37" fillId="0" borderId="0" xfId="0" applyFont="1" applyAlignment="1">
      <alignment vertical="center" wrapText="1"/>
    </xf>
    <xf numFmtId="3" fontId="18" fillId="0" borderId="0" xfId="0" applyNumberFormat="1" applyFont="1">
      <alignment vertical="center"/>
    </xf>
    <xf numFmtId="0" fontId="35" fillId="0" borderId="0" xfId="0" applyFont="1" applyAlignment="1">
      <alignment horizontal="center" vertical="center"/>
    </xf>
    <xf numFmtId="0" fontId="17" fillId="0" borderId="30" xfId="0" applyFont="1" applyBorder="1" applyAlignment="1">
      <alignment horizontal="right" vertical="center"/>
    </xf>
    <xf numFmtId="0" fontId="34" fillId="0" borderId="1" xfId="0" applyFont="1" applyBorder="1" applyAlignment="1">
      <alignment horizontal="center"/>
    </xf>
    <xf numFmtId="176" fontId="18" fillId="0" borderId="0" xfId="0" applyNumberFormat="1" applyFont="1" applyAlignment="1">
      <alignment horizontal="right" vertical="center"/>
    </xf>
    <xf numFmtId="176" fontId="19" fillId="0" borderId="30" xfId="0" applyNumberFormat="1" applyFont="1" applyBorder="1">
      <alignment vertical="center"/>
    </xf>
    <xf numFmtId="3" fontId="23" fillId="0" borderId="0" xfId="0" applyNumberFormat="1" applyFont="1">
      <alignment vertical="center"/>
    </xf>
    <xf numFmtId="0" fontId="19" fillId="0" borderId="30" xfId="0" applyFont="1" applyBorder="1">
      <alignment vertical="center"/>
    </xf>
    <xf numFmtId="0" fontId="22" fillId="0" borderId="0" xfId="0" applyFont="1" applyAlignment="1" applyProtection="1">
      <alignment horizontal="left" vertical="center"/>
      <protection locked="0"/>
    </xf>
    <xf numFmtId="0" fontId="32" fillId="0" borderId="50" xfId="0" applyFont="1" applyBorder="1" applyAlignment="1">
      <alignment horizontal="left" vertical="center"/>
    </xf>
    <xf numFmtId="0" fontId="19" fillId="0" borderId="51" xfId="0" applyFont="1" applyBorder="1">
      <alignment vertical="center"/>
    </xf>
    <xf numFmtId="0" fontId="19" fillId="0" borderId="52" xfId="0" applyFont="1" applyBorder="1">
      <alignment vertical="center"/>
    </xf>
    <xf numFmtId="0" fontId="32" fillId="0" borderId="54" xfId="0" applyFont="1" applyBorder="1" applyAlignment="1">
      <alignment horizontal="left" vertical="center"/>
    </xf>
    <xf numFmtId="0" fontId="19" fillId="0" borderId="55" xfId="0" applyFont="1" applyBorder="1">
      <alignment vertical="center"/>
    </xf>
    <xf numFmtId="0" fontId="19" fillId="0" borderId="56" xfId="0" applyFont="1" applyBorder="1">
      <alignment vertical="center"/>
    </xf>
    <xf numFmtId="0" fontId="15" fillId="0" borderId="0" xfId="0" applyFont="1">
      <alignment vertical="center"/>
    </xf>
    <xf numFmtId="0" fontId="45" fillId="0" borderId="0" xfId="0" applyFont="1" applyAlignment="1">
      <alignment vertical="center" wrapText="1"/>
    </xf>
    <xf numFmtId="0" fontId="48" fillId="2" borderId="1" xfId="0" applyFont="1" applyFill="1" applyBorder="1">
      <alignment vertical="center"/>
    </xf>
    <xf numFmtId="0" fontId="23" fillId="0" borderId="30" xfId="0" applyFont="1" applyBorder="1" applyAlignment="1" applyProtection="1">
      <alignment vertical="center" shrinkToFit="1"/>
      <protection locked="0"/>
    </xf>
    <xf numFmtId="0" fontId="47" fillId="0" borderId="39" xfId="0" applyFont="1" applyBorder="1" applyAlignment="1">
      <alignment horizontal="left" vertical="center"/>
    </xf>
    <xf numFmtId="0" fontId="18" fillId="0" borderId="65" xfId="0" applyFont="1" applyBorder="1" applyAlignment="1" applyProtection="1">
      <alignment horizontal="center" vertical="center"/>
      <protection locked="0"/>
    </xf>
    <xf numFmtId="0" fontId="23" fillId="0" borderId="30" xfId="0" applyFont="1" applyBorder="1" applyProtection="1">
      <alignment vertical="center"/>
      <protection locked="0"/>
    </xf>
    <xf numFmtId="49" fontId="7" fillId="0" borderId="64" xfId="0" applyNumberFormat="1" applyFont="1" applyBorder="1" applyAlignment="1" applyProtection="1">
      <alignment horizontal="left" vertical="center"/>
      <protection locked="0"/>
    </xf>
    <xf numFmtId="49" fontId="7" fillId="0" borderId="63" xfId="0" applyNumberFormat="1" applyFont="1" applyBorder="1" applyAlignment="1" applyProtection="1">
      <alignment horizontal="left" vertical="center"/>
      <protection locked="0"/>
    </xf>
    <xf numFmtId="49" fontId="34" fillId="0" borderId="64" xfId="0" applyNumberFormat="1" applyFont="1" applyBorder="1" applyAlignment="1" applyProtection="1">
      <alignment horizontal="left" vertical="center"/>
      <protection locked="0"/>
    </xf>
    <xf numFmtId="49" fontId="34" fillId="0" borderId="63" xfId="0" applyNumberFormat="1" applyFont="1" applyBorder="1" applyAlignment="1" applyProtection="1">
      <alignment horizontal="left" vertical="center"/>
      <protection locked="0"/>
    </xf>
    <xf numFmtId="0" fontId="0" fillId="0" borderId="59" xfId="0" applyBorder="1">
      <alignment vertical="center"/>
    </xf>
    <xf numFmtId="0" fontId="0" fillId="0" borderId="43" xfId="0" applyBorder="1">
      <alignment vertical="center"/>
    </xf>
    <xf numFmtId="0" fontId="0" fillId="0" borderId="49" xfId="0" applyBorder="1">
      <alignment vertical="center"/>
    </xf>
    <xf numFmtId="0" fontId="0" fillId="0" borderId="53" xfId="0" applyBorder="1">
      <alignment vertical="center"/>
    </xf>
    <xf numFmtId="0" fontId="39" fillId="0" borderId="71" xfId="0" applyFont="1" applyBorder="1" applyAlignment="1">
      <alignment horizontal="left" vertical="center"/>
    </xf>
    <xf numFmtId="0" fontId="39" fillId="0" borderId="43" xfId="0" applyFont="1" applyBorder="1" applyAlignment="1">
      <alignment horizontal="left" vertical="center"/>
    </xf>
    <xf numFmtId="0" fontId="0" fillId="0" borderId="58" xfId="0" applyBorder="1">
      <alignment vertical="center"/>
    </xf>
    <xf numFmtId="0" fontId="0" fillId="0" borderId="79" xfId="0" applyBorder="1">
      <alignment vertical="center"/>
    </xf>
    <xf numFmtId="0" fontId="0" fillId="0" borderId="80" xfId="0" applyBorder="1">
      <alignment vertical="center"/>
    </xf>
    <xf numFmtId="0" fontId="0" fillId="0" borderId="71" xfId="0" applyBorder="1">
      <alignment vertical="center"/>
    </xf>
    <xf numFmtId="0" fontId="47" fillId="0" borderId="80" xfId="0" applyFont="1" applyBorder="1">
      <alignment vertical="center"/>
    </xf>
    <xf numFmtId="0" fontId="47" fillId="0" borderId="59" xfId="0" applyFont="1" applyBorder="1">
      <alignment vertical="center"/>
    </xf>
    <xf numFmtId="0" fontId="9" fillId="0" borderId="72" xfId="0" applyFont="1" applyBorder="1" applyProtection="1">
      <alignment vertical="center"/>
      <protection locked="0"/>
    </xf>
    <xf numFmtId="0" fontId="9" fillId="0" borderId="27" xfId="0" applyFont="1" applyBorder="1" applyProtection="1">
      <alignment vertical="center"/>
      <protection locked="0"/>
    </xf>
    <xf numFmtId="0" fontId="9" fillId="0" borderId="73" xfId="0" applyFont="1" applyBorder="1" applyProtection="1">
      <alignment vertical="center"/>
      <protection locked="0"/>
    </xf>
    <xf numFmtId="0" fontId="18" fillId="0" borderId="0" xfId="0" applyFont="1" applyProtection="1">
      <alignment vertical="center"/>
      <protection locked="0"/>
    </xf>
    <xf numFmtId="0" fontId="19" fillId="0" borderId="0" xfId="0" applyFont="1" applyProtection="1">
      <alignment vertical="center"/>
      <protection locked="0"/>
    </xf>
    <xf numFmtId="0" fontId="28" fillId="0" borderId="15"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18" fillId="0" borderId="3" xfId="0" applyFont="1"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25" fillId="0" borderId="5" xfId="0" applyFont="1" applyBorder="1" applyAlignment="1">
      <alignment horizontal="center" vertical="center"/>
    </xf>
    <xf numFmtId="0" fontId="25" fillId="0" borderId="0" xfId="0" applyFont="1" applyAlignment="1">
      <alignment horizontal="center" vertical="center"/>
    </xf>
    <xf numFmtId="0" fontId="26" fillId="0" borderId="0" xfId="0" applyFont="1" applyAlignment="1">
      <alignment horizontal="center" vertical="center"/>
    </xf>
    <xf numFmtId="0" fontId="26" fillId="0" borderId="6" xfId="0" applyFont="1" applyBorder="1">
      <alignment vertical="center"/>
    </xf>
    <xf numFmtId="0" fontId="5" fillId="0" borderId="0" xfId="0" applyFont="1" applyProtection="1">
      <alignment vertical="center"/>
      <protection locked="0"/>
    </xf>
    <xf numFmtId="0" fontId="0" fillId="0" borderId="0" xfId="0" applyProtection="1">
      <alignment vertical="center"/>
      <protection locked="0"/>
    </xf>
    <xf numFmtId="0" fontId="51" fillId="0" borderId="2" xfId="0" applyFont="1" applyBorder="1" applyProtection="1">
      <alignment vertical="center"/>
      <protection locked="0"/>
    </xf>
    <xf numFmtId="0" fontId="51" fillId="0" borderId="3" xfId="0" applyFont="1" applyBorder="1" applyProtection="1">
      <alignment vertical="center"/>
      <protection locked="0"/>
    </xf>
    <xf numFmtId="0" fontId="51" fillId="0" borderId="4" xfId="0" applyFont="1" applyBorder="1" applyProtection="1">
      <alignment vertical="center"/>
      <protection locked="0"/>
    </xf>
    <xf numFmtId="0" fontId="51" fillId="0" borderId="72" xfId="0" applyFont="1" applyBorder="1" applyProtection="1">
      <alignment vertical="center"/>
      <protection locked="0"/>
    </xf>
    <xf numFmtId="0" fontId="51" fillId="0" borderId="27" xfId="0" applyFont="1" applyBorder="1" applyProtection="1">
      <alignment vertical="center"/>
      <protection locked="0"/>
    </xf>
    <xf numFmtId="0" fontId="51" fillId="0" borderId="73" xfId="0" applyFont="1" applyBorder="1" applyProtection="1">
      <alignment vertical="center"/>
      <protection locked="0"/>
    </xf>
    <xf numFmtId="0" fontId="27"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67" xfId="0" applyBorder="1" applyProtection="1">
      <alignment vertical="center"/>
      <protection locked="0"/>
    </xf>
    <xf numFmtId="0" fontId="0" fillId="0" borderId="61" xfId="0" applyBorder="1" applyProtection="1">
      <alignment vertical="center"/>
      <protection locked="0"/>
    </xf>
    <xf numFmtId="0" fontId="0" fillId="0" borderId="68" xfId="0" applyBorder="1" applyProtection="1">
      <alignment vertical="center"/>
      <protection locked="0"/>
    </xf>
    <xf numFmtId="0" fontId="0" fillId="0" borderId="72" xfId="0" applyBorder="1" applyProtection="1">
      <alignment vertical="center"/>
      <protection locked="0"/>
    </xf>
    <xf numFmtId="0" fontId="0" fillId="0" borderId="27" xfId="0" applyBorder="1" applyProtection="1">
      <alignment vertical="center"/>
      <protection locked="0"/>
    </xf>
    <xf numFmtId="0" fontId="0" fillId="0" borderId="73" xfId="0" applyBorder="1" applyProtection="1">
      <alignment vertical="center"/>
      <protection locked="0"/>
    </xf>
    <xf numFmtId="49" fontId="0" fillId="0" borderId="67" xfId="0" applyNumberFormat="1" applyBorder="1" applyProtection="1">
      <alignment vertical="center"/>
      <protection locked="0"/>
    </xf>
    <xf numFmtId="49" fontId="0" fillId="0" borderId="61" xfId="0" applyNumberFormat="1" applyBorder="1" applyProtection="1">
      <alignment vertical="center"/>
      <protection locked="0"/>
    </xf>
    <xf numFmtId="49" fontId="0" fillId="0" borderId="68" xfId="0" applyNumberFormat="1" applyBorder="1" applyProtection="1">
      <alignment vertical="center"/>
      <protection locked="0"/>
    </xf>
    <xf numFmtId="0" fontId="0" fillId="0" borderId="54" xfId="0" applyBorder="1" applyProtection="1">
      <alignment vertical="center"/>
      <protection locked="0"/>
    </xf>
    <xf numFmtId="0" fontId="0" fillId="0" borderId="55" xfId="0" applyBorder="1" applyProtection="1">
      <alignment vertical="center"/>
      <protection locked="0"/>
    </xf>
    <xf numFmtId="0" fontId="0" fillId="0" borderId="56" xfId="0" applyBorder="1" applyProtection="1">
      <alignment vertical="center"/>
      <protection locked="0"/>
    </xf>
    <xf numFmtId="0" fontId="5"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15" fillId="0" borderId="15" xfId="0" applyFont="1" applyBorder="1" applyAlignment="1">
      <alignment horizontal="center" vertical="center"/>
    </xf>
    <xf numFmtId="0" fontId="15" fillId="0" borderId="23" xfId="0" applyFont="1" applyBorder="1" applyAlignment="1">
      <alignment horizontal="center" vertical="center"/>
    </xf>
    <xf numFmtId="0" fontId="15" fillId="0" borderId="16" xfId="0" applyFont="1" applyBorder="1" applyAlignment="1">
      <alignment horizontal="center" vertical="center"/>
    </xf>
    <xf numFmtId="0" fontId="52" fillId="0" borderId="13" xfId="0" applyFont="1" applyBorder="1" applyProtection="1">
      <alignment vertical="center"/>
      <protection locked="0"/>
    </xf>
    <xf numFmtId="0" fontId="52" fillId="0" borderId="25" xfId="0" applyFont="1" applyBorder="1" applyProtection="1">
      <alignment vertical="center"/>
      <protection locked="0"/>
    </xf>
    <xf numFmtId="0" fontId="52" fillId="0" borderId="14" xfId="0" applyFont="1" applyBorder="1" applyProtection="1">
      <alignment vertical="center"/>
      <protection locked="0"/>
    </xf>
    <xf numFmtId="0" fontId="9" fillId="0" borderId="0" xfId="0" applyFont="1" applyProtection="1">
      <alignment vertical="center"/>
      <protection locked="0"/>
    </xf>
    <xf numFmtId="0" fontId="12" fillId="0" borderId="0" xfId="0" applyFont="1" applyProtection="1">
      <alignment vertical="center"/>
      <protection locked="0"/>
    </xf>
    <xf numFmtId="176" fontId="29" fillId="0" borderId="15" xfId="0" applyNumberFormat="1" applyFont="1" applyBorder="1">
      <alignment vertical="center"/>
    </xf>
    <xf numFmtId="176" fontId="19" fillId="0" borderId="23" xfId="0" applyNumberFormat="1" applyFont="1" applyBorder="1">
      <alignment vertical="center"/>
    </xf>
    <xf numFmtId="176" fontId="19" fillId="0" borderId="16" xfId="0" applyNumberFormat="1" applyFont="1" applyBorder="1">
      <alignment vertical="center"/>
    </xf>
    <xf numFmtId="176" fontId="29" fillId="0" borderId="28" xfId="0" applyNumberFormat="1" applyFont="1" applyBorder="1">
      <alignment vertical="center"/>
    </xf>
    <xf numFmtId="176" fontId="19" fillId="0" borderId="24" xfId="0" applyNumberFormat="1" applyFont="1" applyBorder="1">
      <alignment vertical="center"/>
    </xf>
    <xf numFmtId="176" fontId="19" fillId="0" borderId="29" xfId="0" applyNumberFormat="1" applyFont="1" applyBorder="1">
      <alignment vertical="center"/>
    </xf>
    <xf numFmtId="176" fontId="29" fillId="0" borderId="13" xfId="0" applyNumberFormat="1" applyFont="1" applyBorder="1">
      <alignment vertical="center"/>
    </xf>
    <xf numFmtId="176" fontId="19" fillId="0" borderId="25" xfId="0" applyNumberFormat="1" applyFont="1" applyBorder="1">
      <alignment vertical="center"/>
    </xf>
    <xf numFmtId="176" fontId="19" fillId="0" borderId="14" xfId="0" applyNumberFormat="1" applyFont="1" applyBorder="1">
      <alignment vertical="center"/>
    </xf>
    <xf numFmtId="0" fontId="51" fillId="0" borderId="19" xfId="0" applyFont="1" applyBorder="1" applyProtection="1">
      <alignment vertical="center"/>
      <protection locked="0"/>
    </xf>
    <xf numFmtId="0" fontId="51" fillId="0" borderId="26" xfId="0" applyFont="1" applyBorder="1" applyProtection="1">
      <alignment vertical="center"/>
      <protection locked="0"/>
    </xf>
    <xf numFmtId="0" fontId="51" fillId="0" borderId="20" xfId="0" applyFont="1" applyBorder="1" applyProtection="1">
      <alignment vertical="center"/>
      <protection locked="0"/>
    </xf>
    <xf numFmtId="0" fontId="51" fillId="0" borderId="21" xfId="0" applyFont="1" applyBorder="1" applyProtection="1">
      <alignment vertical="center"/>
      <protection locked="0"/>
    </xf>
    <xf numFmtId="0" fontId="51" fillId="0" borderId="22" xfId="0" applyFont="1" applyBorder="1" applyProtection="1">
      <alignment vertical="center"/>
      <protection locked="0"/>
    </xf>
    <xf numFmtId="49" fontId="7" fillId="0" borderId="19" xfId="0" applyNumberFormat="1" applyFont="1" applyBorder="1" applyProtection="1">
      <alignment vertical="center"/>
      <protection locked="0"/>
    </xf>
    <xf numFmtId="49" fontId="52" fillId="0" borderId="26" xfId="0" applyNumberFormat="1" applyFont="1" applyBorder="1" applyProtection="1">
      <alignment vertical="center"/>
      <protection locked="0"/>
    </xf>
    <xf numFmtId="49" fontId="52" fillId="0" borderId="20" xfId="0" applyNumberFormat="1" applyFont="1" applyBorder="1" applyProtection="1">
      <alignment vertical="center"/>
      <protection locked="0"/>
    </xf>
    <xf numFmtId="0" fontId="52" fillId="0" borderId="21" xfId="0" applyFont="1" applyBorder="1" applyProtection="1">
      <alignment vertical="center"/>
      <protection locked="0"/>
    </xf>
    <xf numFmtId="0" fontId="52" fillId="0" borderId="27" xfId="0" applyFont="1" applyBorder="1" applyProtection="1">
      <alignment vertical="center"/>
      <protection locked="0"/>
    </xf>
    <xf numFmtId="0" fontId="52" fillId="0" borderId="22" xfId="0" applyFont="1" applyBorder="1" applyProtection="1">
      <alignment vertical="center"/>
      <protection locked="0"/>
    </xf>
    <xf numFmtId="49" fontId="6" fillId="0" borderId="13" xfId="0" applyNumberFormat="1" applyFont="1" applyBorder="1" applyProtection="1">
      <alignment vertical="center"/>
      <protection locked="0"/>
    </xf>
    <xf numFmtId="49" fontId="6" fillId="0" borderId="25" xfId="0" applyNumberFormat="1" applyFont="1" applyBorder="1" applyProtection="1">
      <alignment vertical="center"/>
      <protection locked="0"/>
    </xf>
    <xf numFmtId="49" fontId="0" fillId="0" borderId="14" xfId="0" applyNumberFormat="1" applyBorder="1" applyProtection="1">
      <alignment vertical="center"/>
      <protection locked="0"/>
    </xf>
    <xf numFmtId="49" fontId="52" fillId="0" borderId="13" xfId="0" applyNumberFormat="1" applyFont="1" applyBorder="1" applyProtection="1">
      <alignment vertical="center"/>
      <protection locked="0"/>
    </xf>
    <xf numFmtId="49" fontId="52" fillId="0" borderId="25" xfId="0" applyNumberFormat="1" applyFont="1" applyBorder="1" applyProtection="1">
      <alignment vertical="center"/>
      <protection locked="0"/>
    </xf>
    <xf numFmtId="49" fontId="52" fillId="0" borderId="14" xfId="0" applyNumberFormat="1" applyFont="1" applyBorder="1" applyProtection="1">
      <alignment vertical="center"/>
      <protection locked="0"/>
    </xf>
    <xf numFmtId="0" fontId="5" fillId="0" borderId="60" xfId="0" applyFont="1" applyBorder="1" applyAlignment="1" applyProtection="1">
      <alignment horizontal="center" vertical="center"/>
      <protection locked="0"/>
    </xf>
    <xf numFmtId="0" fontId="5" fillId="0" borderId="6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5" fillId="0" borderId="21" xfId="0" applyFont="1" applyBorder="1" applyAlignment="1" applyProtection="1">
      <alignment horizontal="left" vertical="center"/>
      <protection locked="0"/>
    </xf>
    <xf numFmtId="0" fontId="0" fillId="0" borderId="66" xfId="0" applyBorder="1" applyAlignment="1" applyProtection="1">
      <alignment horizontal="left" vertical="center"/>
      <protection locked="0"/>
    </xf>
    <xf numFmtId="0" fontId="5" fillId="0" borderId="13"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6" fillId="0" borderId="13" xfId="0" applyFont="1" applyBorder="1" applyProtection="1">
      <alignment vertical="center"/>
      <protection locked="0"/>
    </xf>
    <xf numFmtId="0" fontId="6" fillId="0" borderId="25" xfId="0" applyFont="1" applyBorder="1" applyProtection="1">
      <alignment vertical="center"/>
      <protection locked="0"/>
    </xf>
    <xf numFmtId="0" fontId="0" fillId="0" borderId="14" xfId="0" applyBorder="1" applyProtection="1">
      <alignment vertical="center"/>
      <protection locked="0"/>
    </xf>
    <xf numFmtId="0" fontId="23" fillId="0" borderId="13" xfId="0" applyFont="1" applyBorder="1" applyProtection="1">
      <alignment vertical="center"/>
      <protection locked="0"/>
    </xf>
    <xf numFmtId="0" fontId="35" fillId="0" borderId="25" xfId="0" applyFont="1" applyBorder="1" applyProtection="1">
      <alignment vertical="center"/>
      <protection locked="0"/>
    </xf>
    <xf numFmtId="0" fontId="35" fillId="0" borderId="14" xfId="0" applyFont="1" applyBorder="1" applyProtection="1">
      <alignment vertical="center"/>
      <protection locked="0"/>
    </xf>
    <xf numFmtId="0" fontId="18" fillId="0" borderId="0" xfId="0" applyFont="1" applyAlignment="1" applyProtection="1">
      <alignment horizontal="left" vertical="center"/>
      <protection locked="0"/>
    </xf>
    <xf numFmtId="0" fontId="19" fillId="0" borderId="0" xfId="0" applyFont="1" applyAlignment="1" applyProtection="1">
      <alignment horizontal="left" vertical="center"/>
      <protection locked="0"/>
    </xf>
    <xf numFmtId="0" fontId="17" fillId="0" borderId="13" xfId="0" applyFont="1" applyBorder="1" applyAlignment="1" applyProtection="1">
      <alignment horizontal="center" vertical="center"/>
      <protection locked="0"/>
    </xf>
    <xf numFmtId="0" fontId="20" fillId="0" borderId="25" xfId="0" applyFont="1" applyBorder="1" applyAlignment="1" applyProtection="1">
      <alignment horizontal="center" vertical="center"/>
      <protection locked="0"/>
    </xf>
    <xf numFmtId="0" fontId="17" fillId="0" borderId="70" xfId="0" applyFont="1" applyBorder="1" applyAlignment="1" applyProtection="1">
      <alignment horizontal="center" vertical="center"/>
      <protection locked="0"/>
    </xf>
    <xf numFmtId="0" fontId="20" fillId="0" borderId="0" xfId="0" applyFont="1" applyProtection="1">
      <alignment vertical="center"/>
      <protection locked="0"/>
    </xf>
    <xf numFmtId="0" fontId="17" fillId="0" borderId="0" xfId="0" applyFont="1" applyAlignment="1" applyProtection="1">
      <alignment horizontal="center" vertical="center"/>
      <protection locked="0"/>
    </xf>
    <xf numFmtId="0" fontId="20" fillId="0" borderId="14" xfId="0" applyFont="1" applyBorder="1" applyAlignment="1" applyProtection="1">
      <alignment horizontal="center" vertical="center"/>
      <protection locked="0"/>
    </xf>
    <xf numFmtId="0" fontId="20" fillId="0" borderId="14" xfId="0" applyFont="1" applyBorder="1" applyProtection="1">
      <alignment vertical="center"/>
      <protection locked="0"/>
    </xf>
    <xf numFmtId="0" fontId="53" fillId="0" borderId="70" xfId="0" applyFont="1" applyBorder="1" applyAlignment="1" applyProtection="1">
      <alignment vertical="center" wrapText="1"/>
      <protection locked="0"/>
    </xf>
    <xf numFmtId="0" fontId="19" fillId="0" borderId="0" xfId="0" applyFont="1" applyAlignment="1" applyProtection="1">
      <alignment vertical="center" wrapText="1"/>
      <protection locked="0"/>
    </xf>
    <xf numFmtId="0" fontId="19" fillId="0" borderId="70" xfId="0" applyFont="1" applyBorder="1" applyAlignment="1" applyProtection="1">
      <alignment vertical="center" wrapText="1"/>
      <protection locked="0"/>
    </xf>
    <xf numFmtId="0" fontId="29" fillId="0" borderId="5" xfId="0" applyFont="1" applyBorder="1" applyAlignment="1" applyProtection="1">
      <alignment horizontal="center" vertical="center"/>
      <protection locked="0"/>
    </xf>
    <xf numFmtId="0" fontId="19" fillId="0" borderId="0" xfId="0" applyFont="1" applyAlignment="1" applyProtection="1">
      <alignment horizontal="center" vertical="center"/>
      <protection locked="0"/>
    </xf>
    <xf numFmtId="0" fontId="19" fillId="0" borderId="6" xfId="0" applyFont="1" applyBorder="1" applyProtection="1">
      <alignment vertical="center"/>
      <protection locked="0"/>
    </xf>
    <xf numFmtId="0" fontId="18" fillId="0" borderId="0" xfId="0" applyFont="1" applyAlignment="1" applyProtection="1">
      <alignment horizontal="right" vertical="center"/>
      <protection locked="0"/>
    </xf>
    <xf numFmtId="0" fontId="20" fillId="0" borderId="0" xfId="0" applyFont="1" applyAlignment="1" applyProtection="1">
      <alignment horizontal="center" vertical="center"/>
      <protection locked="0"/>
    </xf>
    <xf numFmtId="0" fontId="18" fillId="0" borderId="15" xfId="0" applyFont="1" applyBorder="1" applyAlignment="1">
      <alignment horizontal="center" vertical="center" shrinkToFit="1"/>
    </xf>
    <xf numFmtId="0" fontId="18" fillId="0" borderId="23" xfId="0" applyFont="1" applyBorder="1" applyAlignment="1">
      <alignment horizontal="center" vertical="center" shrinkToFit="1"/>
    </xf>
    <xf numFmtId="0" fontId="18" fillId="0" borderId="16" xfId="0" applyFont="1" applyBorder="1" applyAlignment="1">
      <alignment horizontal="center" vertical="center" shrinkToFit="1"/>
    </xf>
    <xf numFmtId="0" fontId="13" fillId="0" borderId="3" xfId="0" applyFont="1" applyBorder="1" applyAlignment="1">
      <alignment vertical="center" shrinkToFit="1"/>
    </xf>
    <xf numFmtId="0" fontId="7" fillId="0" borderId="72" xfId="0" applyFont="1" applyBorder="1" applyAlignment="1" applyProtection="1">
      <alignment vertical="center" shrinkToFit="1"/>
      <protection locked="0"/>
    </xf>
    <xf numFmtId="0" fontId="7" fillId="0" borderId="27" xfId="0" applyFont="1" applyBorder="1" applyAlignment="1" applyProtection="1">
      <alignment vertical="center" shrinkToFit="1"/>
      <protection locked="0"/>
    </xf>
    <xf numFmtId="0" fontId="7" fillId="0" borderId="73" xfId="0" applyFont="1" applyBorder="1" applyAlignment="1" applyProtection="1">
      <alignment vertical="center" shrinkToFit="1"/>
      <protection locked="0"/>
    </xf>
    <xf numFmtId="49" fontId="0" fillId="0" borderId="67" xfId="0" applyNumberFormat="1" applyBorder="1" applyAlignment="1" applyProtection="1">
      <alignment vertical="center" shrinkToFit="1"/>
      <protection locked="0"/>
    </xf>
    <xf numFmtId="49" fontId="0" fillId="0" borderId="61" xfId="0" applyNumberFormat="1" applyBorder="1" applyAlignment="1" applyProtection="1">
      <alignment vertical="center" shrinkToFit="1"/>
      <protection locked="0"/>
    </xf>
    <xf numFmtId="49" fontId="0" fillId="0" borderId="68" xfId="0" applyNumberFormat="1" applyBorder="1" applyAlignment="1" applyProtection="1">
      <alignment vertical="center" shrinkToFit="1"/>
      <protection locked="0"/>
    </xf>
    <xf numFmtId="0" fontId="0" fillId="0" borderId="74" xfId="0" applyBorder="1" applyAlignment="1" applyProtection="1">
      <alignment vertical="center" shrinkToFit="1"/>
      <protection locked="0"/>
    </xf>
    <xf numFmtId="0" fontId="0" fillId="0" borderId="75" xfId="0" applyBorder="1" applyAlignment="1" applyProtection="1">
      <alignment vertical="center" shrinkToFit="1"/>
      <protection locked="0"/>
    </xf>
    <xf numFmtId="0" fontId="0" fillId="0" borderId="76" xfId="0" applyBorder="1" applyAlignment="1" applyProtection="1">
      <alignment vertical="center" shrinkToFit="1"/>
      <protection locked="0"/>
    </xf>
    <xf numFmtId="0" fontId="0" fillId="0" borderId="67" xfId="0" applyBorder="1" applyAlignment="1" applyProtection="1">
      <alignment vertical="center" shrinkToFit="1"/>
      <protection locked="0"/>
    </xf>
    <xf numFmtId="0" fontId="0" fillId="0" borderId="61" xfId="0" applyBorder="1" applyAlignment="1" applyProtection="1">
      <alignment vertical="center" shrinkToFit="1"/>
      <protection locked="0"/>
    </xf>
    <xf numFmtId="0" fontId="0" fillId="0" borderId="68" xfId="0" applyBorder="1" applyAlignment="1" applyProtection="1">
      <alignment vertical="center" shrinkToFit="1"/>
      <protection locked="0"/>
    </xf>
    <xf numFmtId="0" fontId="7" fillId="0" borderId="54" xfId="0" applyFont="1" applyBorder="1" applyAlignment="1" applyProtection="1">
      <alignment vertical="center" shrinkToFit="1"/>
      <protection locked="0"/>
    </xf>
    <xf numFmtId="0" fontId="7" fillId="0" borderId="55" xfId="0" applyFont="1" applyBorder="1" applyAlignment="1" applyProtection="1">
      <alignment vertical="center" shrinkToFit="1"/>
      <protection locked="0"/>
    </xf>
    <xf numFmtId="0" fontId="7" fillId="0" borderId="56" xfId="0" applyFont="1" applyBorder="1" applyAlignment="1" applyProtection="1">
      <alignment vertical="center" shrinkToFit="1"/>
      <protection locked="0"/>
    </xf>
    <xf numFmtId="0" fontId="18" fillId="0" borderId="0" xfId="0" applyFont="1">
      <alignment vertical="center"/>
    </xf>
    <xf numFmtId="0" fontId="19" fillId="0" borderId="0" xfId="0" applyFont="1">
      <alignment vertical="center"/>
    </xf>
    <xf numFmtId="0" fontId="18" fillId="0" borderId="3" xfId="0" applyFont="1" applyBorder="1" applyAlignment="1">
      <alignment horizontal="left" vertical="center"/>
    </xf>
    <xf numFmtId="0" fontId="0" fillId="0" borderId="3" xfId="0" applyBorder="1" applyAlignment="1">
      <alignment horizontal="left" vertical="center"/>
    </xf>
    <xf numFmtId="0" fontId="0" fillId="0" borderId="2" xfId="0" applyBorder="1" applyAlignment="1" applyProtection="1">
      <alignment vertical="center" shrinkToFit="1"/>
      <protection locked="0"/>
    </xf>
    <xf numFmtId="0" fontId="0" fillId="0" borderId="3" xfId="0" applyBorder="1" applyAlignment="1" applyProtection="1">
      <alignment vertical="center" shrinkToFit="1"/>
      <protection locked="0"/>
    </xf>
    <xf numFmtId="0" fontId="0" fillId="0" borderId="4" xfId="0" applyBorder="1" applyAlignment="1" applyProtection="1">
      <alignment vertical="center" shrinkToFit="1"/>
      <protection locked="0"/>
    </xf>
    <xf numFmtId="38" fontId="29" fillId="0" borderId="15" xfId="1" applyFont="1" applyFill="1" applyBorder="1" applyAlignment="1">
      <alignment vertical="center"/>
    </xf>
    <xf numFmtId="38" fontId="19" fillId="0" borderId="23" xfId="1" applyFont="1" applyFill="1" applyBorder="1" applyAlignment="1">
      <alignment vertical="center"/>
    </xf>
    <xf numFmtId="38" fontId="19" fillId="0" borderId="16" xfId="1" applyFont="1" applyFill="1" applyBorder="1" applyAlignment="1">
      <alignment vertical="center"/>
    </xf>
    <xf numFmtId="3" fontId="29" fillId="0" borderId="28" xfId="0" applyNumberFormat="1" applyFont="1" applyBorder="1">
      <alignment vertical="center"/>
    </xf>
    <xf numFmtId="3" fontId="19" fillId="0" borderId="24" xfId="0" applyNumberFormat="1" applyFont="1" applyBorder="1">
      <alignment vertical="center"/>
    </xf>
    <xf numFmtId="3" fontId="19" fillId="0" borderId="29" xfId="0" applyNumberFormat="1" applyFont="1" applyBorder="1">
      <alignment vertical="center"/>
    </xf>
    <xf numFmtId="0" fontId="37" fillId="0" borderId="70" xfId="0" applyFont="1" applyBorder="1" applyAlignment="1">
      <alignment vertical="center" wrapText="1"/>
    </xf>
    <xf numFmtId="0" fontId="19" fillId="0" borderId="6" xfId="0" applyFont="1" applyBorder="1">
      <alignment vertical="center"/>
    </xf>
    <xf numFmtId="38" fontId="29" fillId="0" borderId="13" xfId="0" applyNumberFormat="1" applyFont="1" applyBorder="1">
      <alignment vertical="center"/>
    </xf>
    <xf numFmtId="0" fontId="19" fillId="0" borderId="25" xfId="0" applyFont="1" applyBorder="1">
      <alignment vertical="center"/>
    </xf>
    <xf numFmtId="0" fontId="19" fillId="0" borderId="14" xfId="0" applyFont="1" applyBorder="1">
      <alignment vertical="center"/>
    </xf>
    <xf numFmtId="0" fontId="19" fillId="0" borderId="0" xfId="0" applyFont="1" applyAlignment="1">
      <alignment vertical="center" wrapText="1"/>
    </xf>
    <xf numFmtId="49" fontId="52" fillId="0" borderId="19" xfId="0" applyNumberFormat="1" applyFont="1" applyBorder="1" applyProtection="1">
      <alignment vertical="center"/>
      <protection locked="0"/>
    </xf>
    <xf numFmtId="0" fontId="51" fillId="0" borderId="14" xfId="0" applyFont="1" applyBorder="1" applyProtection="1">
      <alignment vertical="center"/>
      <protection locked="0"/>
    </xf>
    <xf numFmtId="49" fontId="51" fillId="0" borderId="14" xfId="0" applyNumberFormat="1" applyFont="1" applyBorder="1" applyProtection="1">
      <alignment vertical="center"/>
      <protection locked="0"/>
    </xf>
    <xf numFmtId="38" fontId="18" fillId="0" borderId="15" xfId="1" applyFont="1" applyFill="1" applyBorder="1" applyAlignment="1">
      <alignment horizontal="right" vertical="center"/>
    </xf>
    <xf numFmtId="38" fontId="19" fillId="0" borderId="23" xfId="1" applyFont="1" applyFill="1" applyBorder="1" applyAlignment="1">
      <alignment horizontal="right" vertical="center"/>
    </xf>
    <xf numFmtId="38" fontId="19" fillId="0" borderId="16" xfId="1" applyFont="1" applyFill="1" applyBorder="1" applyAlignment="1">
      <alignment horizontal="right" vertical="center"/>
    </xf>
    <xf numFmtId="0" fontId="18" fillId="0" borderId="0" xfId="0" applyFont="1" applyAlignment="1">
      <alignment horizontal="left" vertical="center"/>
    </xf>
    <xf numFmtId="0" fontId="19" fillId="0" borderId="0" xfId="0" applyFont="1" applyAlignment="1">
      <alignment horizontal="left" vertical="center"/>
    </xf>
    <xf numFmtId="0" fontId="17" fillId="0" borderId="13" xfId="0" applyFont="1" applyBorder="1" applyAlignment="1">
      <alignment horizontal="center" vertical="center"/>
    </xf>
    <xf numFmtId="0" fontId="20" fillId="0" borderId="14" xfId="0" applyFont="1" applyBorder="1" applyAlignment="1">
      <alignment horizontal="center" vertical="center"/>
    </xf>
    <xf numFmtId="0" fontId="20" fillId="0" borderId="14" xfId="0" applyFont="1" applyBorder="1">
      <alignment vertical="center"/>
    </xf>
    <xf numFmtId="0" fontId="17" fillId="0" borderId="0" xfId="0" applyFont="1" applyAlignment="1">
      <alignment horizontal="center" vertical="center"/>
    </xf>
    <xf numFmtId="0" fontId="20" fillId="0" borderId="0" xfId="0" applyFont="1" applyAlignment="1">
      <alignment horizontal="center" vertical="center"/>
    </xf>
    <xf numFmtId="0" fontId="23" fillId="0" borderId="0" xfId="0" applyFont="1" applyAlignment="1">
      <alignment horizontal="center" vertical="center"/>
    </xf>
    <xf numFmtId="0" fontId="35" fillId="0" borderId="0" xfId="0" applyFont="1" applyAlignment="1">
      <alignment horizontal="center" vertical="center"/>
    </xf>
    <xf numFmtId="0" fontId="29" fillId="0" borderId="5" xfId="0" applyFont="1" applyBorder="1" applyAlignment="1">
      <alignment horizontal="center" vertical="center"/>
    </xf>
    <xf numFmtId="0" fontId="19" fillId="0" borderId="0" xfId="0" applyFont="1" applyAlignment="1">
      <alignment horizontal="center" vertical="center"/>
    </xf>
    <xf numFmtId="38" fontId="29" fillId="0" borderId="13" xfId="1" applyFont="1" applyFill="1" applyBorder="1" applyAlignment="1">
      <alignment vertical="center"/>
    </xf>
    <xf numFmtId="38" fontId="19" fillId="0" borderId="25" xfId="1" applyFont="1" applyFill="1" applyBorder="1" applyAlignment="1">
      <alignment vertical="center"/>
    </xf>
    <xf numFmtId="38" fontId="19" fillId="0" borderId="14" xfId="1" applyFont="1" applyFill="1" applyBorder="1" applyAlignment="1">
      <alignment vertical="center"/>
    </xf>
    <xf numFmtId="0" fontId="18" fillId="0" borderId="47" xfId="0" applyFont="1" applyBorder="1" applyProtection="1">
      <alignment vertical="center"/>
      <protection locked="0"/>
    </xf>
    <xf numFmtId="0" fontId="18" fillId="0" borderId="26" xfId="0" applyFont="1" applyBorder="1" applyProtection="1">
      <alignment vertical="center"/>
      <protection locked="0"/>
    </xf>
    <xf numFmtId="0" fontId="18" fillId="0" borderId="48" xfId="0" applyFont="1" applyBorder="1" applyProtection="1">
      <alignment vertical="center"/>
      <protection locked="0"/>
    </xf>
    <xf numFmtId="0" fontId="29" fillId="0" borderId="23" xfId="0" applyFont="1" applyBorder="1" applyAlignment="1" applyProtection="1">
      <alignment horizontal="center" vertical="center"/>
      <protection locked="0"/>
    </xf>
    <xf numFmtId="0" fontId="29" fillId="0" borderId="16" xfId="0" applyFont="1" applyBorder="1" applyAlignment="1" applyProtection="1">
      <alignment horizontal="center" vertical="center"/>
      <protection locked="0"/>
    </xf>
    <xf numFmtId="0" fontId="19" fillId="0" borderId="3" xfId="0" applyFont="1" applyBorder="1" applyAlignment="1">
      <alignment horizontal="left" vertical="center"/>
    </xf>
    <xf numFmtId="0" fontId="18" fillId="0" borderId="72" xfId="0" applyFont="1" applyBorder="1" applyProtection="1">
      <alignment vertical="center"/>
      <protection locked="0"/>
    </xf>
    <xf numFmtId="0" fontId="18" fillId="0" borderId="27" xfId="0" applyFont="1" applyBorder="1" applyProtection="1">
      <alignment vertical="center"/>
      <protection locked="0"/>
    </xf>
    <xf numFmtId="0" fontId="18" fillId="0" borderId="73" xfId="0" applyFont="1" applyBorder="1" applyProtection="1">
      <alignment vertical="center"/>
      <protection locked="0"/>
    </xf>
    <xf numFmtId="0" fontId="30" fillId="0" borderId="5" xfId="0" applyFont="1" applyBorder="1" applyAlignment="1">
      <alignment horizontal="center" vertical="center"/>
    </xf>
    <xf numFmtId="0" fontId="30" fillId="0" borderId="0" xfId="0" applyFont="1" applyAlignment="1">
      <alignment horizontal="center" vertical="center"/>
    </xf>
    <xf numFmtId="0" fontId="31" fillId="0" borderId="0" xfId="0" applyFont="1" applyAlignment="1">
      <alignment horizontal="center" vertical="center"/>
    </xf>
    <xf numFmtId="0" fontId="31" fillId="0" borderId="6" xfId="0" applyFont="1" applyBorder="1">
      <alignment vertical="center"/>
    </xf>
    <xf numFmtId="0" fontId="18" fillId="0" borderId="10" xfId="0" applyFont="1" applyBorder="1" applyProtection="1">
      <alignment vertical="center"/>
      <protection locked="0"/>
    </xf>
    <xf numFmtId="0" fontId="18" fillId="0" borderId="11" xfId="0" applyFont="1" applyBorder="1" applyProtection="1">
      <alignment vertical="center"/>
      <protection locked="0"/>
    </xf>
    <xf numFmtId="0" fontId="18" fillId="0" borderId="12" xfId="0" applyFont="1" applyBorder="1" applyProtection="1">
      <alignment vertical="center"/>
      <protection locked="0"/>
    </xf>
    <xf numFmtId="0" fontId="18" fillId="0" borderId="21" xfId="0" applyFont="1" applyBorder="1" applyAlignment="1" applyProtection="1">
      <alignment horizontal="left" vertical="center"/>
      <protection locked="0"/>
    </xf>
    <xf numFmtId="0" fontId="19" fillId="0" borderId="66" xfId="0" applyFont="1" applyBorder="1" applyAlignment="1" applyProtection="1">
      <alignment horizontal="left" vertical="center"/>
      <protection locked="0"/>
    </xf>
    <xf numFmtId="0" fontId="29" fillId="0" borderId="13" xfId="0" applyFont="1" applyBorder="1" applyProtection="1">
      <alignment vertical="center"/>
      <protection locked="0"/>
    </xf>
    <xf numFmtId="0" fontId="29" fillId="0" borderId="25" xfId="0" applyFont="1" applyBorder="1" applyProtection="1">
      <alignment vertical="center"/>
      <protection locked="0"/>
    </xf>
    <xf numFmtId="0" fontId="19" fillId="0" borderId="14" xfId="0" applyFont="1" applyBorder="1" applyProtection="1">
      <alignment vertical="center"/>
      <protection locked="0"/>
    </xf>
    <xf numFmtId="49" fontId="29" fillId="0" borderId="13" xfId="0" applyNumberFormat="1" applyFont="1" applyBorder="1" applyProtection="1">
      <alignment vertical="center"/>
      <protection locked="0"/>
    </xf>
    <xf numFmtId="49" fontId="29" fillId="0" borderId="25" xfId="0" applyNumberFormat="1" applyFont="1" applyBorder="1" applyProtection="1">
      <alignment vertical="center"/>
      <protection locked="0"/>
    </xf>
    <xf numFmtId="49" fontId="19" fillId="0" borderId="14" xfId="0" applyNumberFormat="1" applyFont="1" applyBorder="1" applyProtection="1">
      <alignment vertical="center"/>
      <protection locked="0"/>
    </xf>
    <xf numFmtId="0" fontId="18" fillId="0" borderId="13" xfId="0" applyFont="1" applyBorder="1" applyAlignment="1" applyProtection="1">
      <alignment horizontal="center" vertical="center"/>
      <protection locked="0"/>
    </xf>
    <xf numFmtId="0" fontId="18" fillId="0" borderId="25" xfId="0" applyFont="1" applyBorder="1" applyAlignment="1" applyProtection="1">
      <alignment horizontal="center" vertical="center"/>
      <protection locked="0"/>
    </xf>
    <xf numFmtId="0" fontId="34" fillId="0" borderId="14" xfId="0" applyFont="1" applyBorder="1" applyAlignment="1" applyProtection="1">
      <alignment horizontal="center" vertical="center"/>
      <protection locked="0"/>
    </xf>
    <xf numFmtId="49" fontId="18" fillId="0" borderId="72" xfId="0" applyNumberFormat="1" applyFont="1" applyBorder="1" applyProtection="1">
      <alignment vertical="center"/>
      <protection locked="0"/>
    </xf>
    <xf numFmtId="49" fontId="18" fillId="0" borderId="27" xfId="0" applyNumberFormat="1" applyFont="1" applyBorder="1" applyProtection="1">
      <alignment vertical="center"/>
      <protection locked="0"/>
    </xf>
    <xf numFmtId="49" fontId="18" fillId="0" borderId="73" xfId="0" applyNumberFormat="1" applyFont="1" applyBorder="1" applyProtection="1">
      <alignment vertical="center"/>
      <protection locked="0"/>
    </xf>
    <xf numFmtId="0" fontId="19" fillId="0" borderId="47" xfId="0" applyFont="1" applyBorder="1" applyAlignment="1" applyProtection="1">
      <alignment vertical="center" shrinkToFit="1"/>
      <protection locked="0"/>
    </xf>
    <xf numFmtId="0" fontId="19" fillId="0" borderId="26" xfId="0" applyFont="1" applyBorder="1" applyAlignment="1" applyProtection="1">
      <alignment vertical="center" shrinkToFit="1"/>
      <protection locked="0"/>
    </xf>
    <xf numFmtId="0" fontId="19" fillId="0" borderId="48" xfId="0" applyFont="1" applyBorder="1" applyAlignment="1" applyProtection="1">
      <alignment vertical="center" shrinkToFit="1"/>
      <protection locked="0"/>
    </xf>
    <xf numFmtId="0" fontId="18" fillId="0" borderId="23" xfId="0" applyFont="1" applyBorder="1" applyAlignment="1">
      <alignment vertical="center" shrinkToFit="1"/>
    </xf>
    <xf numFmtId="49" fontId="18" fillId="0" borderId="47" xfId="0" applyNumberFormat="1" applyFont="1" applyBorder="1" applyProtection="1">
      <alignment vertical="center"/>
      <protection locked="0"/>
    </xf>
    <xf numFmtId="49" fontId="18" fillId="0" borderId="26" xfId="0" applyNumberFormat="1" applyFont="1" applyBorder="1" applyProtection="1">
      <alignment vertical="center"/>
      <protection locked="0"/>
    </xf>
    <xf numFmtId="49" fontId="18" fillId="0" borderId="48" xfId="0" applyNumberFormat="1" applyFont="1" applyBorder="1" applyProtection="1">
      <alignment vertical="center"/>
      <protection locked="0"/>
    </xf>
    <xf numFmtId="0" fontId="19" fillId="0" borderId="54" xfId="0" applyFont="1" applyBorder="1" applyAlignment="1" applyProtection="1">
      <alignment vertical="center" shrinkToFit="1"/>
      <protection locked="0"/>
    </xf>
    <xf numFmtId="0" fontId="19" fillId="0" borderId="55" xfId="0" applyFont="1" applyBorder="1" applyAlignment="1" applyProtection="1">
      <alignment vertical="center" shrinkToFit="1"/>
      <protection locked="0"/>
    </xf>
    <xf numFmtId="0" fontId="19" fillId="0" borderId="56" xfId="0" applyFont="1" applyBorder="1" applyAlignment="1" applyProtection="1">
      <alignment vertical="center" shrinkToFit="1"/>
      <protection locked="0"/>
    </xf>
    <xf numFmtId="0" fontId="43" fillId="0" borderId="19" xfId="0" applyFont="1" applyBorder="1" applyProtection="1">
      <alignment vertical="center"/>
      <protection locked="0"/>
    </xf>
    <xf numFmtId="0" fontId="43" fillId="0" borderId="26" xfId="0" applyFont="1" applyBorder="1" applyProtection="1">
      <alignment vertical="center"/>
      <protection locked="0"/>
    </xf>
    <xf numFmtId="0" fontId="43" fillId="0" borderId="20" xfId="0" applyFont="1" applyBorder="1" applyProtection="1">
      <alignment vertical="center"/>
      <protection locked="0"/>
    </xf>
    <xf numFmtId="0" fontId="43" fillId="0" borderId="21" xfId="0" applyFont="1" applyBorder="1" applyProtection="1">
      <alignment vertical="center"/>
      <protection locked="0"/>
    </xf>
    <xf numFmtId="0" fontId="43" fillId="0" borderId="27" xfId="0" applyFont="1" applyBorder="1" applyProtection="1">
      <alignment vertical="center"/>
      <protection locked="0"/>
    </xf>
    <xf numFmtId="0" fontId="43" fillId="0" borderId="22" xfId="0" applyFont="1" applyBorder="1" applyProtection="1">
      <alignment vertical="center"/>
      <protection locked="0"/>
    </xf>
    <xf numFmtId="38" fontId="29" fillId="0" borderId="28" xfId="1" applyFont="1" applyFill="1" applyBorder="1" applyAlignment="1">
      <alignment vertical="center"/>
    </xf>
    <xf numFmtId="38" fontId="19" fillId="0" borderId="24" xfId="1" applyFont="1" applyFill="1" applyBorder="1" applyAlignment="1">
      <alignment vertical="center"/>
    </xf>
    <xf numFmtId="38" fontId="19" fillId="0" borderId="29" xfId="1" applyFont="1" applyFill="1" applyBorder="1" applyAlignment="1">
      <alignment vertical="center"/>
    </xf>
    <xf numFmtId="0" fontId="43" fillId="0" borderId="13" xfId="0" applyFont="1" applyBorder="1" applyProtection="1">
      <alignment vertical="center"/>
      <protection locked="0"/>
    </xf>
    <xf numFmtId="0" fontId="43" fillId="0" borderId="25" xfId="0" applyFont="1" applyBorder="1" applyProtection="1">
      <alignment vertical="center"/>
      <protection locked="0"/>
    </xf>
    <xf numFmtId="0" fontId="43" fillId="0" borderId="14" xfId="0" applyFont="1" applyBorder="1" applyProtection="1">
      <alignment vertical="center"/>
      <protection locked="0"/>
    </xf>
    <xf numFmtId="49" fontId="43" fillId="0" borderId="13" xfId="0" applyNumberFormat="1" applyFont="1" applyBorder="1" applyProtection="1">
      <alignment vertical="center"/>
      <protection locked="0"/>
    </xf>
    <xf numFmtId="49" fontId="43" fillId="0" borderId="25" xfId="0" applyNumberFormat="1" applyFont="1" applyBorder="1" applyProtection="1">
      <alignment vertical="center"/>
      <protection locked="0"/>
    </xf>
    <xf numFmtId="49" fontId="43" fillId="0" borderId="14" xfId="0" applyNumberFormat="1" applyFont="1" applyBorder="1" applyProtection="1">
      <alignment vertical="center"/>
      <protection locked="0"/>
    </xf>
    <xf numFmtId="0" fontId="18" fillId="0" borderId="60" xfId="0" applyFont="1" applyBorder="1" applyAlignment="1" applyProtection="1">
      <alignment horizontal="center" vertical="center"/>
      <protection locked="0"/>
    </xf>
    <xf numFmtId="0" fontId="18" fillId="0" borderId="61" xfId="0" applyFont="1" applyBorder="1" applyAlignment="1" applyProtection="1">
      <alignment horizontal="center" vertical="center"/>
      <protection locked="0"/>
    </xf>
    <xf numFmtId="0" fontId="34" fillId="0" borderId="62" xfId="0" applyFont="1" applyBorder="1" applyAlignment="1" applyProtection="1">
      <alignment horizontal="center" vertical="center"/>
      <protection locked="0"/>
    </xf>
    <xf numFmtId="49" fontId="43" fillId="0" borderId="19" xfId="0" applyNumberFormat="1" applyFont="1" applyBorder="1" applyProtection="1">
      <alignment vertical="center"/>
      <protection locked="0"/>
    </xf>
    <xf numFmtId="49" fontId="43" fillId="0" borderId="26" xfId="0" applyNumberFormat="1" applyFont="1" applyBorder="1" applyProtection="1">
      <alignment vertical="center"/>
      <protection locked="0"/>
    </xf>
    <xf numFmtId="49" fontId="43" fillId="0" borderId="20" xfId="0" applyNumberFormat="1" applyFont="1" applyBorder="1" applyProtection="1">
      <alignment vertical="center"/>
      <protection locked="0"/>
    </xf>
    <xf numFmtId="38" fontId="18" fillId="0" borderId="13" xfId="1" applyFont="1" applyFill="1" applyBorder="1" applyAlignment="1">
      <alignment vertical="center"/>
    </xf>
    <xf numFmtId="0" fontId="17" fillId="0" borderId="70" xfId="0" applyFont="1" applyBorder="1" applyAlignment="1">
      <alignment horizontal="center" vertical="center"/>
    </xf>
    <xf numFmtId="0" fontId="20" fillId="0" borderId="0" xfId="0" applyFont="1">
      <alignment vertical="center"/>
    </xf>
    <xf numFmtId="0" fontId="23" fillId="0" borderId="70" xfId="0" applyFont="1" applyBorder="1" applyAlignment="1">
      <alignment horizontal="left" vertical="center" shrinkToFit="1"/>
    </xf>
    <xf numFmtId="0" fontId="19" fillId="0" borderId="0" xfId="0" applyFont="1" applyAlignment="1">
      <alignment vertical="center" shrinkToFit="1"/>
    </xf>
    <xf numFmtId="0" fontId="19" fillId="0" borderId="6" xfId="0" applyFont="1" applyBorder="1" applyAlignment="1">
      <alignment vertical="center" shrinkToFit="1"/>
    </xf>
    <xf numFmtId="0" fontId="23" fillId="0" borderId="70" xfId="0" applyFont="1" applyBorder="1" applyAlignment="1">
      <alignment vertical="center" shrinkToFit="1"/>
    </xf>
    <xf numFmtId="0" fontId="29" fillId="0" borderId="0" xfId="0" applyFont="1" applyAlignment="1">
      <alignment horizontal="center" vertical="center"/>
    </xf>
    <xf numFmtId="0" fontId="17" fillId="0" borderId="67" xfId="0" applyFont="1" applyBorder="1" applyProtection="1">
      <alignment vertical="center"/>
      <protection locked="0"/>
    </xf>
    <xf numFmtId="0" fontId="17" fillId="0" borderId="61" xfId="0" applyFont="1" applyBorder="1" applyProtection="1">
      <alignment vertical="center"/>
      <protection locked="0"/>
    </xf>
    <xf numFmtId="0" fontId="17" fillId="0" borderId="68" xfId="0" applyFont="1" applyBorder="1" applyProtection="1">
      <alignment vertical="center"/>
      <protection locked="0"/>
    </xf>
    <xf numFmtId="0" fontId="28" fillId="0" borderId="15" xfId="0" applyFont="1" applyBorder="1" applyAlignment="1">
      <alignment horizontal="center" vertical="center"/>
    </xf>
    <xf numFmtId="0" fontId="29" fillId="0" borderId="23" xfId="0" applyFont="1" applyBorder="1" applyAlignment="1">
      <alignment horizontal="center" vertical="center"/>
    </xf>
    <xf numFmtId="0" fontId="29" fillId="0" borderId="16" xfId="0" applyFont="1" applyBorder="1" applyAlignment="1">
      <alignment horizontal="center" vertical="center"/>
    </xf>
    <xf numFmtId="0" fontId="19" fillId="0" borderId="2" xfId="0" applyFont="1" applyBorder="1" applyProtection="1">
      <alignment vertical="center"/>
      <protection locked="0"/>
    </xf>
    <xf numFmtId="0" fontId="19" fillId="0" borderId="3" xfId="0" applyFont="1" applyBorder="1" applyProtection="1">
      <alignment vertical="center"/>
      <protection locked="0"/>
    </xf>
    <xf numFmtId="0" fontId="19" fillId="0" borderId="4" xfId="0" applyFont="1" applyBorder="1" applyProtection="1">
      <alignment vertical="center"/>
      <protection locked="0"/>
    </xf>
    <xf numFmtId="0" fontId="19" fillId="0" borderId="72" xfId="0" applyFont="1" applyBorder="1" applyProtection="1">
      <alignment vertical="center"/>
      <protection locked="0"/>
    </xf>
    <xf numFmtId="0" fontId="19" fillId="0" borderId="27" xfId="0" applyFont="1" applyBorder="1" applyProtection="1">
      <alignment vertical="center"/>
      <protection locked="0"/>
    </xf>
    <xf numFmtId="0" fontId="19" fillId="0" borderId="73" xfId="0" applyFont="1" applyBorder="1" applyProtection="1">
      <alignment vertical="center"/>
      <protection locked="0"/>
    </xf>
    <xf numFmtId="0" fontId="19" fillId="0" borderId="67" xfId="0" applyFont="1" applyBorder="1" applyProtection="1">
      <alignment vertical="center"/>
      <protection locked="0"/>
    </xf>
    <xf numFmtId="0" fontId="19" fillId="0" borderId="61" xfId="0" applyFont="1" applyBorder="1" applyProtection="1">
      <alignment vertical="center"/>
      <protection locked="0"/>
    </xf>
    <xf numFmtId="0" fontId="19" fillId="0" borderId="68" xfId="0" applyFont="1" applyBorder="1" applyProtection="1">
      <alignment vertical="center"/>
      <protection locked="0"/>
    </xf>
    <xf numFmtId="49" fontId="17" fillId="0" borderId="72" xfId="0" applyNumberFormat="1" applyFont="1" applyBorder="1" applyProtection="1">
      <alignment vertical="center"/>
      <protection locked="0"/>
    </xf>
    <xf numFmtId="49" fontId="17" fillId="0" borderId="27" xfId="0" applyNumberFormat="1" applyFont="1" applyBorder="1" applyProtection="1">
      <alignment vertical="center"/>
      <protection locked="0"/>
    </xf>
    <xf numFmtId="49" fontId="17" fillId="0" borderId="73" xfId="0" applyNumberFormat="1" applyFont="1" applyBorder="1" applyProtection="1">
      <alignment vertical="center"/>
      <protection locked="0"/>
    </xf>
    <xf numFmtId="0" fontId="42" fillId="0" borderId="19" xfId="0" applyFont="1" applyBorder="1" applyProtection="1">
      <alignment vertical="center"/>
      <protection locked="0"/>
    </xf>
    <xf numFmtId="0" fontId="42" fillId="0" borderId="26" xfId="0" applyFont="1" applyBorder="1" applyProtection="1">
      <alignment vertical="center"/>
      <protection locked="0"/>
    </xf>
    <xf numFmtId="0" fontId="42" fillId="0" borderId="20" xfId="0" applyFont="1" applyBorder="1" applyProtection="1">
      <alignment vertical="center"/>
      <protection locked="0"/>
    </xf>
    <xf numFmtId="49" fontId="19" fillId="0" borderId="67" xfId="0" applyNumberFormat="1" applyFont="1" applyBorder="1" applyProtection="1">
      <alignment vertical="center"/>
      <protection locked="0"/>
    </xf>
    <xf numFmtId="49" fontId="19" fillId="0" borderId="61" xfId="0" applyNumberFormat="1" applyFont="1" applyBorder="1" applyProtection="1">
      <alignment vertical="center"/>
      <protection locked="0"/>
    </xf>
    <xf numFmtId="49" fontId="19" fillId="0" borderId="68" xfId="0" applyNumberFormat="1" applyFont="1" applyBorder="1" applyProtection="1">
      <alignment vertical="center"/>
      <protection locked="0"/>
    </xf>
    <xf numFmtId="0" fontId="19" fillId="0" borderId="54" xfId="0" applyFont="1" applyBorder="1" applyProtection="1">
      <alignment vertical="center"/>
      <protection locked="0"/>
    </xf>
    <xf numFmtId="0" fontId="19" fillId="0" borderId="55" xfId="0" applyFont="1" applyBorder="1" applyProtection="1">
      <alignment vertical="center"/>
      <protection locked="0"/>
    </xf>
    <xf numFmtId="0" fontId="19" fillId="0" borderId="56" xfId="0" applyFont="1" applyBorder="1" applyProtection="1">
      <alignment vertical="center"/>
      <protection locked="0"/>
    </xf>
    <xf numFmtId="0" fontId="49" fillId="0" borderId="15" xfId="0" applyFont="1" applyBorder="1" applyAlignment="1" applyProtection="1">
      <alignment horizontal="center" vertical="center"/>
      <protection locked="0"/>
    </xf>
    <xf numFmtId="0" fontId="49" fillId="0" borderId="23" xfId="0" applyFont="1" applyBorder="1" applyAlignment="1" applyProtection="1">
      <alignment horizontal="center" vertical="center"/>
      <protection locked="0"/>
    </xf>
    <xf numFmtId="0" fontId="49" fillId="0" borderId="16" xfId="0" applyFont="1" applyBorder="1" applyAlignment="1" applyProtection="1">
      <alignment horizontal="center" vertical="center"/>
      <protection locked="0"/>
    </xf>
    <xf numFmtId="0" fontId="29" fillId="2" borderId="13" xfId="0" applyFont="1" applyFill="1" applyBorder="1">
      <alignment vertical="center"/>
    </xf>
    <xf numFmtId="0" fontId="19" fillId="2" borderId="25" xfId="0" applyFont="1" applyFill="1" applyBorder="1">
      <alignment vertical="center"/>
    </xf>
    <xf numFmtId="0" fontId="19" fillId="2" borderId="14" xfId="0" applyFont="1" applyFill="1" applyBorder="1">
      <alignment vertical="center"/>
    </xf>
    <xf numFmtId="49" fontId="34" fillId="0" borderId="19" xfId="0" applyNumberFormat="1" applyFont="1" applyBorder="1" applyProtection="1">
      <alignment vertical="center"/>
      <protection locked="0"/>
    </xf>
    <xf numFmtId="0" fontId="42" fillId="0" borderId="21" xfId="0" applyFont="1" applyBorder="1" applyProtection="1">
      <alignment vertical="center"/>
      <protection locked="0"/>
    </xf>
    <xf numFmtId="0" fontId="42" fillId="0" borderId="27" xfId="0" applyFont="1" applyBorder="1" applyProtection="1">
      <alignment vertical="center"/>
      <protection locked="0"/>
    </xf>
    <xf numFmtId="0" fontId="42" fillId="0" borderId="22" xfId="0" applyFont="1" applyBorder="1" applyProtection="1">
      <alignment vertical="center"/>
      <protection locked="0"/>
    </xf>
    <xf numFmtId="0" fontId="17" fillId="0" borderId="13" xfId="0" applyFont="1" applyBorder="1" applyAlignment="1" applyProtection="1">
      <alignment horizontal="left" vertical="center"/>
      <protection locked="0"/>
    </xf>
    <xf numFmtId="0" fontId="19" fillId="0" borderId="25" xfId="0" applyFont="1" applyBorder="1" applyAlignment="1" applyProtection="1">
      <alignment horizontal="left" vertical="center"/>
      <protection locked="0"/>
    </xf>
    <xf numFmtId="0" fontId="19" fillId="0" borderId="14" xfId="0" applyFont="1" applyBorder="1" applyAlignment="1" applyProtection="1">
      <alignment horizontal="left" vertical="center"/>
      <protection locked="0"/>
    </xf>
    <xf numFmtId="49" fontId="17" fillId="0" borderId="13" xfId="0" applyNumberFormat="1" applyFont="1" applyBorder="1" applyAlignment="1" applyProtection="1">
      <alignment horizontal="center" vertical="center"/>
      <protection locked="0"/>
    </xf>
    <xf numFmtId="49" fontId="19" fillId="0" borderId="25" xfId="0" applyNumberFormat="1" applyFont="1" applyBorder="1" applyAlignment="1" applyProtection="1">
      <alignment horizontal="center" vertical="center"/>
      <protection locked="0"/>
    </xf>
    <xf numFmtId="49" fontId="19" fillId="0" borderId="14" xfId="0" applyNumberFormat="1" applyFont="1" applyBorder="1" applyAlignment="1" applyProtection="1">
      <alignment horizontal="center" vertical="center"/>
      <protection locked="0"/>
    </xf>
    <xf numFmtId="0" fontId="17" fillId="0" borderId="13" xfId="0" applyFont="1" applyBorder="1" applyAlignment="1">
      <alignment horizontal="left" vertical="center"/>
    </xf>
    <xf numFmtId="0" fontId="17" fillId="0" borderId="25" xfId="0" applyFont="1" applyBorder="1" applyAlignment="1">
      <alignment horizontal="left" vertical="center"/>
    </xf>
    <xf numFmtId="0" fontId="17" fillId="0" borderId="14" xfId="0" applyFont="1" applyBorder="1" applyAlignment="1">
      <alignment horizontal="left" vertical="center"/>
    </xf>
    <xf numFmtId="0" fontId="19" fillId="0" borderId="25" xfId="0" applyFont="1" applyBorder="1" applyAlignment="1">
      <alignment horizontal="center" vertical="center"/>
    </xf>
    <xf numFmtId="0" fontId="19" fillId="0" borderId="14" xfId="0" applyFont="1" applyBorder="1" applyAlignment="1">
      <alignment horizontal="center" vertical="center"/>
    </xf>
    <xf numFmtId="0" fontId="18" fillId="0" borderId="0" xfId="0" applyFont="1" applyAlignment="1">
      <alignment horizontal="right" vertical="center"/>
    </xf>
    <xf numFmtId="0" fontId="19" fillId="0" borderId="0" xfId="0" applyFont="1" applyAlignment="1">
      <alignment horizontal="right" vertical="center"/>
    </xf>
    <xf numFmtId="176" fontId="18" fillId="0" borderId="15" xfId="0" applyNumberFormat="1" applyFont="1" applyBorder="1" applyAlignment="1">
      <alignment horizontal="right" vertical="center"/>
    </xf>
    <xf numFmtId="176" fontId="19" fillId="0" borderId="23" xfId="0" applyNumberFormat="1" applyFont="1" applyBorder="1" applyAlignment="1">
      <alignment horizontal="right" vertical="center"/>
    </xf>
    <xf numFmtId="176" fontId="19" fillId="0" borderId="16" xfId="0" applyNumberFormat="1" applyFont="1" applyBorder="1" applyAlignment="1">
      <alignment horizontal="right" vertical="center"/>
    </xf>
    <xf numFmtId="176" fontId="18" fillId="0" borderId="13" xfId="0" applyNumberFormat="1" applyFont="1" applyBorder="1">
      <alignment vertical="center"/>
    </xf>
    <xf numFmtId="0" fontId="17" fillId="0" borderId="72" xfId="0" applyFont="1" applyBorder="1" applyProtection="1">
      <alignment vertical="center"/>
      <protection locked="0"/>
    </xf>
    <xf numFmtId="0" fontId="17" fillId="0" borderId="27" xfId="0" applyFont="1" applyBorder="1" applyProtection="1">
      <alignment vertical="center"/>
      <protection locked="0"/>
    </xf>
    <xf numFmtId="0" fontId="17" fillId="0" borderId="73" xfId="0" applyFont="1" applyBorder="1" applyProtection="1">
      <alignment vertical="center"/>
      <protection locked="0"/>
    </xf>
    <xf numFmtId="0" fontId="50" fillId="0" borderId="70" xfId="0" applyFont="1" applyBorder="1" applyAlignment="1">
      <alignment horizontal="left" vertical="center" wrapText="1"/>
    </xf>
    <xf numFmtId="0" fontId="50" fillId="0" borderId="0" xfId="0" applyFont="1" applyAlignment="1">
      <alignment horizontal="left" vertical="center" wrapText="1"/>
    </xf>
    <xf numFmtId="0" fontId="19" fillId="0" borderId="15" xfId="0" applyFont="1" applyBorder="1" applyProtection="1">
      <alignment vertical="center"/>
      <protection locked="0"/>
    </xf>
    <xf numFmtId="0" fontId="19" fillId="0" borderId="23" xfId="0" applyFont="1" applyBorder="1" applyProtection="1">
      <alignment vertical="center"/>
      <protection locked="0"/>
    </xf>
    <xf numFmtId="0" fontId="19" fillId="0" borderId="16" xfId="0" applyFont="1" applyBorder="1" applyProtection="1">
      <alignment vertical="center"/>
      <protection locked="0"/>
    </xf>
    <xf numFmtId="0" fontId="29" fillId="2" borderId="15" xfId="0" applyFont="1" applyFill="1" applyBorder="1">
      <alignment vertical="center"/>
    </xf>
    <xf numFmtId="0" fontId="19" fillId="2" borderId="23" xfId="0" applyFont="1" applyFill="1" applyBorder="1">
      <alignment vertical="center"/>
    </xf>
    <xf numFmtId="0" fontId="19" fillId="2" borderId="16" xfId="0" applyFont="1" applyFill="1" applyBorder="1">
      <alignment vertical="center"/>
    </xf>
    <xf numFmtId="0" fontId="23" fillId="0" borderId="0" xfId="0" applyFont="1">
      <alignment vertical="center"/>
    </xf>
    <xf numFmtId="0" fontId="35" fillId="0" borderId="0" xfId="0" applyFont="1">
      <alignment vertical="center"/>
    </xf>
    <xf numFmtId="0" fontId="18" fillId="0" borderId="15" xfId="0" applyFont="1" applyBorder="1" applyAlignment="1">
      <alignment horizontal="right" vertical="center"/>
    </xf>
    <xf numFmtId="0" fontId="19" fillId="0" borderId="23" xfId="0" applyFont="1" applyBorder="1" applyAlignment="1">
      <alignment horizontal="right" vertical="center"/>
    </xf>
    <xf numFmtId="0" fontId="19" fillId="0" borderId="16" xfId="0" applyFont="1" applyBorder="1" applyAlignment="1">
      <alignment horizontal="right" vertical="center"/>
    </xf>
    <xf numFmtId="0" fontId="19" fillId="0" borderId="10" xfId="0" applyFont="1" applyBorder="1" applyProtection="1">
      <alignment vertical="center"/>
      <protection locked="0"/>
    </xf>
    <xf numFmtId="0" fontId="19" fillId="0" borderId="11" xfId="0" applyFont="1" applyBorder="1" applyProtection="1">
      <alignment vertical="center"/>
      <protection locked="0"/>
    </xf>
    <xf numFmtId="0" fontId="19" fillId="0" borderId="12" xfId="0" applyFont="1" applyBorder="1" applyProtection="1">
      <alignment vertical="center"/>
      <protection locked="0"/>
    </xf>
    <xf numFmtId="0" fontId="28" fillId="0" borderId="23"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30" fillId="0" borderId="6" xfId="0" applyFont="1" applyBorder="1" applyAlignment="1">
      <alignment horizontal="center" vertical="center"/>
    </xf>
    <xf numFmtId="0" fontId="19" fillId="0" borderId="47" xfId="0" applyFont="1" applyBorder="1" applyProtection="1">
      <alignment vertical="center"/>
      <protection locked="0"/>
    </xf>
    <xf numFmtId="0" fontId="19" fillId="0" borderId="26" xfId="0" applyFont="1" applyBorder="1" applyProtection="1">
      <alignment vertical="center"/>
      <protection locked="0"/>
    </xf>
    <xf numFmtId="0" fontId="19" fillId="0" borderId="48" xfId="0" applyFont="1" applyBorder="1" applyProtection="1">
      <alignment vertical="center"/>
      <protection locked="0"/>
    </xf>
    <xf numFmtId="49" fontId="19" fillId="0" borderId="47" xfId="0" applyNumberFormat="1" applyFont="1" applyBorder="1" applyProtection="1">
      <alignment vertical="center"/>
      <protection locked="0"/>
    </xf>
    <xf numFmtId="49" fontId="19" fillId="0" borderId="26" xfId="0" applyNumberFormat="1" applyFont="1" applyBorder="1" applyProtection="1">
      <alignment vertical="center"/>
      <protection locked="0"/>
    </xf>
    <xf numFmtId="49" fontId="19" fillId="0" borderId="48" xfId="0" applyNumberFormat="1" applyFont="1" applyBorder="1" applyProtection="1">
      <alignment vertical="center"/>
      <protection locked="0"/>
    </xf>
    <xf numFmtId="176" fontId="29" fillId="0" borderId="24" xfId="0" applyNumberFormat="1" applyFont="1" applyBorder="1">
      <alignment vertical="center"/>
    </xf>
    <xf numFmtId="176" fontId="29" fillId="0" borderId="29" xfId="0" applyNumberFormat="1" applyFont="1" applyBorder="1">
      <alignment vertical="center"/>
    </xf>
    <xf numFmtId="176" fontId="29" fillId="0" borderId="25" xfId="0" applyNumberFormat="1" applyFont="1" applyBorder="1">
      <alignment vertical="center"/>
    </xf>
    <xf numFmtId="176" fontId="29" fillId="0" borderId="14" xfId="0" applyNumberFormat="1" applyFont="1" applyBorder="1">
      <alignment vertical="center"/>
    </xf>
    <xf numFmtId="0" fontId="19" fillId="0" borderId="70" xfId="0" applyFont="1" applyBorder="1" applyAlignment="1">
      <alignment vertical="center" wrapText="1"/>
    </xf>
    <xf numFmtId="0" fontId="18" fillId="0" borderId="66" xfId="0" applyFont="1" applyBorder="1" applyAlignment="1" applyProtection="1">
      <alignment horizontal="left" vertical="center"/>
      <protection locked="0"/>
    </xf>
    <xf numFmtId="0" fontId="18" fillId="0" borderId="14" xfId="0" applyFont="1" applyBorder="1" applyAlignment="1" applyProtection="1">
      <alignment horizontal="center" vertical="center"/>
      <protection locked="0"/>
    </xf>
    <xf numFmtId="0" fontId="29" fillId="0" borderId="14" xfId="0" applyFont="1" applyBorder="1" applyProtection="1">
      <alignment vertical="center"/>
      <protection locked="0"/>
    </xf>
    <xf numFmtId="49" fontId="29" fillId="0" borderId="14" xfId="0" applyNumberFormat="1" applyFont="1" applyBorder="1" applyProtection="1">
      <alignment vertical="center"/>
      <protection locked="0"/>
    </xf>
    <xf numFmtId="0" fontId="18" fillId="0" borderId="19" xfId="0" applyFont="1" applyBorder="1" applyAlignment="1" applyProtection="1">
      <alignment horizontal="center" vertical="center"/>
      <protection locked="0"/>
    </xf>
    <xf numFmtId="0" fontId="18" fillId="0" borderId="26" xfId="0" applyFont="1" applyBorder="1" applyAlignment="1" applyProtection="1">
      <alignment horizontal="center" vertical="center"/>
      <protection locked="0"/>
    </xf>
    <xf numFmtId="0" fontId="18" fillId="0" borderId="20" xfId="0" applyFont="1" applyBorder="1" applyAlignment="1" applyProtection="1">
      <alignment horizontal="center" vertical="center"/>
      <protection locked="0"/>
    </xf>
    <xf numFmtId="0" fontId="41" fillId="0" borderId="15" xfId="0" applyFont="1" applyBorder="1" applyAlignment="1" applyProtection="1">
      <alignment horizontal="center" vertical="center"/>
      <protection locked="0"/>
    </xf>
    <xf numFmtId="0" fontId="41" fillId="0" borderId="23" xfId="0" applyFont="1" applyBorder="1" applyAlignment="1" applyProtection="1">
      <alignment horizontal="center" vertical="center"/>
      <protection locked="0"/>
    </xf>
    <xf numFmtId="0" fontId="41" fillId="0" borderId="16" xfId="0" applyFont="1" applyBorder="1" applyAlignment="1" applyProtection="1">
      <alignment horizontal="center" vertical="center"/>
      <protection locked="0"/>
    </xf>
    <xf numFmtId="0" fontId="29" fillId="2" borderId="23" xfId="0" applyFont="1" applyFill="1" applyBorder="1">
      <alignment vertical="center"/>
    </xf>
    <xf numFmtId="0" fontId="29" fillId="2" borderId="16" xfId="0" applyFont="1" applyFill="1" applyBorder="1">
      <alignment vertical="center"/>
    </xf>
    <xf numFmtId="176" fontId="29" fillId="0" borderId="23" xfId="0" applyNumberFormat="1" applyFont="1" applyBorder="1">
      <alignment vertical="center"/>
    </xf>
    <xf numFmtId="176" fontId="29" fillId="0" borderId="16" xfId="0" applyNumberFormat="1" applyFont="1" applyBorder="1">
      <alignment vertical="center"/>
    </xf>
    <xf numFmtId="0" fontId="18" fillId="0" borderId="13" xfId="0" applyFont="1" applyBorder="1">
      <alignment vertical="center"/>
    </xf>
    <xf numFmtId="0" fontId="17" fillId="0" borderId="14" xfId="0" applyFont="1" applyBorder="1" applyAlignment="1">
      <alignment horizontal="center" vertical="center"/>
    </xf>
    <xf numFmtId="0" fontId="23" fillId="0" borderId="14" xfId="0" applyFont="1" applyBorder="1" applyProtection="1">
      <alignment vertical="center"/>
      <protection locked="0"/>
    </xf>
    <xf numFmtId="0" fontId="41" fillId="0" borderId="15" xfId="0" applyFont="1" applyBorder="1" applyAlignment="1">
      <alignment horizontal="center" vertical="center"/>
    </xf>
    <xf numFmtId="0" fontId="41" fillId="0" borderId="23" xfId="0" applyFont="1" applyBorder="1" applyAlignment="1">
      <alignment horizontal="center" vertical="center"/>
    </xf>
    <xf numFmtId="0" fontId="41" fillId="0" borderId="16" xfId="0" applyFont="1" applyBorder="1" applyAlignment="1">
      <alignment horizontal="center" vertical="center"/>
    </xf>
    <xf numFmtId="49" fontId="9" fillId="0" borderId="72" xfId="0" applyNumberFormat="1" applyFont="1" applyBorder="1" applyProtection="1">
      <alignment vertical="center"/>
      <protection locked="0"/>
    </xf>
    <xf numFmtId="49" fontId="9" fillId="0" borderId="27" xfId="0" applyNumberFormat="1" applyFont="1" applyBorder="1" applyProtection="1">
      <alignment vertical="center"/>
      <protection locked="0"/>
    </xf>
    <xf numFmtId="49" fontId="9" fillId="0" borderId="73" xfId="0" applyNumberFormat="1" applyFont="1" applyBorder="1" applyProtection="1">
      <alignment vertical="center"/>
      <protection locked="0"/>
    </xf>
    <xf numFmtId="0" fontId="0" fillId="0" borderId="2" xfId="0" applyBorder="1" applyProtection="1">
      <alignment vertical="center"/>
      <protection locked="0"/>
    </xf>
    <xf numFmtId="0" fontId="0" fillId="0" borderId="3" xfId="0" applyBorder="1" applyProtection="1">
      <alignment vertical="center"/>
      <protection locked="0"/>
    </xf>
    <xf numFmtId="0" fontId="0" fillId="0" borderId="4" xfId="0" applyBorder="1" applyProtection="1">
      <alignment vertical="center"/>
      <protection locked="0"/>
    </xf>
    <xf numFmtId="0" fontId="6" fillId="0" borderId="15"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18" fillId="0" borderId="0" xfId="0" applyFont="1" applyAlignment="1" applyProtection="1">
      <alignment vertical="center" wrapText="1"/>
      <protection locked="0"/>
    </xf>
    <xf numFmtId="0" fontId="0" fillId="0" borderId="0" xfId="0" applyAlignment="1" applyProtection="1">
      <alignment vertical="center" wrapText="1"/>
      <protection locked="0"/>
    </xf>
    <xf numFmtId="176" fontId="6" fillId="0" borderId="15" xfId="0" applyNumberFormat="1" applyFont="1" applyBorder="1">
      <alignment vertical="center"/>
    </xf>
    <xf numFmtId="176" fontId="0" fillId="0" borderId="23" xfId="0" applyNumberFormat="1" applyBorder="1">
      <alignment vertical="center"/>
    </xf>
    <xf numFmtId="176" fontId="0" fillId="0" borderId="16" xfId="0" applyNumberFormat="1" applyBorder="1">
      <alignment vertical="center"/>
    </xf>
    <xf numFmtId="176" fontId="6" fillId="0" borderId="28" xfId="0" applyNumberFormat="1" applyFont="1" applyBorder="1">
      <alignment vertical="center"/>
    </xf>
    <xf numFmtId="176" fontId="0" fillId="0" borderId="24" xfId="0" applyNumberFormat="1" applyBorder="1">
      <alignment vertical="center"/>
    </xf>
    <xf numFmtId="176" fontId="0" fillId="0" borderId="29" xfId="0" applyNumberFormat="1" applyBorder="1">
      <alignment vertical="center"/>
    </xf>
    <xf numFmtId="0" fontId="7" fillId="0" borderId="19" xfId="0" applyFont="1" applyBorder="1" applyProtection="1">
      <alignment vertical="center"/>
      <protection locked="0"/>
    </xf>
    <xf numFmtId="0" fontId="52" fillId="0" borderId="26" xfId="0" applyFont="1" applyBorder="1" applyProtection="1">
      <alignment vertical="center"/>
      <protection locked="0"/>
    </xf>
    <xf numFmtId="0" fontId="52" fillId="0" borderId="20" xfId="0" applyFont="1" applyBorder="1" applyProtection="1">
      <alignment vertical="center"/>
      <protection locked="0"/>
    </xf>
    <xf numFmtId="0" fontId="23" fillId="0" borderId="13" xfId="0" applyFont="1" applyBorder="1" applyAlignment="1" applyProtection="1">
      <alignment horizontal="center" vertical="center"/>
      <protection locked="0"/>
    </xf>
    <xf numFmtId="0" fontId="19" fillId="0" borderId="25" xfId="0" applyFont="1" applyBorder="1" applyProtection="1">
      <alignment vertical="center"/>
      <protection locked="0"/>
    </xf>
    <xf numFmtId="0" fontId="23" fillId="0" borderId="13" xfId="0" applyFont="1" applyBorder="1" applyAlignment="1" applyProtection="1">
      <alignment horizontal="left" vertical="center"/>
      <protection locked="0"/>
    </xf>
    <xf numFmtId="0" fontId="6" fillId="0" borderId="5" xfId="0" applyFont="1" applyBorder="1" applyAlignment="1">
      <alignment horizontal="left" vertical="center"/>
    </xf>
    <xf numFmtId="0" fontId="0" fillId="0" borderId="0" xfId="0" applyAlignment="1">
      <alignment horizontal="left" vertical="center"/>
    </xf>
    <xf numFmtId="0" fontId="0" fillId="0" borderId="6" xfId="0" applyBorder="1" applyAlignment="1">
      <alignment horizontal="left" vertical="center"/>
    </xf>
    <xf numFmtId="0" fontId="9" fillId="0" borderId="30" xfId="0" applyFont="1" applyBorder="1" applyAlignment="1">
      <alignment horizontal="center" vertical="center"/>
    </xf>
    <xf numFmtId="0" fontId="12" fillId="0" borderId="30" xfId="0" applyFont="1" applyBorder="1" applyAlignment="1">
      <alignment horizontal="center" vertical="center"/>
    </xf>
    <xf numFmtId="0" fontId="12" fillId="0" borderId="30" xfId="0" applyFont="1" applyBorder="1">
      <alignment vertical="center"/>
    </xf>
    <xf numFmtId="0" fontId="9" fillId="0" borderId="30" xfId="0" applyFont="1" applyBorder="1" applyAlignment="1">
      <alignment horizontal="left" vertical="center"/>
    </xf>
    <xf numFmtId="0" fontId="6" fillId="0" borderId="0" xfId="0" applyFont="1">
      <alignment vertical="center"/>
    </xf>
    <xf numFmtId="0" fontId="0" fillId="0" borderId="0" xfId="0">
      <alignment vertical="center"/>
    </xf>
    <xf numFmtId="0" fontId="15" fillId="0" borderId="0" xfId="0" applyFont="1" applyAlignment="1">
      <alignment horizontal="left" vertical="center"/>
    </xf>
    <xf numFmtId="0" fontId="7" fillId="0" borderId="0" xfId="0" applyFont="1">
      <alignment vertical="center"/>
    </xf>
    <xf numFmtId="0" fontId="18" fillId="0" borderId="70" xfId="0" applyFont="1" applyBorder="1" applyAlignment="1">
      <alignment horizontal="left" vertical="center"/>
    </xf>
    <xf numFmtId="0" fontId="34" fillId="0" borderId="0" xfId="0" applyFont="1" applyAlignment="1">
      <alignment horizontal="left" vertical="center"/>
    </xf>
    <xf numFmtId="0" fontId="34" fillId="0" borderId="69" xfId="0" applyFont="1" applyBorder="1" applyAlignment="1">
      <alignment horizontal="left" vertical="center"/>
    </xf>
    <xf numFmtId="0" fontId="41" fillId="0" borderId="60" xfId="0" applyFont="1" applyBorder="1" applyAlignment="1">
      <alignment horizontal="center" vertical="center"/>
    </xf>
    <xf numFmtId="0" fontId="34" fillId="0" borderId="61" xfId="0" applyFont="1" applyBorder="1" applyAlignment="1">
      <alignment horizontal="center" vertical="center"/>
    </xf>
    <xf numFmtId="0" fontId="34" fillId="0" borderId="62" xfId="0" applyFont="1" applyBorder="1" applyAlignment="1">
      <alignment horizontal="center" vertical="center"/>
    </xf>
    <xf numFmtId="0" fontId="9" fillId="0" borderId="0" xfId="0" applyFont="1" applyAlignment="1">
      <alignment horizontal="center" vertical="center"/>
    </xf>
    <xf numFmtId="0" fontId="12" fillId="0" borderId="0" xfId="0" applyFont="1" applyAlignment="1">
      <alignment horizontal="center" vertical="center"/>
    </xf>
    <xf numFmtId="0" fontId="45" fillId="0" borderId="60" xfId="0" applyFont="1" applyBorder="1" applyAlignment="1">
      <alignment horizontal="center" vertical="center" wrapText="1"/>
    </xf>
    <xf numFmtId="0" fontId="0" fillId="0" borderId="61" xfId="0" applyBorder="1">
      <alignment vertical="center"/>
    </xf>
    <xf numFmtId="0" fontId="0" fillId="0" borderId="62" xfId="0" applyBorder="1">
      <alignment vertical="center"/>
    </xf>
    <xf numFmtId="0" fontId="18" fillId="0" borderId="70" xfId="0" applyFont="1" applyBorder="1">
      <alignment vertical="center"/>
    </xf>
    <xf numFmtId="0" fontId="34" fillId="0" borderId="0" xfId="0" applyFont="1">
      <alignment vertical="center"/>
    </xf>
    <xf numFmtId="0" fontId="34" fillId="0" borderId="69" xfId="0" applyFont="1" applyBorder="1">
      <alignment vertical="center"/>
    </xf>
    <xf numFmtId="0" fontId="5" fillId="0" borderId="0" xfId="0" applyFont="1" applyAlignment="1">
      <alignment horizontal="center" vertical="center"/>
    </xf>
    <xf numFmtId="0" fontId="0" fillId="0" borderId="0" xfId="0" applyAlignment="1">
      <alignment horizontal="center" vertical="center"/>
    </xf>
    <xf numFmtId="0" fontId="5" fillId="0" borderId="0" xfId="0" applyFont="1">
      <alignment vertical="center"/>
    </xf>
  </cellXfs>
  <cellStyles count="2">
    <cellStyle name="桁区切り" xfId="1" builtinId="6"/>
    <cellStyle name="標準"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FFCC66"/>
      <color rgb="FFCCFF66"/>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231322</xdr:colOff>
      <xdr:row>29</xdr:row>
      <xdr:rowOff>54428</xdr:rowOff>
    </xdr:from>
    <xdr:to>
      <xdr:col>22</xdr:col>
      <xdr:colOff>557893</xdr:colOff>
      <xdr:row>34</xdr:row>
      <xdr:rowOff>447130</xdr:rowOff>
    </xdr:to>
    <xdr:sp macro="" textlink="">
      <xdr:nvSpPr>
        <xdr:cNvPr id="2" name="四角形: 角を丸くする 1">
          <a:extLst>
            <a:ext uri="{FF2B5EF4-FFF2-40B4-BE49-F238E27FC236}">
              <a16:creationId xmlns:a16="http://schemas.microsoft.com/office/drawing/2014/main" id="{26D823B5-A750-1A13-BD78-CFAAF38F5A65}"/>
            </a:ext>
          </a:extLst>
        </xdr:cNvPr>
        <xdr:cNvSpPr/>
      </xdr:nvSpPr>
      <xdr:spPr>
        <a:xfrm>
          <a:off x="12532179" y="11212285"/>
          <a:ext cx="6449785" cy="2460988"/>
        </a:xfrm>
        <a:prstGeom prst="roundRect">
          <a:avLst>
            <a:gd name="adj" fmla="val 13968"/>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2800" b="0">
              <a:solidFill>
                <a:srgbClr val="FF0000"/>
              </a:solidFill>
              <a:latin typeface="HGPｺﾞｼｯｸM" panose="020B0600000000000000" pitchFamily="50" charset="-128"/>
              <a:ea typeface="HGPｺﾞｼｯｸM" panose="020B0600000000000000" pitchFamily="50" charset="-128"/>
            </a:rPr>
            <a:t>「４．定員数」と「５．申請額」の欄には</a:t>
          </a:r>
          <a:endParaRPr kumimoji="1" lang="en-US" altLang="ja-JP" sz="2800" b="0">
            <a:solidFill>
              <a:srgbClr val="FF0000"/>
            </a:solidFill>
            <a:latin typeface="HGPｺﾞｼｯｸM" panose="020B0600000000000000" pitchFamily="50" charset="-128"/>
            <a:ea typeface="HGPｺﾞｼｯｸM" panose="020B0600000000000000" pitchFamily="50" charset="-128"/>
          </a:endParaRPr>
        </a:p>
        <a:p>
          <a:pPr algn="l"/>
          <a:r>
            <a:rPr kumimoji="1" lang="ja-JP" altLang="en-US" sz="2800" b="0">
              <a:solidFill>
                <a:srgbClr val="FF0000"/>
              </a:solidFill>
              <a:latin typeface="HGPｺﾞｼｯｸM" panose="020B0600000000000000" pitchFamily="50" charset="-128"/>
              <a:ea typeface="HGPｺﾞｼｯｸM" panose="020B0600000000000000" pitchFamily="50" charset="-128"/>
            </a:rPr>
            <a:t>直接入力しないでください。</a:t>
          </a:r>
          <a:endParaRPr kumimoji="1" lang="en-US" altLang="ja-JP" sz="2800" b="0">
            <a:solidFill>
              <a:srgbClr val="FF0000"/>
            </a:solidFill>
            <a:latin typeface="HGPｺﾞｼｯｸM" panose="020B0600000000000000" pitchFamily="50" charset="-128"/>
            <a:ea typeface="HGPｺﾞｼｯｸM" panose="020B0600000000000000" pitchFamily="50" charset="-128"/>
          </a:endParaRPr>
        </a:p>
        <a:p>
          <a:pPr algn="l"/>
          <a:r>
            <a:rPr kumimoji="1" lang="en-US" altLang="ja-JP" sz="2800" b="0">
              <a:solidFill>
                <a:srgbClr val="FF0000"/>
              </a:solidFill>
              <a:latin typeface="HGPｺﾞｼｯｸM" panose="020B0600000000000000" pitchFamily="50" charset="-128"/>
              <a:ea typeface="HGPｺﾞｼｯｸM" panose="020B0600000000000000" pitchFamily="50" charset="-128"/>
            </a:rPr>
            <a:t>※</a:t>
          </a:r>
          <a:r>
            <a:rPr kumimoji="1" lang="ja-JP" altLang="en-US" sz="2800" b="0">
              <a:solidFill>
                <a:srgbClr val="FF0000"/>
              </a:solidFill>
              <a:latin typeface="HGPｺﾞｼｯｸM" panose="020B0600000000000000" pitchFamily="50" charset="-128"/>
              <a:ea typeface="HGPｺﾞｼｯｸM" panose="020B0600000000000000" pitchFamily="50" charset="-128"/>
            </a:rPr>
            <a:t>様式１－１を入力していただければ、</a:t>
          </a:r>
          <a:endParaRPr kumimoji="1" lang="en-US" altLang="ja-JP" sz="2800" b="0">
            <a:solidFill>
              <a:srgbClr val="FF0000"/>
            </a:solidFill>
            <a:latin typeface="HGPｺﾞｼｯｸM" panose="020B0600000000000000" pitchFamily="50" charset="-128"/>
            <a:ea typeface="HGPｺﾞｼｯｸM" panose="020B0600000000000000" pitchFamily="50" charset="-128"/>
          </a:endParaRPr>
        </a:p>
        <a:p>
          <a:pPr algn="l"/>
          <a:r>
            <a:rPr kumimoji="1" lang="ja-JP" altLang="en-US" sz="2800" b="0">
              <a:solidFill>
                <a:srgbClr val="FF0000"/>
              </a:solidFill>
              <a:latin typeface="HGPｺﾞｼｯｸM" panose="020B0600000000000000" pitchFamily="50" charset="-128"/>
              <a:ea typeface="HGPｺﾞｼｯｸM" panose="020B0600000000000000" pitchFamily="50" charset="-128"/>
            </a:rPr>
            <a:t>　自動で入力されます。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0191460/TMP/Content.Outlook/QVA7JVM5/&#30003;&#36796;&#27096;&#24335;&#65288;&#38556;&#23475;&#20462;&#274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応援金申込書"/>
      <sheetName val="応援金内訳書（別紙）"/>
      <sheetName val="対象先リスト（障害修正）"/>
      <sheetName val="対象先（別紙用）"/>
    </sheetNames>
    <sheetDataSet>
      <sheetData sheetId="0" refreshError="1"/>
      <sheetData sheetId="1">
        <row r="13">
          <cell r="G13">
            <v>275</v>
          </cell>
        </row>
      </sheetData>
      <sheetData sheetId="2"/>
      <sheetData sheetId="3"/>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B2:K37"/>
  <sheetViews>
    <sheetView zoomScale="70" zoomScaleNormal="70" workbookViewId="0">
      <selection activeCell="S17" sqref="S17"/>
    </sheetView>
  </sheetViews>
  <sheetFormatPr defaultColWidth="9" defaultRowHeight="19.2"/>
  <cols>
    <col min="2" max="2" width="2.59765625" style="1" customWidth="1"/>
    <col min="3" max="3" width="16.59765625" style="2" customWidth="1"/>
    <col min="4" max="4" width="10.8984375" customWidth="1"/>
    <col min="11" max="11" width="27.59765625" bestFit="1" customWidth="1"/>
  </cols>
  <sheetData>
    <row r="2" spans="2:11" ht="19.8" thickBot="1">
      <c r="B2" s="1" t="s">
        <v>261</v>
      </c>
    </row>
    <row r="3" spans="2:11">
      <c r="C3" s="81" t="s">
        <v>30</v>
      </c>
      <c r="D3" s="93"/>
      <c r="E3" s="124"/>
      <c r="F3" s="124"/>
      <c r="G3" s="124"/>
      <c r="H3" s="124"/>
      <c r="I3" s="124"/>
      <c r="J3" s="66"/>
      <c r="K3" s="82"/>
    </row>
    <row r="4" spans="2:11">
      <c r="C4" s="94" t="s">
        <v>20</v>
      </c>
      <c r="D4" s="84"/>
      <c r="E4" s="84"/>
      <c r="F4" s="84"/>
      <c r="G4" s="84"/>
      <c r="H4" s="84"/>
      <c r="I4" s="84"/>
      <c r="J4" s="85"/>
      <c r="K4" s="336" t="s">
        <v>82</v>
      </c>
    </row>
    <row r="5" spans="2:11">
      <c r="C5" s="95" t="s">
        <v>324</v>
      </c>
      <c r="D5" s="87"/>
      <c r="E5" s="87"/>
      <c r="F5" s="87"/>
      <c r="G5" s="87"/>
      <c r="H5" s="87"/>
      <c r="I5" s="87"/>
      <c r="J5" s="88"/>
      <c r="K5" s="337"/>
    </row>
    <row r="6" spans="2:11">
      <c r="C6" s="95" t="s">
        <v>325</v>
      </c>
      <c r="D6" s="87"/>
      <c r="E6" s="87"/>
      <c r="F6" s="87"/>
      <c r="G6" s="87"/>
      <c r="H6" s="87"/>
      <c r="I6" s="87"/>
      <c r="J6" s="88"/>
      <c r="K6" s="330" t="s">
        <v>80</v>
      </c>
    </row>
    <row r="7" spans="2:11" ht="19.8" thickBot="1">
      <c r="C7" s="96" t="s">
        <v>326</v>
      </c>
      <c r="D7" s="90"/>
      <c r="E7" s="97"/>
      <c r="F7" s="90"/>
      <c r="G7" s="90"/>
      <c r="H7" s="90"/>
      <c r="I7" s="90"/>
      <c r="J7" s="91"/>
      <c r="K7" s="331"/>
    </row>
    <row r="8" spans="2:11" ht="19.8" thickBot="1">
      <c r="C8" s="33" t="s">
        <v>173</v>
      </c>
      <c r="D8" s="122"/>
      <c r="E8" s="122"/>
      <c r="F8" s="122"/>
      <c r="G8" s="122"/>
      <c r="H8" s="122"/>
      <c r="I8" s="122"/>
      <c r="J8" s="123"/>
      <c r="K8" s="125" t="s">
        <v>83</v>
      </c>
    </row>
    <row r="9" spans="2:11">
      <c r="C9" s="94" t="s">
        <v>174</v>
      </c>
      <c r="D9" s="84"/>
      <c r="E9" s="84"/>
      <c r="F9" s="84"/>
      <c r="G9" s="84"/>
      <c r="H9" s="84"/>
      <c r="I9" s="84"/>
      <c r="J9" s="85"/>
      <c r="K9" s="338" t="s">
        <v>82</v>
      </c>
    </row>
    <row r="10" spans="2:11">
      <c r="C10" s="99" t="s">
        <v>175</v>
      </c>
      <c r="D10" s="87"/>
      <c r="E10" s="87"/>
      <c r="F10" s="87"/>
      <c r="G10" s="87"/>
      <c r="H10" s="87"/>
      <c r="I10" s="87"/>
      <c r="J10" s="88"/>
      <c r="K10" s="339"/>
    </row>
    <row r="11" spans="2:11">
      <c r="C11" s="95" t="s">
        <v>176</v>
      </c>
      <c r="D11" s="87"/>
      <c r="E11" s="87"/>
      <c r="F11" s="87"/>
      <c r="G11" s="87"/>
      <c r="H11" s="87"/>
      <c r="I11" s="87"/>
      <c r="J11" s="88"/>
      <c r="K11" s="339"/>
    </row>
    <row r="12" spans="2:11">
      <c r="C12" s="95" t="s">
        <v>177</v>
      </c>
      <c r="D12" s="87"/>
      <c r="E12" s="87"/>
      <c r="F12" s="87"/>
      <c r="G12" s="87"/>
      <c r="H12" s="87"/>
      <c r="I12" s="87"/>
      <c r="J12" s="88"/>
      <c r="K12" s="337"/>
    </row>
    <row r="13" spans="2:11" ht="19.8" thickBot="1">
      <c r="C13" s="96" t="s">
        <v>178</v>
      </c>
      <c r="D13" s="90"/>
      <c r="E13" s="97"/>
      <c r="F13" s="90"/>
      <c r="G13" s="90"/>
      <c r="H13" s="90"/>
      <c r="I13" s="90"/>
      <c r="J13" s="91"/>
      <c r="K13" s="92" t="s">
        <v>80</v>
      </c>
    </row>
    <row r="14" spans="2:11" ht="19.8" thickBot="1">
      <c r="C14" s="25" t="s">
        <v>179</v>
      </c>
      <c r="D14" s="122"/>
      <c r="E14" s="122"/>
      <c r="F14" s="122"/>
      <c r="G14" s="122"/>
      <c r="H14" s="122"/>
      <c r="I14" s="122"/>
      <c r="J14" s="123"/>
      <c r="K14" s="285"/>
    </row>
    <row r="15" spans="2:11">
      <c r="C15" s="126" t="s">
        <v>180</v>
      </c>
      <c r="D15" s="28"/>
      <c r="E15" s="28"/>
      <c r="F15" s="28"/>
      <c r="G15" s="28"/>
      <c r="H15" s="28"/>
      <c r="I15" s="28"/>
      <c r="J15" s="29"/>
      <c r="K15" s="340" t="s">
        <v>82</v>
      </c>
    </row>
    <row r="16" spans="2:11">
      <c r="C16" s="99" t="s">
        <v>181</v>
      </c>
      <c r="D16" s="87"/>
      <c r="E16" s="87"/>
      <c r="F16" s="87"/>
      <c r="G16" s="87"/>
      <c r="H16" s="87"/>
      <c r="I16" s="87"/>
      <c r="J16" s="88"/>
      <c r="K16" s="339"/>
    </row>
    <row r="17" spans="3:11">
      <c r="C17" s="95" t="s">
        <v>182</v>
      </c>
      <c r="D17" s="87"/>
      <c r="E17" s="87"/>
      <c r="F17" s="87"/>
      <c r="G17" s="87"/>
      <c r="H17" s="87"/>
      <c r="I17" s="87"/>
      <c r="J17" s="88"/>
      <c r="K17" s="337"/>
    </row>
    <row r="18" spans="3:11">
      <c r="C18" s="95" t="s">
        <v>183</v>
      </c>
      <c r="D18" s="87"/>
      <c r="E18" s="87"/>
      <c r="F18" s="87"/>
      <c r="G18" s="87"/>
      <c r="H18" s="87"/>
      <c r="I18" s="87"/>
      <c r="J18" s="88"/>
      <c r="K18" s="341" t="s">
        <v>80</v>
      </c>
    </row>
    <row r="19" spans="3:11" ht="19.8" thickBot="1">
      <c r="C19" s="96" t="s">
        <v>184</v>
      </c>
      <c r="D19" s="90"/>
      <c r="E19" s="90"/>
      <c r="F19" s="90"/>
      <c r="G19" s="90"/>
      <c r="H19" s="90"/>
      <c r="I19" s="90"/>
      <c r="J19" s="91"/>
      <c r="K19" s="331"/>
    </row>
    <row r="20" spans="3:11" ht="19.8" thickBot="1">
      <c r="C20" s="25" t="s">
        <v>185</v>
      </c>
      <c r="D20" s="122"/>
      <c r="E20" s="122"/>
      <c r="F20" s="122"/>
      <c r="G20" s="122"/>
      <c r="H20" s="122"/>
      <c r="I20" s="122"/>
      <c r="J20" s="123"/>
      <c r="K20" s="80" t="s">
        <v>80</v>
      </c>
    </row>
    <row r="21" spans="3:11" ht="19.8" thickBot="1">
      <c r="C21" s="25" t="s">
        <v>186</v>
      </c>
      <c r="D21" s="122"/>
      <c r="E21" s="122"/>
      <c r="F21" s="122"/>
      <c r="G21" s="122"/>
      <c r="H21" s="122"/>
      <c r="I21" s="122"/>
      <c r="J21" s="123"/>
      <c r="K21" s="80" t="s">
        <v>80</v>
      </c>
    </row>
    <row r="22" spans="3:11" ht="19.8" thickBot="1">
      <c r="C22" s="24" t="s">
        <v>187</v>
      </c>
      <c r="J22" s="32"/>
      <c r="K22" s="79" t="s">
        <v>82</v>
      </c>
    </row>
    <row r="23" spans="3:11" ht="19.8" thickBot="1">
      <c r="C23" s="25" t="s">
        <v>188</v>
      </c>
      <c r="D23" s="122"/>
      <c r="E23" s="122"/>
      <c r="F23" s="122"/>
      <c r="G23" s="122"/>
      <c r="H23" s="122"/>
      <c r="I23" s="122"/>
      <c r="J23" s="123"/>
      <c r="K23" s="80" t="s">
        <v>82</v>
      </c>
    </row>
    <row r="24" spans="3:11">
      <c r="C24" s="81" t="s">
        <v>22</v>
      </c>
      <c r="D24" s="124"/>
      <c r="E24" s="124"/>
      <c r="F24" s="124"/>
      <c r="G24" s="124"/>
      <c r="H24" s="124"/>
      <c r="I24" s="124"/>
      <c r="J24" s="66"/>
      <c r="K24" s="82"/>
    </row>
    <row r="25" spans="3:11">
      <c r="C25" s="83" t="s">
        <v>28</v>
      </c>
      <c r="D25" s="84"/>
      <c r="E25" s="84"/>
      <c r="F25" s="84"/>
      <c r="G25" s="84"/>
      <c r="H25" s="84"/>
      <c r="I25" s="84"/>
      <c r="J25" s="85"/>
      <c r="K25" s="336" t="s">
        <v>82</v>
      </c>
    </row>
    <row r="26" spans="3:11">
      <c r="C26" s="313" t="s">
        <v>355</v>
      </c>
      <c r="D26" s="314"/>
      <c r="E26" s="314"/>
      <c r="F26" s="314"/>
      <c r="G26" s="314"/>
      <c r="H26" s="314"/>
      <c r="I26" s="314"/>
      <c r="J26" s="315"/>
      <c r="K26" s="337"/>
    </row>
    <row r="27" spans="3:11">
      <c r="C27" s="313" t="s">
        <v>23</v>
      </c>
      <c r="D27" s="314"/>
      <c r="E27" s="314"/>
      <c r="F27" s="314"/>
      <c r="G27" s="314"/>
      <c r="H27" s="314"/>
      <c r="I27" s="314"/>
      <c r="J27" s="315"/>
      <c r="K27" s="334" t="s">
        <v>341</v>
      </c>
    </row>
    <row r="28" spans="3:11" ht="19.8" thickBot="1">
      <c r="C28" s="316" t="s">
        <v>29</v>
      </c>
      <c r="D28" s="317"/>
      <c r="E28" s="317"/>
      <c r="F28" s="317"/>
      <c r="G28" s="317"/>
      <c r="H28" s="317"/>
      <c r="I28" s="317"/>
      <c r="J28" s="318"/>
      <c r="K28" s="335"/>
    </row>
    <row r="29" spans="3:11">
      <c r="C29" s="81" t="s">
        <v>91</v>
      </c>
      <c r="D29" s="124"/>
      <c r="E29" s="124"/>
      <c r="F29" s="124"/>
      <c r="G29" s="124"/>
      <c r="H29" s="124"/>
      <c r="I29" s="124"/>
      <c r="J29" s="66"/>
      <c r="K29" s="82"/>
    </row>
    <row r="30" spans="3:11">
      <c r="C30" s="83" t="s">
        <v>24</v>
      </c>
      <c r="D30" s="84"/>
      <c r="E30" s="84"/>
      <c r="F30" s="84"/>
      <c r="G30" s="84"/>
      <c r="H30" s="84"/>
      <c r="I30" s="84"/>
      <c r="J30" s="85"/>
      <c r="K30" s="332" t="s">
        <v>82</v>
      </c>
    </row>
    <row r="31" spans="3:11">
      <c r="C31" s="86" t="s">
        <v>25</v>
      </c>
      <c r="D31" s="87"/>
      <c r="E31" s="87"/>
      <c r="F31" s="87"/>
      <c r="G31" s="87"/>
      <c r="H31" s="87"/>
      <c r="I31" s="87"/>
      <c r="J31" s="88"/>
      <c r="K31" s="333"/>
    </row>
    <row r="32" spans="3:11">
      <c r="C32" s="86" t="s">
        <v>26</v>
      </c>
      <c r="D32" s="87"/>
      <c r="E32" s="87"/>
      <c r="F32" s="87"/>
      <c r="G32" s="87"/>
      <c r="H32" s="87"/>
      <c r="I32" s="87"/>
      <c r="J32" s="88"/>
      <c r="K32" s="333"/>
    </row>
    <row r="33" spans="3:11">
      <c r="C33" s="86" t="s">
        <v>27</v>
      </c>
      <c r="D33" s="87"/>
      <c r="E33" s="87"/>
      <c r="F33" s="87"/>
      <c r="G33" s="87"/>
      <c r="H33" s="87"/>
      <c r="I33" s="87"/>
      <c r="J33" s="88"/>
      <c r="K33" s="333"/>
    </row>
    <row r="34" spans="3:11">
      <c r="C34" s="86" t="s">
        <v>92</v>
      </c>
      <c r="D34" s="87"/>
      <c r="E34" s="87"/>
      <c r="F34" s="87"/>
      <c r="G34" s="87"/>
      <c r="H34" s="87"/>
      <c r="I34" s="87"/>
      <c r="J34" s="88"/>
      <c r="K34" s="333"/>
    </row>
    <row r="35" spans="3:11" ht="19.8" thickBot="1">
      <c r="C35" s="89" t="s">
        <v>93</v>
      </c>
      <c r="D35" s="90"/>
      <c r="E35" s="90"/>
      <c r="F35" s="90"/>
      <c r="G35" s="90"/>
      <c r="H35" s="90"/>
      <c r="I35" s="90"/>
      <c r="J35" s="91"/>
      <c r="K35" s="92" t="s">
        <v>80</v>
      </c>
    </row>
    <row r="36" spans="3:11" ht="19.8" thickBot="1">
      <c r="C36" s="23" t="s">
        <v>21</v>
      </c>
      <c r="D36" s="26"/>
      <c r="E36" s="26"/>
      <c r="F36" s="26"/>
      <c r="G36" s="26"/>
      <c r="H36" s="26"/>
      <c r="I36" s="26"/>
      <c r="J36" s="27"/>
      <c r="K36" s="79" t="s">
        <v>80</v>
      </c>
    </row>
    <row r="37" spans="3:11" ht="19.8" thickBot="1">
      <c r="C37" s="23" t="s">
        <v>344</v>
      </c>
      <c r="D37" s="26"/>
      <c r="E37" s="26"/>
      <c r="F37" s="26"/>
      <c r="G37" s="26"/>
      <c r="H37" s="26"/>
      <c r="I37" s="26"/>
      <c r="J37" s="27"/>
      <c r="K37" s="79" t="s">
        <v>80</v>
      </c>
    </row>
  </sheetData>
  <mergeCells count="8">
    <mergeCell ref="K6:K7"/>
    <mergeCell ref="K30:K34"/>
    <mergeCell ref="K27:K28"/>
    <mergeCell ref="K4:K5"/>
    <mergeCell ref="K9:K12"/>
    <mergeCell ref="K15:K17"/>
    <mergeCell ref="K18:K19"/>
    <mergeCell ref="K25:K26"/>
  </mergeCells>
  <phoneticPr fontId="1"/>
  <pageMargins left="1.1811023622047245" right="0.31496062992125984" top="0.74803149606299213" bottom="0.35433070866141736" header="0.31496062992125984" footer="0.31496062992125984"/>
  <pageSetup paperSize="9" scale="6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CFF66"/>
    <pageSetUpPr fitToPage="1"/>
  </sheetPr>
  <dimension ref="A1:L49"/>
  <sheetViews>
    <sheetView view="pageBreakPreview" zoomScale="75" zoomScaleNormal="100" zoomScaleSheetLayoutView="75" workbookViewId="0">
      <selection activeCell="K33" sqref="K33"/>
    </sheetView>
  </sheetViews>
  <sheetFormatPr defaultColWidth="9" defaultRowHeight="23.4"/>
  <cols>
    <col min="1" max="1" width="3.59765625" style="102" customWidth="1"/>
    <col min="2" max="2" width="5.59765625" style="102" customWidth="1"/>
    <col min="3" max="3" width="4.3984375" style="102" customWidth="1"/>
    <col min="4" max="4" width="17.09765625" style="102" customWidth="1"/>
    <col min="5" max="5" width="20.09765625" style="138" bestFit="1" customWidth="1"/>
    <col min="6" max="6" width="3.59765625" style="102" customWidth="1"/>
    <col min="7" max="7" width="14.5" style="102" customWidth="1"/>
    <col min="8" max="8" width="7.09765625" style="102" customWidth="1"/>
    <col min="9" max="9" width="20.8984375" style="102" customWidth="1"/>
    <col min="10" max="10" width="17.59765625" style="102" customWidth="1"/>
    <col min="11" max="11" width="28.8984375" style="102" customWidth="1"/>
    <col min="12" max="12" width="12.09765625" style="102" customWidth="1"/>
    <col min="13" max="13" width="5.09765625" style="3" customWidth="1"/>
    <col min="14" max="16384" width="9" style="3"/>
  </cols>
  <sheetData>
    <row r="1" spans="1:12" ht="24" thickBot="1">
      <c r="A1" s="163"/>
      <c r="B1" s="164"/>
      <c r="C1" s="164"/>
      <c r="D1" s="164"/>
      <c r="E1" s="174"/>
      <c r="F1" s="164"/>
      <c r="G1" s="164"/>
      <c r="H1" s="164"/>
      <c r="I1" s="164"/>
      <c r="J1" s="164"/>
      <c r="K1" s="164"/>
      <c r="L1" s="166"/>
    </row>
    <row r="2" spans="1:12" ht="54.75" customHeight="1" thickBot="1">
      <c r="A2" s="139"/>
      <c r="C2" s="464"/>
      <c r="D2" s="465"/>
      <c r="E2" s="132"/>
      <c r="G2" s="575" t="s">
        <v>185</v>
      </c>
      <c r="H2" s="576"/>
      <c r="I2" s="576"/>
      <c r="J2" s="576"/>
      <c r="K2" s="577"/>
      <c r="L2" s="140"/>
    </row>
    <row r="3" spans="1:12">
      <c r="A3" s="139"/>
      <c r="G3" s="466" t="s">
        <v>189</v>
      </c>
      <c r="H3" s="508"/>
      <c r="I3" s="508"/>
      <c r="J3" s="508"/>
      <c r="K3" s="508"/>
      <c r="L3" s="140"/>
    </row>
    <row r="4" spans="1:12">
      <c r="A4" s="139"/>
      <c r="G4" s="98" t="s">
        <v>256</v>
      </c>
      <c r="K4" s="98"/>
      <c r="L4" s="140"/>
    </row>
    <row r="5" spans="1:12">
      <c r="A5" s="139"/>
      <c r="G5" s="98"/>
      <c r="K5" s="98"/>
      <c r="L5" s="140"/>
    </row>
    <row r="6" spans="1:12">
      <c r="A6" s="139"/>
      <c r="G6" s="98"/>
      <c r="K6" s="98"/>
      <c r="L6" s="140"/>
    </row>
    <row r="7" spans="1:12">
      <c r="A7" s="139"/>
      <c r="G7" s="98"/>
      <c r="K7" s="98"/>
      <c r="L7" s="140"/>
    </row>
    <row r="8" spans="1:12" ht="39">
      <c r="A8" s="512" t="s">
        <v>381</v>
      </c>
      <c r="B8" s="513"/>
      <c r="C8" s="514"/>
      <c r="D8" s="514"/>
      <c r="E8" s="514"/>
      <c r="F8" s="514"/>
      <c r="G8" s="514"/>
      <c r="H8" s="514"/>
      <c r="I8" s="514"/>
      <c r="J8" s="514"/>
      <c r="K8" s="514"/>
      <c r="L8" s="515"/>
    </row>
    <row r="9" spans="1:12">
      <c r="A9" s="167"/>
      <c r="B9" s="149"/>
      <c r="C9" s="175"/>
      <c r="D9" s="175"/>
      <c r="E9" s="175"/>
      <c r="F9" s="175"/>
      <c r="G9" s="175"/>
      <c r="H9" s="175"/>
      <c r="I9" s="175"/>
      <c r="J9" s="175"/>
      <c r="K9" s="175"/>
      <c r="L9" s="176"/>
    </row>
    <row r="10" spans="1:12">
      <c r="A10" s="167"/>
      <c r="B10" s="149"/>
      <c r="C10" s="175"/>
      <c r="D10" s="175"/>
      <c r="E10" s="175"/>
      <c r="F10" s="175"/>
      <c r="G10" s="175"/>
      <c r="H10" s="175"/>
      <c r="I10" s="175"/>
      <c r="J10" s="175"/>
      <c r="K10" s="241" t="s">
        <v>19</v>
      </c>
      <c r="L10" s="176"/>
    </row>
    <row r="11" spans="1:12" ht="30.15" customHeight="1" thickBot="1">
      <c r="A11" s="139"/>
      <c r="C11" s="464" t="s">
        <v>262</v>
      </c>
      <c r="D11" s="465"/>
      <c r="E11" s="132"/>
      <c r="L11" s="140"/>
    </row>
    <row r="12" spans="1:12" ht="30.15" customHeight="1">
      <c r="A12" s="139"/>
      <c r="C12" s="100"/>
      <c r="D12" s="259" t="s">
        <v>119</v>
      </c>
      <c r="E12" s="101" t="s">
        <v>4</v>
      </c>
      <c r="G12" s="578"/>
      <c r="H12" s="579"/>
      <c r="I12" s="579"/>
      <c r="J12" s="579"/>
      <c r="K12" s="580"/>
      <c r="L12" s="140"/>
    </row>
    <row r="13" spans="1:12" ht="30.15" customHeight="1">
      <c r="A13" s="139"/>
      <c r="C13" s="100"/>
      <c r="D13" s="260" t="s">
        <v>338</v>
      </c>
      <c r="E13" s="133"/>
      <c r="G13" s="581"/>
      <c r="H13" s="582"/>
      <c r="I13" s="582"/>
      <c r="J13" s="582"/>
      <c r="K13" s="583"/>
      <c r="L13" s="140"/>
    </row>
    <row r="14" spans="1:12" ht="30.15" customHeight="1">
      <c r="A14" s="139"/>
      <c r="C14" s="100"/>
      <c r="D14" s="364" t="s">
        <v>95</v>
      </c>
      <c r="E14" s="101" t="s">
        <v>4</v>
      </c>
      <c r="G14" s="584"/>
      <c r="H14" s="585"/>
      <c r="I14" s="585"/>
      <c r="J14" s="585"/>
      <c r="K14" s="586"/>
      <c r="L14" s="140"/>
    </row>
    <row r="15" spans="1:12" ht="30.15" customHeight="1">
      <c r="A15" s="139"/>
      <c r="C15" s="100"/>
      <c r="D15" s="365"/>
      <c r="E15" s="133"/>
      <c r="G15" s="581"/>
      <c r="H15" s="582"/>
      <c r="I15" s="582"/>
      <c r="J15" s="582"/>
      <c r="K15" s="583"/>
      <c r="L15" s="140"/>
    </row>
    <row r="16" spans="1:12" ht="30.15" customHeight="1">
      <c r="A16" s="139"/>
      <c r="C16" s="100"/>
      <c r="D16" s="259" t="s">
        <v>335</v>
      </c>
      <c r="E16" s="101" t="s">
        <v>4</v>
      </c>
      <c r="G16" s="572"/>
      <c r="H16" s="573"/>
      <c r="I16" s="573"/>
      <c r="J16" s="573"/>
      <c r="K16" s="574"/>
      <c r="L16" s="140"/>
    </row>
    <row r="17" spans="1:12" ht="30.15" customHeight="1">
      <c r="A17" s="139"/>
      <c r="C17" s="100"/>
      <c r="D17" s="260" t="s">
        <v>336</v>
      </c>
      <c r="E17" s="133"/>
      <c r="G17" s="587" t="s">
        <v>10</v>
      </c>
      <c r="H17" s="588"/>
      <c r="I17" s="588"/>
      <c r="J17" s="588"/>
      <c r="K17" s="589"/>
      <c r="L17" s="140"/>
    </row>
    <row r="18" spans="1:12" ht="30.15" customHeight="1">
      <c r="A18" s="139"/>
      <c r="C18" s="100"/>
      <c r="D18" s="133" t="s">
        <v>6</v>
      </c>
      <c r="E18" s="101" t="s">
        <v>0</v>
      </c>
      <c r="G18" s="593"/>
      <c r="H18" s="594"/>
      <c r="I18" s="594"/>
      <c r="J18" s="594"/>
      <c r="K18" s="595"/>
      <c r="L18" s="140"/>
    </row>
    <row r="19" spans="1:12" ht="30.15" customHeight="1">
      <c r="A19" s="139"/>
      <c r="C19" s="98"/>
      <c r="D19" s="133"/>
      <c r="E19" s="101" t="s">
        <v>1</v>
      </c>
      <c r="G19" s="581"/>
      <c r="H19" s="582"/>
      <c r="I19" s="582"/>
      <c r="J19" s="582"/>
      <c r="K19" s="583"/>
      <c r="L19" s="140"/>
    </row>
    <row r="20" spans="1:12" ht="30.15" customHeight="1">
      <c r="A20" s="139"/>
      <c r="C20" s="100"/>
      <c r="D20" s="133" t="s">
        <v>198</v>
      </c>
      <c r="E20" s="101" t="s">
        <v>4</v>
      </c>
      <c r="G20" s="584"/>
      <c r="H20" s="585"/>
      <c r="I20" s="585"/>
      <c r="J20" s="585"/>
      <c r="K20" s="586"/>
      <c r="L20" s="140"/>
    </row>
    <row r="21" spans="1:12" ht="30.15" customHeight="1" thickBot="1">
      <c r="A21" s="139"/>
      <c r="C21" s="100"/>
      <c r="D21" s="133"/>
      <c r="E21" s="101"/>
      <c r="G21" s="596"/>
      <c r="H21" s="597"/>
      <c r="I21" s="597"/>
      <c r="J21" s="597"/>
      <c r="K21" s="598"/>
      <c r="L21" s="140"/>
    </row>
    <row r="22" spans="1:12" ht="30.15" customHeight="1" thickBot="1">
      <c r="A22" s="139"/>
      <c r="C22" s="98"/>
      <c r="D22" s="133"/>
      <c r="E22" s="101"/>
      <c r="G22" s="131"/>
      <c r="H22" s="131"/>
      <c r="I22" s="131"/>
      <c r="J22" s="131"/>
      <c r="K22" s="131"/>
      <c r="L22" s="140"/>
    </row>
    <row r="23" spans="1:12" ht="30.15" customHeight="1" thickBot="1">
      <c r="A23" s="139"/>
      <c r="C23" s="489" t="s">
        <v>229</v>
      </c>
      <c r="D23" s="490"/>
      <c r="E23" s="490"/>
      <c r="G23" s="599" t="s">
        <v>205</v>
      </c>
      <c r="H23" s="600"/>
      <c r="I23" s="600"/>
      <c r="J23" s="600"/>
      <c r="K23" s="601"/>
      <c r="L23" s="140"/>
    </row>
    <row r="24" spans="1:12" ht="30.15" customHeight="1" thickBot="1">
      <c r="A24" s="139"/>
      <c r="G24" s="131"/>
      <c r="H24" s="131"/>
      <c r="I24" s="131"/>
      <c r="J24" s="131"/>
      <c r="K24" s="131"/>
      <c r="L24" s="140"/>
    </row>
    <row r="25" spans="1:12" ht="30.15" customHeight="1" thickBot="1">
      <c r="A25" s="139"/>
      <c r="C25" s="464" t="s">
        <v>191</v>
      </c>
      <c r="D25" s="465"/>
      <c r="E25" s="465"/>
      <c r="G25" s="599" t="s">
        <v>205</v>
      </c>
      <c r="H25" s="600"/>
      <c r="I25" s="600"/>
      <c r="J25" s="600"/>
      <c r="K25" s="601"/>
      <c r="L25" s="140"/>
    </row>
    <row r="26" spans="1:12">
      <c r="A26" s="139"/>
      <c r="G26" s="130" t="s">
        <v>303</v>
      </c>
      <c r="H26" s="130"/>
      <c r="I26" s="130"/>
      <c r="J26" s="130"/>
      <c r="K26" s="130"/>
      <c r="L26" s="140"/>
    </row>
    <row r="27" spans="1:12" ht="24" thickBot="1">
      <c r="A27" s="139"/>
      <c r="G27" s="130"/>
      <c r="H27" s="130"/>
      <c r="I27" s="130"/>
      <c r="J27" s="130"/>
      <c r="K27" s="130"/>
      <c r="L27" s="140"/>
    </row>
    <row r="28" spans="1:12" ht="30.15" customHeight="1" thickBot="1">
      <c r="A28" s="139"/>
      <c r="C28" s="98" t="s">
        <v>231</v>
      </c>
      <c r="D28" s="177"/>
      <c r="E28" s="132"/>
      <c r="G28" s="321"/>
      <c r="H28" s="301" t="s">
        <v>340</v>
      </c>
      <c r="I28" s="179" t="s">
        <v>203</v>
      </c>
      <c r="J28" s="134"/>
      <c r="K28" s="135"/>
      <c r="L28" s="140"/>
    </row>
    <row r="29" spans="1:12" ht="30.15" customHeight="1">
      <c r="A29" s="139"/>
      <c r="C29" s="130" t="s">
        <v>369</v>
      </c>
      <c r="D29" s="177"/>
      <c r="E29" s="132"/>
      <c r="G29" s="131"/>
      <c r="H29" s="131"/>
      <c r="I29" s="179"/>
      <c r="J29" s="179"/>
      <c r="K29" s="137"/>
      <c r="L29" s="140"/>
    </row>
    <row r="30" spans="1:12">
      <c r="A30" s="139"/>
      <c r="C30" s="130"/>
      <c r="I30" s="121"/>
      <c r="J30" s="179"/>
      <c r="K30" s="121"/>
      <c r="L30" s="140"/>
    </row>
    <row r="31" spans="1:12" ht="24" thickBot="1">
      <c r="A31" s="139"/>
      <c r="K31" s="130"/>
      <c r="L31" s="140"/>
    </row>
    <row r="32" spans="1:12" ht="45" customHeight="1" thickBot="1">
      <c r="A32" s="139"/>
      <c r="C32" s="98" t="s">
        <v>224</v>
      </c>
      <c r="G32" s="388">
        <f>G33+G34</f>
        <v>0</v>
      </c>
      <c r="H32" s="389"/>
      <c r="I32" s="390"/>
      <c r="J32" s="98" t="s">
        <v>267</v>
      </c>
      <c r="K32" s="98"/>
      <c r="L32" s="140"/>
    </row>
    <row r="33" spans="1:12" ht="41.1" customHeight="1">
      <c r="A33" s="139"/>
      <c r="D33" s="98" t="s">
        <v>193</v>
      </c>
      <c r="G33" s="391">
        <f>'様式1-1 (D薬局・雛形）'!K7</f>
        <v>0</v>
      </c>
      <c r="H33" s="392"/>
      <c r="I33" s="393"/>
      <c r="J33" s="302"/>
      <c r="K33" s="3"/>
      <c r="L33" s="140"/>
    </row>
    <row r="34" spans="1:12" ht="40.65" customHeight="1">
      <c r="A34" s="139"/>
      <c r="D34" s="98" t="s">
        <v>305</v>
      </c>
      <c r="G34" s="602">
        <v>0</v>
      </c>
      <c r="H34" s="603"/>
      <c r="I34" s="604"/>
      <c r="J34" s="302"/>
      <c r="K34" s="303"/>
      <c r="L34" s="140"/>
    </row>
    <row r="35" spans="1:12">
      <c r="A35" s="139"/>
      <c r="L35" s="140"/>
    </row>
    <row r="36" spans="1:12" ht="30.15" customHeight="1">
      <c r="A36" s="139"/>
      <c r="C36" s="98" t="s">
        <v>194</v>
      </c>
      <c r="L36" s="140"/>
    </row>
    <row r="37" spans="1:12" ht="30.15" customHeight="1">
      <c r="A37" s="139"/>
      <c r="C37" s="100"/>
      <c r="D37" s="133" t="s">
        <v>16</v>
      </c>
      <c r="E37" s="101" t="s">
        <v>4</v>
      </c>
      <c r="G37" s="590"/>
      <c r="H37" s="591"/>
      <c r="I37" s="591"/>
      <c r="J37" s="591"/>
      <c r="K37" s="592"/>
      <c r="L37" s="140"/>
    </row>
    <row r="38" spans="1:12" ht="30.15" customHeight="1">
      <c r="A38" s="139"/>
      <c r="C38" s="100"/>
      <c r="D38" s="133" t="s">
        <v>337</v>
      </c>
      <c r="E38" s="133"/>
      <c r="G38" s="606"/>
      <c r="H38" s="607"/>
      <c r="I38" s="607"/>
      <c r="J38" s="607"/>
      <c r="K38" s="608"/>
      <c r="L38" s="140"/>
    </row>
    <row r="39" spans="1:12" ht="30.15" customHeight="1">
      <c r="A39" s="139"/>
      <c r="C39" s="100"/>
      <c r="D39" s="133" t="s">
        <v>7</v>
      </c>
      <c r="E39" s="101" t="s">
        <v>9</v>
      </c>
      <c r="G39" s="605" t="s">
        <v>10</v>
      </c>
      <c r="H39" s="562"/>
      <c r="I39" s="562"/>
      <c r="J39" s="562"/>
      <c r="K39" s="563"/>
      <c r="L39" s="140"/>
    </row>
    <row r="40" spans="1:12" ht="30.15" customHeight="1">
      <c r="A40" s="139"/>
      <c r="C40" s="100"/>
      <c r="D40" s="133"/>
      <c r="E40" s="101" t="s">
        <v>4</v>
      </c>
      <c r="G40" s="546"/>
      <c r="H40" s="547"/>
      <c r="I40" s="547"/>
      <c r="J40" s="547"/>
      <c r="K40" s="548"/>
      <c r="L40" s="140"/>
    </row>
    <row r="41" spans="1:12" ht="30.15" customHeight="1">
      <c r="A41" s="139"/>
      <c r="C41" s="100"/>
      <c r="D41" s="133"/>
      <c r="E41" s="133"/>
      <c r="G41" s="552"/>
      <c r="H41" s="553"/>
      <c r="I41" s="553"/>
      <c r="J41" s="553"/>
      <c r="K41" s="554"/>
      <c r="L41" s="140"/>
    </row>
    <row r="42" spans="1:12" ht="30.15" customHeight="1">
      <c r="A42" s="139"/>
      <c r="C42" s="100"/>
      <c r="D42" s="133" t="s">
        <v>8</v>
      </c>
      <c r="E42" s="101" t="s">
        <v>0</v>
      </c>
      <c r="G42" s="555"/>
      <c r="H42" s="556"/>
      <c r="I42" s="556"/>
      <c r="J42" s="556"/>
      <c r="K42" s="557"/>
      <c r="L42" s="140"/>
    </row>
    <row r="43" spans="1:12" ht="30.15" customHeight="1">
      <c r="A43" s="139"/>
      <c r="C43" s="100"/>
      <c r="D43" s="133"/>
      <c r="E43" s="101" t="s">
        <v>11</v>
      </c>
      <c r="G43" s="555"/>
      <c r="H43" s="556"/>
      <c r="I43" s="556"/>
      <c r="J43" s="556"/>
      <c r="K43" s="557"/>
      <c r="L43" s="140"/>
    </row>
    <row r="44" spans="1:12" ht="30.15" customHeight="1">
      <c r="A44" s="139"/>
      <c r="D44" s="133" t="s">
        <v>12</v>
      </c>
      <c r="E44" s="101" t="s">
        <v>13</v>
      </c>
      <c r="G44" s="558" t="s">
        <v>18</v>
      </c>
      <c r="H44" s="559"/>
      <c r="I44" s="559"/>
      <c r="J44" s="559"/>
      <c r="K44" s="560"/>
      <c r="L44" s="140"/>
    </row>
    <row r="45" spans="1:12" ht="30.15" customHeight="1">
      <c r="A45" s="139"/>
      <c r="D45" s="133"/>
      <c r="E45" s="101"/>
      <c r="G45" s="519" t="s">
        <v>94</v>
      </c>
      <c r="H45" s="520"/>
      <c r="I45" s="328"/>
      <c r="J45" s="324" t="s">
        <v>195</v>
      </c>
      <c r="K45" s="329"/>
      <c r="L45" s="140"/>
    </row>
    <row r="46" spans="1:12" ht="30.15" customHeight="1">
      <c r="A46" s="139"/>
      <c r="D46" s="98"/>
      <c r="E46" s="101" t="s">
        <v>14</v>
      </c>
      <c r="G46" s="527" t="s">
        <v>196</v>
      </c>
      <c r="H46" s="528"/>
      <c r="I46" s="528"/>
      <c r="J46" s="528"/>
      <c r="K46" s="529"/>
      <c r="L46" s="140"/>
    </row>
    <row r="47" spans="1:12" ht="30.15" customHeight="1">
      <c r="A47" s="139"/>
      <c r="E47" s="101" t="s">
        <v>15</v>
      </c>
      <c r="G47" s="521"/>
      <c r="H47" s="522"/>
      <c r="I47" s="522"/>
      <c r="J47" s="522"/>
      <c r="K47" s="523"/>
      <c r="L47" s="140"/>
    </row>
    <row r="48" spans="1:12" ht="30.15" customHeight="1">
      <c r="A48" s="139"/>
      <c r="E48" s="101" t="s">
        <v>17</v>
      </c>
      <c r="G48" s="524"/>
      <c r="H48" s="525"/>
      <c r="I48" s="525"/>
      <c r="J48" s="525"/>
      <c r="K48" s="526"/>
      <c r="L48" s="140"/>
    </row>
    <row r="49" spans="1:12" ht="24" thickBot="1">
      <c r="A49" s="145"/>
      <c r="B49" s="146"/>
      <c r="C49" s="146"/>
      <c r="D49" s="146"/>
      <c r="E49" s="180"/>
      <c r="F49" s="146"/>
      <c r="G49" s="146"/>
      <c r="H49" s="146"/>
      <c r="I49" s="146"/>
      <c r="J49" s="146"/>
      <c r="K49" s="146"/>
      <c r="L49" s="148"/>
    </row>
  </sheetData>
  <sheetProtection algorithmName="SHA-512" hashValue="zdc2mp0JyKIAV2MJV+EEqmnsTHtAeYCACDPSZT+tZ+bkWi6JDCxdzKvuHdNGwqnioy2keVuZ3B94q6Ja6RPm8A==" saltValue="mnLPWzwYCprfU3eySZduTA==" spinCount="100000" sheet="1" objects="1" scenarios="1" selectLockedCells="1"/>
  <mergeCells count="35">
    <mergeCell ref="G47:K47"/>
    <mergeCell ref="G48:K48"/>
    <mergeCell ref="G23:K23"/>
    <mergeCell ref="C25:E25"/>
    <mergeCell ref="G25:K25"/>
    <mergeCell ref="G33:I33"/>
    <mergeCell ref="G34:I34"/>
    <mergeCell ref="G46:K46"/>
    <mergeCell ref="G39:K39"/>
    <mergeCell ref="G40:K40"/>
    <mergeCell ref="G41:K41"/>
    <mergeCell ref="G42:K42"/>
    <mergeCell ref="G44:K44"/>
    <mergeCell ref="G43:K43"/>
    <mergeCell ref="G45:H45"/>
    <mergeCell ref="G38:K38"/>
    <mergeCell ref="G32:I32"/>
    <mergeCell ref="G37:K37"/>
    <mergeCell ref="G18:K18"/>
    <mergeCell ref="G20:K20"/>
    <mergeCell ref="G21:K21"/>
    <mergeCell ref="C23:E23"/>
    <mergeCell ref="G16:K16"/>
    <mergeCell ref="C2:D2"/>
    <mergeCell ref="G2:K2"/>
    <mergeCell ref="G3:K3"/>
    <mergeCell ref="G12:K12"/>
    <mergeCell ref="G13:K13"/>
    <mergeCell ref="G14:K14"/>
    <mergeCell ref="G15:K15"/>
    <mergeCell ref="A8:L8"/>
    <mergeCell ref="C11:D11"/>
    <mergeCell ref="G17:K17"/>
    <mergeCell ref="G19:K19"/>
    <mergeCell ref="D14:D15"/>
  </mergeCells>
  <phoneticPr fontId="1"/>
  <conditionalFormatting sqref="G2:K2">
    <cfRule type="cellIs" dxfId="2" priority="1" operator="equal">
      <formula>$G$30</formula>
    </cfRule>
  </conditionalFormatting>
  <pageMargins left="1.1811023622047245" right="0.31496062992125984" top="0.74803149606299213" bottom="0.35433070866141736" header="0.31496062992125984" footer="0.31496062992125984"/>
  <pageSetup paperSize="9" scale="5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対象先リスト!$C$3:$C$37</xm:f>
          </x14:formula1>
          <xm:sqref>G2:K2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CFF66"/>
    <pageSetUpPr fitToPage="1"/>
  </sheetPr>
  <dimension ref="A1:O64"/>
  <sheetViews>
    <sheetView showGridLines="0" view="pageBreakPreview" topLeftCell="A33" zoomScale="70" zoomScaleNormal="100" zoomScaleSheetLayoutView="70" workbookViewId="0">
      <selection activeCell="K33" sqref="K33"/>
    </sheetView>
  </sheetViews>
  <sheetFormatPr defaultColWidth="9" defaultRowHeight="23.4"/>
  <cols>
    <col min="1" max="2" width="5.59765625" style="102" customWidth="1"/>
    <col min="3" max="3" width="7.59765625" style="102" customWidth="1"/>
    <col min="4" max="4" width="7.09765625" style="102" customWidth="1"/>
    <col min="5" max="5" width="30.59765625" style="102" customWidth="1"/>
    <col min="6" max="6" width="20.59765625" style="102" customWidth="1"/>
    <col min="7" max="7" width="5.59765625" style="149" bestFit="1" customWidth="1"/>
    <col min="8" max="8" width="7.59765625" style="102" customWidth="1"/>
    <col min="9" max="9" width="5.59765625" style="102" customWidth="1"/>
    <col min="10" max="10" width="10.59765625" style="102" customWidth="1"/>
    <col min="11" max="11" width="8.59765625" style="102" customWidth="1"/>
    <col min="12" max="12" width="12.59765625" style="102" customWidth="1"/>
    <col min="13" max="14" width="5.59765625" style="102" customWidth="1"/>
    <col min="15" max="15" width="7.59765625" style="102" customWidth="1"/>
    <col min="16" max="16384" width="9" style="3"/>
  </cols>
  <sheetData>
    <row r="1" spans="1:15" ht="24.9" customHeight="1">
      <c r="A1" s="163"/>
      <c r="B1" s="164"/>
      <c r="C1" s="164"/>
      <c r="D1" s="164"/>
      <c r="E1" s="164"/>
      <c r="F1" s="164"/>
      <c r="G1" s="165"/>
      <c r="H1" s="164"/>
      <c r="I1" s="164"/>
      <c r="J1" s="164"/>
      <c r="K1" s="164"/>
      <c r="L1" s="164"/>
      <c r="M1" s="164"/>
      <c r="N1" s="164"/>
      <c r="O1" s="166"/>
    </row>
    <row r="2" spans="1:15" ht="24.9" customHeight="1">
      <c r="A2" s="498" t="s">
        <v>309</v>
      </c>
      <c r="B2" s="465"/>
      <c r="C2" s="465"/>
      <c r="D2" s="465"/>
      <c r="E2" s="465"/>
      <c r="F2" s="465"/>
      <c r="G2" s="465"/>
      <c r="H2" s="465"/>
      <c r="I2" s="465"/>
      <c r="J2" s="465"/>
      <c r="K2" s="465"/>
      <c r="L2" s="465"/>
      <c r="M2" s="465"/>
      <c r="N2" s="465"/>
      <c r="O2" s="478"/>
    </row>
    <row r="3" spans="1:15" ht="24.9" customHeight="1">
      <c r="A3" s="498" t="s">
        <v>243</v>
      </c>
      <c r="B3" s="571"/>
      <c r="C3" s="465"/>
      <c r="D3" s="465"/>
      <c r="E3" s="465"/>
      <c r="F3" s="465"/>
      <c r="G3" s="465"/>
      <c r="H3" s="465"/>
      <c r="I3" s="465"/>
      <c r="J3" s="465"/>
      <c r="K3" s="465"/>
      <c r="L3" s="465"/>
      <c r="M3" s="465"/>
      <c r="N3" s="465"/>
      <c r="O3" s="478"/>
    </row>
    <row r="4" spans="1:15" ht="24.9" customHeight="1">
      <c r="A4" s="167"/>
      <c r="B4" s="149"/>
      <c r="C4" s="175"/>
      <c r="D4" s="175"/>
      <c r="E4" s="175"/>
      <c r="F4" s="175"/>
      <c r="G4" s="175"/>
      <c r="H4" s="175"/>
      <c r="I4" s="175"/>
      <c r="J4" s="443" t="s">
        <v>19</v>
      </c>
      <c r="K4" s="346"/>
      <c r="L4" s="346"/>
      <c r="M4" s="346"/>
      <c r="N4" s="346"/>
      <c r="O4" s="168"/>
    </row>
    <row r="5" spans="1:15" ht="20.100000000000001" customHeight="1" thickBot="1">
      <c r="A5" s="139"/>
      <c r="O5" s="140"/>
    </row>
    <row r="6" spans="1:15" ht="24.9" customHeight="1" thickBot="1">
      <c r="A6" s="139"/>
      <c r="C6" s="150" t="s">
        <v>50</v>
      </c>
      <c r="D6" s="150" t="s">
        <v>244</v>
      </c>
      <c r="E6" s="133" t="s">
        <v>240</v>
      </c>
      <c r="F6" s="622">
        <f>K7</f>
        <v>0</v>
      </c>
      <c r="G6" s="623"/>
      <c r="H6" s="624"/>
      <c r="I6" s="98" t="s">
        <v>54</v>
      </c>
      <c r="J6" s="98"/>
      <c r="K6" s="98"/>
      <c r="L6" s="98"/>
      <c r="M6" s="98"/>
      <c r="N6" s="98"/>
      <c r="O6" s="140"/>
    </row>
    <row r="7" spans="1:15" ht="24.9" customHeight="1">
      <c r="A7" s="139"/>
      <c r="C7" s="150"/>
      <c r="D7" s="150"/>
      <c r="E7" s="100" t="s">
        <v>79</v>
      </c>
      <c r="F7" s="304">
        <v>40000</v>
      </c>
      <c r="G7" s="150" t="s">
        <v>54</v>
      </c>
      <c r="H7" s="150" t="s">
        <v>57</v>
      </c>
      <c r="I7" s="489" t="s">
        <v>241</v>
      </c>
      <c r="J7" s="490"/>
      <c r="K7" s="625">
        <f>F7*F61</f>
        <v>0</v>
      </c>
      <c r="L7" s="396"/>
      <c r="M7" s="150" t="s">
        <v>54</v>
      </c>
      <c r="N7" s="150"/>
      <c r="O7" s="140"/>
    </row>
    <row r="8" spans="1:15" ht="12.15" customHeight="1">
      <c r="A8" s="139"/>
      <c r="C8" s="150"/>
      <c r="D8" s="150"/>
      <c r="E8" s="133"/>
      <c r="F8" s="98"/>
      <c r="G8" s="150"/>
      <c r="H8" s="98"/>
      <c r="I8" s="98"/>
      <c r="J8" s="98"/>
      <c r="K8" s="98"/>
      <c r="L8" s="98"/>
      <c r="M8" s="98"/>
      <c r="N8" s="98"/>
      <c r="O8" s="140"/>
    </row>
    <row r="9" spans="1:15" s="21" customFormat="1" ht="22.2">
      <c r="A9" s="141"/>
      <c r="B9" s="130"/>
      <c r="C9" s="294"/>
      <c r="D9" s="294"/>
      <c r="E9" s="491" t="s">
        <v>259</v>
      </c>
      <c r="F9" s="618"/>
      <c r="G9" s="618"/>
      <c r="H9" s="618"/>
      <c r="I9" s="619"/>
      <c r="J9" s="491" t="s">
        <v>242</v>
      </c>
      <c r="K9" s="618"/>
      <c r="L9" s="618"/>
      <c r="M9" s="619"/>
      <c r="N9" s="300"/>
      <c r="O9" s="142"/>
    </row>
    <row r="10" spans="1:15" s="21" customFormat="1" ht="24" customHeight="1">
      <c r="A10" s="141"/>
      <c r="B10" s="130"/>
      <c r="C10" s="294"/>
      <c r="D10" s="294"/>
      <c r="E10" s="609"/>
      <c r="F10" s="610"/>
      <c r="G10" s="610"/>
      <c r="H10" s="610"/>
      <c r="I10" s="611"/>
      <c r="J10" s="612"/>
      <c r="K10" s="613"/>
      <c r="L10" s="613"/>
      <c r="M10" s="614"/>
      <c r="N10" s="300"/>
      <c r="O10" s="142"/>
    </row>
    <row r="11" spans="1:15" s="21" customFormat="1" ht="24" customHeight="1">
      <c r="A11" s="141"/>
      <c r="B11" s="130"/>
      <c r="C11" s="294"/>
      <c r="D11" s="294"/>
      <c r="E11" s="609"/>
      <c r="F11" s="610"/>
      <c r="G11" s="610"/>
      <c r="H11" s="610"/>
      <c r="I11" s="611"/>
      <c r="J11" s="612"/>
      <c r="K11" s="613"/>
      <c r="L11" s="613"/>
      <c r="M11" s="614"/>
      <c r="N11" s="300"/>
      <c r="O11" s="142"/>
    </row>
    <row r="12" spans="1:15" s="21" customFormat="1" ht="24" customHeight="1">
      <c r="A12" s="141"/>
      <c r="B12" s="130"/>
      <c r="C12" s="294"/>
      <c r="D12" s="294"/>
      <c r="E12" s="609"/>
      <c r="F12" s="610"/>
      <c r="G12" s="610"/>
      <c r="H12" s="610"/>
      <c r="I12" s="611"/>
      <c r="J12" s="612"/>
      <c r="K12" s="613"/>
      <c r="L12" s="613"/>
      <c r="M12" s="614"/>
      <c r="N12" s="300"/>
      <c r="O12" s="142"/>
    </row>
    <row r="13" spans="1:15" s="21" customFormat="1" ht="24" customHeight="1">
      <c r="A13" s="141"/>
      <c r="B13" s="130"/>
      <c r="C13" s="294"/>
      <c r="D13" s="294"/>
      <c r="E13" s="609"/>
      <c r="F13" s="610"/>
      <c r="G13" s="610"/>
      <c r="H13" s="610"/>
      <c r="I13" s="611"/>
      <c r="J13" s="612"/>
      <c r="K13" s="613"/>
      <c r="L13" s="613"/>
      <c r="M13" s="614"/>
      <c r="N13" s="300"/>
      <c r="O13" s="142"/>
    </row>
    <row r="14" spans="1:15" s="21" customFormat="1" ht="24" customHeight="1">
      <c r="A14" s="141"/>
      <c r="B14" s="130"/>
      <c r="C14" s="294"/>
      <c r="D14" s="294"/>
      <c r="E14" s="609"/>
      <c r="F14" s="610"/>
      <c r="G14" s="610"/>
      <c r="H14" s="610"/>
      <c r="I14" s="611"/>
      <c r="J14" s="612"/>
      <c r="K14" s="613"/>
      <c r="L14" s="613"/>
      <c r="M14" s="614"/>
      <c r="N14" s="300"/>
      <c r="O14" s="142"/>
    </row>
    <row r="15" spans="1:15" s="21" customFormat="1" ht="24" customHeight="1">
      <c r="A15" s="141"/>
      <c r="B15" s="130"/>
      <c r="C15" s="294"/>
      <c r="D15" s="294"/>
      <c r="E15" s="609"/>
      <c r="F15" s="610"/>
      <c r="G15" s="610"/>
      <c r="H15" s="610"/>
      <c r="I15" s="611"/>
      <c r="J15" s="612"/>
      <c r="K15" s="613"/>
      <c r="L15" s="613"/>
      <c r="M15" s="614"/>
      <c r="N15" s="300"/>
      <c r="O15" s="142"/>
    </row>
    <row r="16" spans="1:15" s="21" customFormat="1" ht="24" customHeight="1">
      <c r="A16" s="141"/>
      <c r="B16" s="130"/>
      <c r="C16" s="294"/>
      <c r="D16" s="294"/>
      <c r="E16" s="609"/>
      <c r="F16" s="610"/>
      <c r="G16" s="610"/>
      <c r="H16" s="610"/>
      <c r="I16" s="611"/>
      <c r="J16" s="612"/>
      <c r="K16" s="613"/>
      <c r="L16" s="613"/>
      <c r="M16" s="614"/>
      <c r="N16" s="300"/>
      <c r="O16" s="142"/>
    </row>
    <row r="17" spans="1:15" s="21" customFormat="1" ht="24" customHeight="1">
      <c r="A17" s="141"/>
      <c r="B17" s="130"/>
      <c r="C17" s="294"/>
      <c r="D17" s="294"/>
      <c r="E17" s="609"/>
      <c r="F17" s="610"/>
      <c r="G17" s="610"/>
      <c r="H17" s="610"/>
      <c r="I17" s="611"/>
      <c r="J17" s="612"/>
      <c r="K17" s="613"/>
      <c r="L17" s="613"/>
      <c r="M17" s="614"/>
      <c r="N17" s="300"/>
      <c r="O17" s="142"/>
    </row>
    <row r="18" spans="1:15" s="21" customFormat="1" ht="24" customHeight="1">
      <c r="A18" s="141"/>
      <c r="B18" s="130"/>
      <c r="C18" s="294"/>
      <c r="D18" s="294"/>
      <c r="E18" s="609"/>
      <c r="F18" s="610"/>
      <c r="G18" s="610"/>
      <c r="H18" s="610"/>
      <c r="I18" s="611"/>
      <c r="J18" s="612"/>
      <c r="K18" s="613"/>
      <c r="L18" s="613"/>
      <c r="M18" s="614"/>
      <c r="N18" s="300"/>
      <c r="O18" s="142"/>
    </row>
    <row r="19" spans="1:15" s="21" customFormat="1" ht="24" customHeight="1">
      <c r="A19" s="141"/>
      <c r="B19" s="130"/>
      <c r="C19" s="294"/>
      <c r="D19" s="294"/>
      <c r="E19" s="609"/>
      <c r="F19" s="610"/>
      <c r="G19" s="610"/>
      <c r="H19" s="610"/>
      <c r="I19" s="611"/>
      <c r="J19" s="612"/>
      <c r="K19" s="613"/>
      <c r="L19" s="613"/>
      <c r="M19" s="614"/>
      <c r="N19" s="300"/>
      <c r="O19" s="142"/>
    </row>
    <row r="20" spans="1:15" s="21" customFormat="1" ht="24" customHeight="1">
      <c r="A20" s="141"/>
      <c r="B20" s="130"/>
      <c r="C20" s="294"/>
      <c r="D20" s="294"/>
      <c r="E20" s="609"/>
      <c r="F20" s="610"/>
      <c r="G20" s="610"/>
      <c r="H20" s="610"/>
      <c r="I20" s="611"/>
      <c r="J20" s="612"/>
      <c r="K20" s="613"/>
      <c r="L20" s="613"/>
      <c r="M20" s="614"/>
      <c r="N20" s="300"/>
      <c r="O20" s="142"/>
    </row>
    <row r="21" spans="1:15" s="21" customFormat="1" ht="24" customHeight="1">
      <c r="A21" s="141"/>
      <c r="B21" s="130"/>
      <c r="C21" s="294"/>
      <c r="D21" s="294"/>
      <c r="E21" s="609"/>
      <c r="F21" s="610"/>
      <c r="G21" s="610"/>
      <c r="H21" s="610"/>
      <c r="I21" s="611"/>
      <c r="J21" s="612"/>
      <c r="K21" s="613"/>
      <c r="L21" s="613"/>
      <c r="M21" s="614"/>
      <c r="N21" s="300"/>
      <c r="O21" s="142"/>
    </row>
    <row r="22" spans="1:15" s="21" customFormat="1" ht="24" customHeight="1">
      <c r="A22" s="141"/>
      <c r="B22" s="130"/>
      <c r="C22" s="294"/>
      <c r="D22" s="294"/>
      <c r="E22" s="609"/>
      <c r="F22" s="610"/>
      <c r="G22" s="610"/>
      <c r="H22" s="610"/>
      <c r="I22" s="611"/>
      <c r="J22" s="612"/>
      <c r="K22" s="613"/>
      <c r="L22" s="613"/>
      <c r="M22" s="614"/>
      <c r="N22" s="300"/>
      <c r="O22" s="142"/>
    </row>
    <row r="23" spans="1:15" s="21" customFormat="1" ht="24" customHeight="1">
      <c r="A23" s="141"/>
      <c r="B23" s="130"/>
      <c r="C23" s="294"/>
      <c r="D23" s="294"/>
      <c r="E23" s="609"/>
      <c r="F23" s="610"/>
      <c r="G23" s="610"/>
      <c r="H23" s="610"/>
      <c r="I23" s="611"/>
      <c r="J23" s="612"/>
      <c r="K23" s="613"/>
      <c r="L23" s="613"/>
      <c r="M23" s="614"/>
      <c r="N23" s="300"/>
      <c r="O23" s="142"/>
    </row>
    <row r="24" spans="1:15" s="21" customFormat="1" ht="24" customHeight="1">
      <c r="A24" s="141"/>
      <c r="B24" s="130"/>
      <c r="C24" s="294"/>
      <c r="D24" s="294"/>
      <c r="E24" s="609"/>
      <c r="F24" s="610"/>
      <c r="G24" s="610"/>
      <c r="H24" s="610"/>
      <c r="I24" s="611"/>
      <c r="J24" s="612"/>
      <c r="K24" s="613"/>
      <c r="L24" s="613"/>
      <c r="M24" s="614"/>
      <c r="N24" s="300"/>
      <c r="O24" s="142"/>
    </row>
    <row r="25" spans="1:15" s="21" customFormat="1" ht="24" customHeight="1">
      <c r="A25" s="141"/>
      <c r="B25" s="130"/>
      <c r="C25" s="294"/>
      <c r="D25" s="294"/>
      <c r="E25" s="609"/>
      <c r="F25" s="610"/>
      <c r="G25" s="610"/>
      <c r="H25" s="610"/>
      <c r="I25" s="611"/>
      <c r="J25" s="612"/>
      <c r="K25" s="613"/>
      <c r="L25" s="613"/>
      <c r="M25" s="614"/>
      <c r="N25" s="300"/>
      <c r="O25" s="142"/>
    </row>
    <row r="26" spans="1:15" s="21" customFormat="1" ht="24" customHeight="1">
      <c r="A26" s="141"/>
      <c r="B26" s="130"/>
      <c r="C26" s="294"/>
      <c r="D26" s="294"/>
      <c r="E26" s="609"/>
      <c r="F26" s="610"/>
      <c r="G26" s="610"/>
      <c r="H26" s="610"/>
      <c r="I26" s="611"/>
      <c r="J26" s="612"/>
      <c r="K26" s="613"/>
      <c r="L26" s="613"/>
      <c r="M26" s="614"/>
      <c r="N26" s="300"/>
      <c r="O26" s="142"/>
    </row>
    <row r="27" spans="1:15" s="21" customFormat="1" ht="24" customHeight="1">
      <c r="A27" s="141"/>
      <c r="B27" s="130"/>
      <c r="C27" s="294"/>
      <c r="D27" s="294"/>
      <c r="E27" s="609"/>
      <c r="F27" s="610"/>
      <c r="G27" s="610"/>
      <c r="H27" s="610"/>
      <c r="I27" s="611"/>
      <c r="J27" s="612"/>
      <c r="K27" s="613"/>
      <c r="L27" s="613"/>
      <c r="M27" s="614"/>
      <c r="N27" s="300"/>
      <c r="O27" s="142"/>
    </row>
    <row r="28" spans="1:15" s="21" customFormat="1" ht="24" customHeight="1">
      <c r="A28" s="141"/>
      <c r="B28" s="130"/>
      <c r="C28" s="294"/>
      <c r="D28" s="294"/>
      <c r="E28" s="609"/>
      <c r="F28" s="610"/>
      <c r="G28" s="610"/>
      <c r="H28" s="610"/>
      <c r="I28" s="611"/>
      <c r="J28" s="612"/>
      <c r="K28" s="613"/>
      <c r="L28" s="613"/>
      <c r="M28" s="614"/>
      <c r="N28" s="300"/>
      <c r="O28" s="142"/>
    </row>
    <row r="29" spans="1:15" s="21" customFormat="1" ht="24" customHeight="1">
      <c r="A29" s="141"/>
      <c r="B29" s="130"/>
      <c r="C29" s="294"/>
      <c r="D29" s="294"/>
      <c r="E29" s="609"/>
      <c r="F29" s="610"/>
      <c r="G29" s="610"/>
      <c r="H29" s="610"/>
      <c r="I29" s="611"/>
      <c r="J29" s="612"/>
      <c r="K29" s="613"/>
      <c r="L29" s="613"/>
      <c r="M29" s="614"/>
      <c r="N29" s="300"/>
      <c r="O29" s="142"/>
    </row>
    <row r="30" spans="1:15" s="21" customFormat="1" ht="24" customHeight="1">
      <c r="A30" s="141"/>
      <c r="B30" s="130"/>
      <c r="C30" s="294"/>
      <c r="D30" s="294"/>
      <c r="E30" s="609"/>
      <c r="F30" s="610"/>
      <c r="G30" s="610"/>
      <c r="H30" s="610"/>
      <c r="I30" s="611"/>
      <c r="J30" s="612"/>
      <c r="K30" s="613"/>
      <c r="L30" s="613"/>
      <c r="M30" s="614"/>
      <c r="N30" s="300"/>
      <c r="O30" s="142"/>
    </row>
    <row r="31" spans="1:15" s="21" customFormat="1" ht="24" customHeight="1">
      <c r="A31" s="141"/>
      <c r="B31" s="130"/>
      <c r="C31" s="294"/>
      <c r="D31" s="294"/>
      <c r="E31" s="609"/>
      <c r="F31" s="610"/>
      <c r="G31" s="610"/>
      <c r="H31" s="610"/>
      <c r="I31" s="611"/>
      <c r="J31" s="612"/>
      <c r="K31" s="613"/>
      <c r="L31" s="613"/>
      <c r="M31" s="614"/>
      <c r="N31" s="300"/>
      <c r="O31" s="142"/>
    </row>
    <row r="32" spans="1:15" s="21" customFormat="1" ht="24" customHeight="1">
      <c r="A32" s="141"/>
      <c r="B32" s="130"/>
      <c r="C32" s="294"/>
      <c r="D32" s="294"/>
      <c r="E32" s="609"/>
      <c r="F32" s="610"/>
      <c r="G32" s="610"/>
      <c r="H32" s="610"/>
      <c r="I32" s="611"/>
      <c r="J32" s="612"/>
      <c r="K32" s="613"/>
      <c r="L32" s="613"/>
      <c r="M32" s="614"/>
      <c r="N32" s="300"/>
      <c r="O32" s="142"/>
    </row>
    <row r="33" spans="1:15" s="21" customFormat="1" ht="24" customHeight="1">
      <c r="A33" s="141"/>
      <c r="B33" s="130"/>
      <c r="C33" s="294"/>
      <c r="D33" s="294"/>
      <c r="E33" s="609"/>
      <c r="F33" s="610"/>
      <c r="G33" s="610"/>
      <c r="H33" s="610"/>
      <c r="I33" s="611"/>
      <c r="J33" s="612"/>
      <c r="K33" s="613"/>
      <c r="L33" s="613"/>
      <c r="M33" s="614"/>
      <c r="N33" s="300"/>
      <c r="O33" s="142"/>
    </row>
    <row r="34" spans="1:15" s="21" customFormat="1" ht="24" customHeight="1">
      <c r="A34" s="141"/>
      <c r="B34" s="130"/>
      <c r="C34" s="294"/>
      <c r="D34" s="294"/>
      <c r="E34" s="609"/>
      <c r="F34" s="610"/>
      <c r="G34" s="610"/>
      <c r="H34" s="610"/>
      <c r="I34" s="611"/>
      <c r="J34" s="612"/>
      <c r="K34" s="613"/>
      <c r="L34" s="613"/>
      <c r="M34" s="614"/>
      <c r="N34" s="300"/>
      <c r="O34" s="142"/>
    </row>
    <row r="35" spans="1:15" s="21" customFormat="1" ht="24" customHeight="1">
      <c r="A35" s="141"/>
      <c r="B35" s="130"/>
      <c r="C35" s="294"/>
      <c r="D35" s="294"/>
      <c r="E35" s="609"/>
      <c r="F35" s="610"/>
      <c r="G35" s="610"/>
      <c r="H35" s="610"/>
      <c r="I35" s="611"/>
      <c r="J35" s="612"/>
      <c r="K35" s="613"/>
      <c r="L35" s="613"/>
      <c r="M35" s="614"/>
      <c r="N35" s="300"/>
      <c r="O35" s="142"/>
    </row>
    <row r="36" spans="1:15" s="21" customFormat="1" ht="24" customHeight="1">
      <c r="A36" s="141"/>
      <c r="B36" s="130"/>
      <c r="C36" s="294"/>
      <c r="D36" s="294"/>
      <c r="E36" s="609"/>
      <c r="F36" s="610"/>
      <c r="G36" s="610"/>
      <c r="H36" s="610"/>
      <c r="I36" s="611"/>
      <c r="J36" s="612"/>
      <c r="K36" s="613"/>
      <c r="L36" s="613"/>
      <c r="M36" s="614"/>
      <c r="N36" s="300"/>
      <c r="O36" s="142"/>
    </row>
    <row r="37" spans="1:15" s="21" customFormat="1" ht="24" customHeight="1">
      <c r="A37" s="141"/>
      <c r="B37" s="130"/>
      <c r="C37" s="294"/>
      <c r="D37" s="294"/>
      <c r="E37" s="609"/>
      <c r="F37" s="610"/>
      <c r="G37" s="610"/>
      <c r="H37" s="610"/>
      <c r="I37" s="611"/>
      <c r="J37" s="612"/>
      <c r="K37" s="613"/>
      <c r="L37" s="613"/>
      <c r="M37" s="614"/>
      <c r="N37" s="300"/>
      <c r="O37" s="142"/>
    </row>
    <row r="38" spans="1:15" s="21" customFormat="1" ht="24" customHeight="1">
      <c r="A38" s="141"/>
      <c r="B38" s="130"/>
      <c r="C38" s="294"/>
      <c r="D38" s="294"/>
      <c r="E38" s="609"/>
      <c r="F38" s="610"/>
      <c r="G38" s="610"/>
      <c r="H38" s="610"/>
      <c r="I38" s="611"/>
      <c r="J38" s="612"/>
      <c r="K38" s="613"/>
      <c r="L38" s="613"/>
      <c r="M38" s="614"/>
      <c r="N38" s="300"/>
      <c r="O38" s="142"/>
    </row>
    <row r="39" spans="1:15" s="21" customFormat="1" ht="24" customHeight="1">
      <c r="A39" s="141"/>
      <c r="B39" s="130"/>
      <c r="C39" s="294"/>
      <c r="D39" s="294"/>
      <c r="E39" s="609"/>
      <c r="F39" s="610"/>
      <c r="G39" s="610"/>
      <c r="H39" s="610"/>
      <c r="I39" s="611"/>
      <c r="J39" s="612"/>
      <c r="K39" s="613"/>
      <c r="L39" s="613"/>
      <c r="M39" s="614"/>
      <c r="N39" s="300"/>
      <c r="O39" s="142"/>
    </row>
    <row r="40" spans="1:15" s="21" customFormat="1" ht="24" customHeight="1">
      <c r="A40" s="141"/>
      <c r="B40" s="130"/>
      <c r="C40" s="294"/>
      <c r="D40" s="294"/>
      <c r="E40" s="609"/>
      <c r="F40" s="610"/>
      <c r="G40" s="610"/>
      <c r="H40" s="610"/>
      <c r="I40" s="611"/>
      <c r="J40" s="612"/>
      <c r="K40" s="613"/>
      <c r="L40" s="613"/>
      <c r="M40" s="614"/>
      <c r="N40" s="300"/>
      <c r="O40" s="142"/>
    </row>
    <row r="41" spans="1:15" s="21" customFormat="1" ht="24" customHeight="1">
      <c r="A41" s="141"/>
      <c r="B41" s="130"/>
      <c r="C41" s="294"/>
      <c r="D41" s="294"/>
      <c r="E41" s="609"/>
      <c r="F41" s="610"/>
      <c r="G41" s="610"/>
      <c r="H41" s="610"/>
      <c r="I41" s="611"/>
      <c r="J41" s="612"/>
      <c r="K41" s="613"/>
      <c r="L41" s="613"/>
      <c r="M41" s="614"/>
      <c r="N41" s="300"/>
      <c r="O41" s="142"/>
    </row>
    <row r="42" spans="1:15" s="21" customFormat="1" ht="24" customHeight="1">
      <c r="A42" s="141"/>
      <c r="B42" s="130"/>
      <c r="C42" s="294"/>
      <c r="D42" s="294"/>
      <c r="E42" s="609"/>
      <c r="F42" s="610"/>
      <c r="G42" s="610"/>
      <c r="H42" s="610"/>
      <c r="I42" s="611"/>
      <c r="J42" s="612"/>
      <c r="K42" s="613"/>
      <c r="L42" s="613"/>
      <c r="M42" s="614"/>
      <c r="N42" s="300"/>
      <c r="O42" s="142"/>
    </row>
    <row r="43" spans="1:15" s="21" customFormat="1" ht="24" customHeight="1">
      <c r="A43" s="141"/>
      <c r="B43" s="130"/>
      <c r="C43" s="294"/>
      <c r="D43" s="294"/>
      <c r="E43" s="609"/>
      <c r="F43" s="610"/>
      <c r="G43" s="610"/>
      <c r="H43" s="610"/>
      <c r="I43" s="611"/>
      <c r="J43" s="612"/>
      <c r="K43" s="613"/>
      <c r="L43" s="613"/>
      <c r="M43" s="614"/>
      <c r="N43" s="300"/>
      <c r="O43" s="142"/>
    </row>
    <row r="44" spans="1:15" s="21" customFormat="1" ht="24" customHeight="1">
      <c r="A44" s="141"/>
      <c r="B44" s="130"/>
      <c r="C44" s="294"/>
      <c r="D44" s="294"/>
      <c r="E44" s="609"/>
      <c r="F44" s="610"/>
      <c r="G44" s="610"/>
      <c r="H44" s="610"/>
      <c r="I44" s="611"/>
      <c r="J44" s="612"/>
      <c r="K44" s="613"/>
      <c r="L44" s="613"/>
      <c r="M44" s="614"/>
      <c r="N44" s="300"/>
      <c r="O44" s="142"/>
    </row>
    <row r="45" spans="1:15" s="73" customFormat="1" ht="24" customHeight="1">
      <c r="A45" s="143"/>
      <c r="B45" s="121"/>
      <c r="C45" s="152"/>
      <c r="D45" s="101"/>
      <c r="E45" s="609"/>
      <c r="F45" s="610"/>
      <c r="G45" s="610"/>
      <c r="H45" s="610"/>
      <c r="I45" s="611"/>
      <c r="J45" s="612"/>
      <c r="K45" s="613"/>
      <c r="L45" s="613"/>
      <c r="M45" s="614"/>
      <c r="N45" s="170"/>
      <c r="O45" s="144"/>
    </row>
    <row r="46" spans="1:15" s="73" customFormat="1" ht="24" customHeight="1">
      <c r="A46" s="143"/>
      <c r="B46" s="121"/>
      <c r="C46" s="152"/>
      <c r="D46" s="101"/>
      <c r="E46" s="609"/>
      <c r="F46" s="610"/>
      <c r="G46" s="610"/>
      <c r="H46" s="610"/>
      <c r="I46" s="611"/>
      <c r="J46" s="612"/>
      <c r="K46" s="613"/>
      <c r="L46" s="613"/>
      <c r="M46" s="614"/>
      <c r="N46" s="121"/>
      <c r="O46" s="144"/>
    </row>
    <row r="47" spans="1:15" s="73" customFormat="1" ht="24" customHeight="1">
      <c r="A47" s="143"/>
      <c r="B47" s="121"/>
      <c r="C47" s="152"/>
      <c r="D47" s="101"/>
      <c r="E47" s="609"/>
      <c r="F47" s="610"/>
      <c r="G47" s="610"/>
      <c r="H47" s="610"/>
      <c r="I47" s="611"/>
      <c r="J47" s="612"/>
      <c r="K47" s="613"/>
      <c r="L47" s="613"/>
      <c r="M47" s="614"/>
      <c r="N47" s="121"/>
      <c r="O47" s="144"/>
    </row>
    <row r="48" spans="1:15" s="73" customFormat="1" ht="24" customHeight="1">
      <c r="A48" s="143"/>
      <c r="B48" s="121"/>
      <c r="C48" s="152"/>
      <c r="D48" s="101"/>
      <c r="E48" s="609"/>
      <c r="F48" s="610"/>
      <c r="G48" s="610"/>
      <c r="H48" s="610"/>
      <c r="I48" s="611"/>
      <c r="J48" s="612"/>
      <c r="K48" s="613"/>
      <c r="L48" s="613"/>
      <c r="M48" s="614"/>
      <c r="N48" s="121"/>
      <c r="O48" s="144"/>
    </row>
    <row r="49" spans="1:15" s="73" customFormat="1" ht="24" customHeight="1">
      <c r="A49" s="143"/>
      <c r="B49" s="121"/>
      <c r="C49" s="152"/>
      <c r="D49" s="101"/>
      <c r="E49" s="609"/>
      <c r="F49" s="610"/>
      <c r="G49" s="610"/>
      <c r="H49" s="610"/>
      <c r="I49" s="611"/>
      <c r="J49" s="612"/>
      <c r="K49" s="613"/>
      <c r="L49" s="613"/>
      <c r="M49" s="614"/>
      <c r="N49" s="121"/>
      <c r="O49" s="144"/>
    </row>
    <row r="50" spans="1:15" s="73" customFormat="1" ht="24" customHeight="1">
      <c r="A50" s="143"/>
      <c r="B50" s="121"/>
      <c r="C50" s="152"/>
      <c r="D50" s="101"/>
      <c r="E50" s="609"/>
      <c r="F50" s="610"/>
      <c r="G50" s="610"/>
      <c r="H50" s="610"/>
      <c r="I50" s="611"/>
      <c r="J50" s="612"/>
      <c r="K50" s="613"/>
      <c r="L50" s="613"/>
      <c r="M50" s="614"/>
      <c r="N50" s="121"/>
      <c r="O50" s="144"/>
    </row>
    <row r="51" spans="1:15" s="73" customFormat="1" ht="24" customHeight="1">
      <c r="A51" s="143"/>
      <c r="B51" s="121"/>
      <c r="C51" s="152"/>
      <c r="D51" s="101"/>
      <c r="E51" s="609"/>
      <c r="F51" s="610"/>
      <c r="G51" s="610"/>
      <c r="H51" s="610"/>
      <c r="I51" s="611"/>
      <c r="J51" s="612"/>
      <c r="K51" s="613"/>
      <c r="L51" s="613"/>
      <c r="M51" s="614"/>
      <c r="N51" s="121"/>
      <c r="O51" s="144"/>
    </row>
    <row r="52" spans="1:15" s="73" customFormat="1" ht="24" customHeight="1">
      <c r="A52" s="143"/>
      <c r="B52" s="121"/>
      <c r="C52" s="152"/>
      <c r="D52" s="101"/>
      <c r="E52" s="609"/>
      <c r="F52" s="610"/>
      <c r="G52" s="610"/>
      <c r="H52" s="610"/>
      <c r="I52" s="611"/>
      <c r="J52" s="612"/>
      <c r="K52" s="613"/>
      <c r="L52" s="613"/>
      <c r="M52" s="614"/>
      <c r="N52" s="121"/>
      <c r="O52" s="144"/>
    </row>
    <row r="53" spans="1:15" s="73" customFormat="1" ht="24" customHeight="1">
      <c r="A53" s="143"/>
      <c r="B53" s="121"/>
      <c r="C53" s="152"/>
      <c r="D53" s="101"/>
      <c r="E53" s="609"/>
      <c r="F53" s="610"/>
      <c r="G53" s="610"/>
      <c r="H53" s="610"/>
      <c r="I53" s="611"/>
      <c r="J53" s="612"/>
      <c r="K53" s="613"/>
      <c r="L53" s="613"/>
      <c r="M53" s="614"/>
      <c r="N53" s="121"/>
      <c r="O53" s="144"/>
    </row>
    <row r="54" spans="1:15" s="73" customFormat="1" ht="24" customHeight="1">
      <c r="A54" s="143"/>
      <c r="B54" s="121"/>
      <c r="C54" s="152"/>
      <c r="D54" s="101"/>
      <c r="E54" s="609"/>
      <c r="F54" s="610"/>
      <c r="G54" s="610"/>
      <c r="H54" s="610"/>
      <c r="I54" s="611"/>
      <c r="J54" s="612"/>
      <c r="K54" s="613"/>
      <c r="L54" s="613"/>
      <c r="M54" s="614"/>
      <c r="N54" s="305"/>
      <c r="O54" s="144"/>
    </row>
    <row r="55" spans="1:15" s="73" customFormat="1" ht="24" customHeight="1">
      <c r="A55" s="143"/>
      <c r="B55" s="121"/>
      <c r="C55" s="152"/>
      <c r="D55" s="101"/>
      <c r="E55" s="609"/>
      <c r="F55" s="610"/>
      <c r="G55" s="610"/>
      <c r="H55" s="610"/>
      <c r="I55" s="611"/>
      <c r="J55" s="612"/>
      <c r="K55" s="613"/>
      <c r="L55" s="613"/>
      <c r="M55" s="614"/>
      <c r="N55" s="170"/>
      <c r="O55" s="144"/>
    </row>
    <row r="56" spans="1:15" s="73" customFormat="1" ht="24" customHeight="1">
      <c r="A56" s="143"/>
      <c r="B56" s="121"/>
      <c r="C56" s="152"/>
      <c r="D56" s="101"/>
      <c r="E56" s="609"/>
      <c r="F56" s="610"/>
      <c r="G56" s="610"/>
      <c r="H56" s="610"/>
      <c r="I56" s="611"/>
      <c r="J56" s="612"/>
      <c r="K56" s="613"/>
      <c r="L56" s="613"/>
      <c r="M56" s="614"/>
      <c r="N56" s="121"/>
      <c r="O56" s="144"/>
    </row>
    <row r="57" spans="1:15" s="73" customFormat="1" ht="24" customHeight="1">
      <c r="A57" s="143"/>
      <c r="B57" s="121"/>
      <c r="C57" s="152"/>
      <c r="D57" s="101"/>
      <c r="E57" s="609"/>
      <c r="F57" s="610"/>
      <c r="G57" s="610"/>
      <c r="H57" s="610"/>
      <c r="I57" s="611"/>
      <c r="J57" s="612"/>
      <c r="K57" s="613"/>
      <c r="L57" s="613"/>
      <c r="M57" s="614"/>
      <c r="N57" s="121"/>
      <c r="O57" s="144"/>
    </row>
    <row r="58" spans="1:15" s="73" customFormat="1" ht="24" customHeight="1">
      <c r="A58" s="143"/>
      <c r="B58" s="121"/>
      <c r="C58" s="152"/>
      <c r="D58" s="101"/>
      <c r="E58" s="609"/>
      <c r="F58" s="610"/>
      <c r="G58" s="610"/>
      <c r="H58" s="610"/>
      <c r="I58" s="611"/>
      <c r="J58" s="612"/>
      <c r="K58" s="613"/>
      <c r="L58" s="613"/>
      <c r="M58" s="614"/>
      <c r="N58" s="121"/>
      <c r="O58" s="144"/>
    </row>
    <row r="59" spans="1:15" s="73" customFormat="1" ht="24" customHeight="1">
      <c r="A59" s="143"/>
      <c r="B59" s="121"/>
      <c r="C59" s="152"/>
      <c r="D59" s="101"/>
      <c r="E59" s="609"/>
      <c r="F59" s="610"/>
      <c r="G59" s="610"/>
      <c r="H59" s="610"/>
      <c r="I59" s="611"/>
      <c r="J59" s="612"/>
      <c r="K59" s="613"/>
      <c r="L59" s="613"/>
      <c r="M59" s="614"/>
      <c r="N59" s="121"/>
      <c r="O59" s="144"/>
    </row>
    <row r="60" spans="1:15" s="73" customFormat="1" ht="24" customHeight="1">
      <c r="A60" s="143"/>
      <c r="B60" s="121"/>
      <c r="C60" s="152"/>
      <c r="D60" s="101"/>
      <c r="E60" s="609"/>
      <c r="F60" s="610"/>
      <c r="G60" s="610"/>
      <c r="H60" s="610"/>
      <c r="I60" s="611"/>
      <c r="J60" s="612"/>
      <c r="K60" s="613"/>
      <c r="L60" s="613"/>
      <c r="M60" s="614"/>
      <c r="N60" s="121"/>
      <c r="O60" s="144"/>
    </row>
    <row r="61" spans="1:15" s="21" customFormat="1" ht="24" customHeight="1">
      <c r="A61" s="141"/>
      <c r="B61" s="130"/>
      <c r="C61" s="156"/>
      <c r="D61" s="127"/>
      <c r="E61" s="306" t="s">
        <v>55</v>
      </c>
      <c r="F61" s="128">
        <f>SUBTOTAL(3,E10:I60)</f>
        <v>0</v>
      </c>
      <c r="G61" s="615" t="s">
        <v>241</v>
      </c>
      <c r="H61" s="616"/>
      <c r="I61" s="617"/>
      <c r="J61" s="491"/>
      <c r="K61" s="618"/>
      <c r="L61" s="618"/>
      <c r="M61" s="619"/>
      <c r="N61" s="130"/>
      <c r="O61" s="142"/>
    </row>
    <row r="62" spans="1:15" ht="12.15" customHeight="1">
      <c r="A62" s="139"/>
      <c r="C62" s="100"/>
      <c r="D62" s="133"/>
      <c r="E62" s="133"/>
      <c r="F62" s="98"/>
      <c r="G62" s="150"/>
      <c r="H62" s="98"/>
      <c r="I62" s="98"/>
      <c r="J62" s="98"/>
      <c r="K62" s="98"/>
      <c r="L62" s="98"/>
      <c r="M62" s="98"/>
      <c r="N62" s="98"/>
      <c r="O62" s="140"/>
    </row>
    <row r="63" spans="1:15" ht="24.9" customHeight="1">
      <c r="A63" s="139"/>
      <c r="C63" s="150"/>
      <c r="D63" s="150"/>
      <c r="E63" s="133"/>
      <c r="F63" s="620"/>
      <c r="G63" s="621"/>
      <c r="H63" s="621"/>
      <c r="I63" s="98"/>
      <c r="J63" s="98"/>
      <c r="K63" s="98"/>
      <c r="L63" s="98"/>
      <c r="M63" s="98"/>
      <c r="N63" s="98"/>
      <c r="O63" s="140"/>
    </row>
    <row r="64" spans="1:15" ht="24.9" customHeight="1" thickBot="1">
      <c r="A64" s="145"/>
      <c r="B64" s="146"/>
      <c r="C64" s="146"/>
      <c r="D64" s="146"/>
      <c r="E64" s="146"/>
      <c r="F64" s="146"/>
      <c r="G64" s="147"/>
      <c r="H64" s="146"/>
      <c r="I64" s="146"/>
      <c r="J64" s="146"/>
      <c r="K64" s="146"/>
      <c r="L64" s="146"/>
      <c r="M64" s="146"/>
      <c r="N64" s="146"/>
      <c r="O64" s="148"/>
    </row>
  </sheetData>
  <sheetProtection algorithmName="SHA-512" hashValue="uLJY5QOtCxkKOYYpGjz4Q1wRIQfrjEL869vtKVw/jSQX3yIA+rQgiLb6x1Q8e2GAWsTsDTj74v8qa9jcVx1JsA==" saltValue="9uN+jsUfRMxIIkI1hV62lg==" spinCount="100000" sheet="1" objects="1" scenarios="1" selectLockedCells="1"/>
  <mergeCells count="113">
    <mergeCell ref="A2:O2"/>
    <mergeCell ref="A3:O3"/>
    <mergeCell ref="J4:N4"/>
    <mergeCell ref="F6:H6"/>
    <mergeCell ref="I7:J7"/>
    <mergeCell ref="K7:L7"/>
    <mergeCell ref="E12:I12"/>
    <mergeCell ref="J12:M12"/>
    <mergeCell ref="E13:I13"/>
    <mergeCell ref="J13:M13"/>
    <mergeCell ref="E14:I14"/>
    <mergeCell ref="J14:M14"/>
    <mergeCell ref="E9:I9"/>
    <mergeCell ref="J9:M9"/>
    <mergeCell ref="E10:I10"/>
    <mergeCell ref="J10:M10"/>
    <mergeCell ref="E11:I11"/>
    <mergeCell ref="J11:M11"/>
    <mergeCell ref="E18:I18"/>
    <mergeCell ref="J18:M18"/>
    <mergeCell ref="E19:I19"/>
    <mergeCell ref="J19:M19"/>
    <mergeCell ref="E20:I20"/>
    <mergeCell ref="J20:M20"/>
    <mergeCell ref="E15:I15"/>
    <mergeCell ref="J15:M15"/>
    <mergeCell ref="E16:I16"/>
    <mergeCell ref="J16:M16"/>
    <mergeCell ref="E17:I17"/>
    <mergeCell ref="J17:M17"/>
    <mergeCell ref="E24:I24"/>
    <mergeCell ref="J24:M24"/>
    <mergeCell ref="E25:I25"/>
    <mergeCell ref="J25:M25"/>
    <mergeCell ref="E26:I26"/>
    <mergeCell ref="J26:M26"/>
    <mergeCell ref="E21:I21"/>
    <mergeCell ref="J21:M21"/>
    <mergeCell ref="E22:I22"/>
    <mergeCell ref="J22:M22"/>
    <mergeCell ref="E23:I23"/>
    <mergeCell ref="J23:M23"/>
    <mergeCell ref="E30:I30"/>
    <mergeCell ref="J30:M30"/>
    <mergeCell ref="E31:I31"/>
    <mergeCell ref="J31:M31"/>
    <mergeCell ref="E32:I32"/>
    <mergeCell ref="J32:M32"/>
    <mergeCell ref="E27:I27"/>
    <mergeCell ref="J27:M27"/>
    <mergeCell ref="E28:I28"/>
    <mergeCell ref="J28:M28"/>
    <mergeCell ref="E29:I29"/>
    <mergeCell ref="J29:M29"/>
    <mergeCell ref="E36:I36"/>
    <mergeCell ref="J36:M36"/>
    <mergeCell ref="E37:I37"/>
    <mergeCell ref="J37:M37"/>
    <mergeCell ref="E38:I38"/>
    <mergeCell ref="J38:M38"/>
    <mergeCell ref="E33:I33"/>
    <mergeCell ref="J33:M33"/>
    <mergeCell ref="E34:I34"/>
    <mergeCell ref="J34:M34"/>
    <mergeCell ref="E35:I35"/>
    <mergeCell ref="J35:M35"/>
    <mergeCell ref="E42:I42"/>
    <mergeCell ref="J42:M42"/>
    <mergeCell ref="E43:I43"/>
    <mergeCell ref="J43:M43"/>
    <mergeCell ref="E44:I44"/>
    <mergeCell ref="J44:M44"/>
    <mergeCell ref="E39:I39"/>
    <mergeCell ref="J39:M39"/>
    <mergeCell ref="E40:I40"/>
    <mergeCell ref="J40:M40"/>
    <mergeCell ref="E41:I41"/>
    <mergeCell ref="J41:M41"/>
    <mergeCell ref="E48:I48"/>
    <mergeCell ref="J48:M48"/>
    <mergeCell ref="E49:I49"/>
    <mergeCell ref="J49:M49"/>
    <mergeCell ref="E50:I50"/>
    <mergeCell ref="J50:M50"/>
    <mergeCell ref="E45:I45"/>
    <mergeCell ref="J45:M45"/>
    <mergeCell ref="E46:I46"/>
    <mergeCell ref="J46:M46"/>
    <mergeCell ref="E47:I47"/>
    <mergeCell ref="J47:M47"/>
    <mergeCell ref="E54:I54"/>
    <mergeCell ref="J54:M54"/>
    <mergeCell ref="E55:I55"/>
    <mergeCell ref="J55:M55"/>
    <mergeCell ref="E56:I56"/>
    <mergeCell ref="J56:M56"/>
    <mergeCell ref="E51:I51"/>
    <mergeCell ref="J51:M51"/>
    <mergeCell ref="E52:I52"/>
    <mergeCell ref="J52:M52"/>
    <mergeCell ref="E53:I53"/>
    <mergeCell ref="J53:M53"/>
    <mergeCell ref="E60:I60"/>
    <mergeCell ref="J60:M60"/>
    <mergeCell ref="G61:I61"/>
    <mergeCell ref="J61:M61"/>
    <mergeCell ref="F63:H63"/>
    <mergeCell ref="E57:I57"/>
    <mergeCell ref="J57:M57"/>
    <mergeCell ref="E58:I58"/>
    <mergeCell ref="J58:M58"/>
    <mergeCell ref="E59:I59"/>
    <mergeCell ref="J59:M59"/>
  </mergeCells>
  <phoneticPr fontId="1"/>
  <pageMargins left="1.1811023622047245" right="0.31496062992125984" top="0.74803149606299213" bottom="0.35433070866141736" header="0.31496062992125984" footer="0.31496062992125984"/>
  <pageSetup paperSize="9" scale="4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C66"/>
    <pageSetUpPr fitToPage="1"/>
  </sheetPr>
  <dimension ref="A1:L54"/>
  <sheetViews>
    <sheetView view="pageBreakPreview" topLeftCell="A13" zoomScale="70" zoomScaleNormal="100" zoomScaleSheetLayoutView="70" workbookViewId="0">
      <selection activeCell="K33" sqref="K33"/>
    </sheetView>
  </sheetViews>
  <sheetFormatPr defaultColWidth="9" defaultRowHeight="23.4"/>
  <cols>
    <col min="1" max="1" width="3.59765625" style="102" customWidth="1"/>
    <col min="2" max="2" width="5.59765625" style="102" customWidth="1"/>
    <col min="3" max="3" width="4.3984375" style="102" customWidth="1"/>
    <col min="4" max="4" width="17.09765625" style="102" customWidth="1"/>
    <col min="5" max="5" width="20.09765625" style="138" bestFit="1" customWidth="1"/>
    <col min="6" max="6" width="7.8984375" style="102" customWidth="1"/>
    <col min="7" max="7" width="14.5" style="102" customWidth="1"/>
    <col min="8" max="8" width="7.09765625" style="102" customWidth="1"/>
    <col min="9" max="9" width="20.8984375" style="102" customWidth="1"/>
    <col min="10" max="10" width="17.59765625" style="102" customWidth="1"/>
    <col min="11" max="11" width="35.8984375" style="102" customWidth="1"/>
    <col min="12" max="12" width="12.09765625" style="102" customWidth="1"/>
    <col min="13" max="13" width="5.09765625" style="3" customWidth="1"/>
    <col min="14" max="16384" width="9" style="3"/>
  </cols>
  <sheetData>
    <row r="1" spans="1:12" ht="24" thickBot="1">
      <c r="A1" s="163"/>
      <c r="B1" s="164"/>
      <c r="C1" s="164"/>
      <c r="D1" s="164"/>
      <c r="E1" s="174"/>
      <c r="F1" s="164"/>
      <c r="G1" s="164"/>
      <c r="H1" s="164"/>
      <c r="I1" s="164"/>
      <c r="J1" s="164"/>
      <c r="K1" s="164"/>
      <c r="L1" s="166"/>
    </row>
    <row r="2" spans="1:12" ht="54.75" customHeight="1" thickBot="1">
      <c r="A2" s="139"/>
      <c r="C2" s="464"/>
      <c r="D2" s="465"/>
      <c r="E2" s="132"/>
      <c r="G2" s="347" t="s">
        <v>353</v>
      </c>
      <c r="H2" s="506"/>
      <c r="I2" s="506"/>
      <c r="J2" s="506"/>
      <c r="K2" s="507"/>
      <c r="L2" s="140"/>
    </row>
    <row r="3" spans="1:12">
      <c r="A3" s="139"/>
      <c r="G3" s="466" t="s">
        <v>345</v>
      </c>
      <c r="H3" s="508"/>
      <c r="I3" s="508"/>
      <c r="J3" s="508"/>
      <c r="K3" s="508"/>
      <c r="L3" s="140"/>
    </row>
    <row r="4" spans="1:12">
      <c r="A4" s="139"/>
      <c r="G4" s="98" t="s">
        <v>256</v>
      </c>
      <c r="K4" s="98"/>
      <c r="L4" s="140"/>
    </row>
    <row r="5" spans="1:12">
      <c r="A5" s="139"/>
      <c r="G5" s="98"/>
      <c r="K5" s="98"/>
      <c r="L5" s="140"/>
    </row>
    <row r="6" spans="1:12">
      <c r="A6" s="139"/>
      <c r="G6" s="98"/>
      <c r="K6" s="98"/>
      <c r="L6" s="140"/>
    </row>
    <row r="7" spans="1:12">
      <c r="A7" s="139"/>
      <c r="G7" s="98"/>
      <c r="K7" s="98"/>
      <c r="L7" s="140"/>
    </row>
    <row r="8" spans="1:12" ht="39">
      <c r="A8" s="512" t="s">
        <v>368</v>
      </c>
      <c r="B8" s="513"/>
      <c r="C8" s="514"/>
      <c r="D8" s="514"/>
      <c r="E8" s="514"/>
      <c r="F8" s="514"/>
      <c r="G8" s="514"/>
      <c r="H8" s="514"/>
      <c r="I8" s="514"/>
      <c r="J8" s="514"/>
      <c r="K8" s="514"/>
      <c r="L8" s="515"/>
    </row>
    <row r="9" spans="1:12">
      <c r="A9" s="167"/>
      <c r="B9" s="149"/>
      <c r="C9" s="175"/>
      <c r="D9" s="175"/>
      <c r="E9" s="175"/>
      <c r="F9" s="175"/>
      <c r="G9" s="175"/>
      <c r="H9" s="175"/>
      <c r="I9" s="175"/>
      <c r="J9" s="175"/>
      <c r="K9" s="175"/>
      <c r="L9" s="176"/>
    </row>
    <row r="10" spans="1:12">
      <c r="A10" s="167"/>
      <c r="B10" s="149"/>
      <c r="C10" s="175"/>
      <c r="D10" s="175"/>
      <c r="E10" s="175"/>
      <c r="F10" s="175"/>
      <c r="G10" s="175"/>
      <c r="H10" s="175"/>
      <c r="I10" s="175"/>
      <c r="J10" s="175"/>
      <c r="K10" s="241" t="s">
        <v>19</v>
      </c>
      <c r="L10" s="176"/>
    </row>
    <row r="11" spans="1:12" ht="30.15" customHeight="1" thickBot="1">
      <c r="A11" s="139"/>
      <c r="C11" s="464" t="s">
        <v>262</v>
      </c>
      <c r="D11" s="465"/>
      <c r="E11" s="132"/>
      <c r="L11" s="140"/>
    </row>
    <row r="12" spans="1:12" ht="30.15" customHeight="1">
      <c r="A12" s="139"/>
      <c r="C12" s="100"/>
      <c r="D12" s="259" t="s">
        <v>119</v>
      </c>
      <c r="E12" s="101" t="s">
        <v>4</v>
      </c>
      <c r="G12" s="578"/>
      <c r="H12" s="579"/>
      <c r="I12" s="579"/>
      <c r="J12" s="579"/>
      <c r="K12" s="580"/>
      <c r="L12" s="140"/>
    </row>
    <row r="13" spans="1:12" ht="30.15" customHeight="1">
      <c r="A13" s="139"/>
      <c r="C13" s="100"/>
      <c r="D13" s="260" t="s">
        <v>338</v>
      </c>
      <c r="E13" s="133"/>
      <c r="G13" s="581"/>
      <c r="H13" s="582"/>
      <c r="I13" s="582"/>
      <c r="J13" s="582"/>
      <c r="K13" s="583"/>
      <c r="L13" s="140"/>
    </row>
    <row r="14" spans="1:12" ht="30.15" customHeight="1">
      <c r="A14" s="139"/>
      <c r="C14" s="100"/>
      <c r="D14" s="364" t="s">
        <v>95</v>
      </c>
      <c r="E14" s="101" t="s">
        <v>4</v>
      </c>
      <c r="G14" s="584"/>
      <c r="H14" s="585"/>
      <c r="I14" s="585"/>
      <c r="J14" s="585"/>
      <c r="K14" s="586"/>
      <c r="L14" s="140"/>
    </row>
    <row r="15" spans="1:12" ht="30.15" customHeight="1">
      <c r="A15" s="139"/>
      <c r="C15" s="100"/>
      <c r="D15" s="365"/>
      <c r="E15" s="133"/>
      <c r="G15" s="581"/>
      <c r="H15" s="582"/>
      <c r="I15" s="582"/>
      <c r="J15" s="582"/>
      <c r="K15" s="583"/>
      <c r="L15" s="140"/>
    </row>
    <row r="16" spans="1:12" ht="30.15" customHeight="1">
      <c r="A16" s="139"/>
      <c r="C16" s="100"/>
      <c r="D16" s="259" t="s">
        <v>335</v>
      </c>
      <c r="E16" s="101" t="s">
        <v>4</v>
      </c>
      <c r="G16" s="584"/>
      <c r="H16" s="585"/>
      <c r="I16" s="585"/>
      <c r="J16" s="585"/>
      <c r="K16" s="586"/>
      <c r="L16" s="140"/>
    </row>
    <row r="17" spans="1:12" ht="30.15" customHeight="1">
      <c r="A17" s="139"/>
      <c r="C17" s="100"/>
      <c r="D17" s="260" t="s">
        <v>336</v>
      </c>
      <c r="E17" s="133"/>
      <c r="G17" s="626" t="s">
        <v>269</v>
      </c>
      <c r="H17" s="627"/>
      <c r="I17" s="627"/>
      <c r="J17" s="627"/>
      <c r="K17" s="628"/>
      <c r="L17" s="140"/>
    </row>
    <row r="18" spans="1:12" ht="30.15" customHeight="1">
      <c r="A18" s="139"/>
      <c r="C18" s="100"/>
      <c r="D18" s="133" t="s">
        <v>6</v>
      </c>
      <c r="E18" s="101" t="s">
        <v>0</v>
      </c>
      <c r="G18" s="593"/>
      <c r="H18" s="594"/>
      <c r="I18" s="594"/>
      <c r="J18" s="594"/>
      <c r="K18" s="595"/>
      <c r="L18" s="140"/>
    </row>
    <row r="19" spans="1:12" ht="30.15" customHeight="1">
      <c r="A19" s="139"/>
      <c r="C19" s="98"/>
      <c r="D19" s="133"/>
      <c r="E19" s="101" t="s">
        <v>1</v>
      </c>
      <c r="G19" s="581"/>
      <c r="H19" s="582"/>
      <c r="I19" s="582"/>
      <c r="J19" s="582"/>
      <c r="K19" s="583"/>
      <c r="L19" s="140"/>
    </row>
    <row r="20" spans="1:12" ht="30.15" customHeight="1">
      <c r="A20" s="139"/>
      <c r="C20" s="100"/>
      <c r="D20" s="133" t="s">
        <v>198</v>
      </c>
      <c r="E20" s="101" t="s">
        <v>4</v>
      </c>
      <c r="G20" s="584"/>
      <c r="H20" s="585"/>
      <c r="I20" s="585"/>
      <c r="J20" s="585"/>
      <c r="K20" s="586"/>
      <c r="L20" s="140"/>
    </row>
    <row r="21" spans="1:12" ht="30.15" customHeight="1" thickBot="1">
      <c r="A21" s="139"/>
      <c r="C21" s="98"/>
      <c r="D21" s="133"/>
      <c r="E21" s="101"/>
      <c r="G21" s="596"/>
      <c r="H21" s="597"/>
      <c r="I21" s="597"/>
      <c r="J21" s="597"/>
      <c r="K21" s="598"/>
      <c r="L21" s="140"/>
    </row>
    <row r="22" spans="1:12" ht="30.15" customHeight="1" thickBot="1">
      <c r="A22" s="139"/>
      <c r="C22" s="98"/>
      <c r="D22" s="133"/>
      <c r="E22" s="101"/>
      <c r="G22" s="131"/>
      <c r="H22" s="131"/>
      <c r="I22" s="131"/>
      <c r="J22" s="131"/>
      <c r="K22" s="131"/>
      <c r="L22" s="140"/>
    </row>
    <row r="23" spans="1:12" ht="30.15" customHeight="1" thickBot="1">
      <c r="A23" s="139"/>
      <c r="C23" s="489" t="s">
        <v>229</v>
      </c>
      <c r="D23" s="490"/>
      <c r="E23" s="490"/>
      <c r="G23" s="631"/>
      <c r="H23" s="632"/>
      <c r="I23" s="632"/>
      <c r="J23" s="632"/>
      <c r="K23" s="633"/>
      <c r="L23" s="140"/>
    </row>
    <row r="24" spans="1:12" ht="30.15" customHeight="1" thickBot="1">
      <c r="A24" s="139"/>
      <c r="G24" s="131"/>
      <c r="H24" s="131"/>
      <c r="I24" s="131"/>
      <c r="J24" s="131"/>
      <c r="K24" s="131"/>
      <c r="L24" s="140"/>
    </row>
    <row r="25" spans="1:12" ht="30.15" customHeight="1" thickBot="1">
      <c r="A25" s="139"/>
      <c r="C25" s="464" t="s">
        <v>191</v>
      </c>
      <c r="D25" s="465"/>
      <c r="E25" s="465"/>
      <c r="G25" s="634"/>
      <c r="H25" s="635"/>
      <c r="I25" s="635"/>
      <c r="J25" s="635"/>
      <c r="K25" s="636"/>
      <c r="L25" s="140"/>
    </row>
    <row r="26" spans="1:12">
      <c r="A26" s="139"/>
      <c r="G26" s="130" t="s">
        <v>303</v>
      </c>
      <c r="H26" s="130"/>
      <c r="I26" s="130"/>
      <c r="J26" s="130"/>
      <c r="K26" s="130"/>
      <c r="L26" s="140"/>
    </row>
    <row r="27" spans="1:12" ht="24" thickBot="1">
      <c r="A27" s="139"/>
      <c r="G27" s="130"/>
      <c r="H27" s="130"/>
      <c r="I27" s="130"/>
      <c r="J27" s="130"/>
      <c r="K27" s="130"/>
      <c r="L27" s="140"/>
    </row>
    <row r="28" spans="1:12" ht="30.15" customHeight="1" thickBot="1">
      <c r="A28" s="139"/>
      <c r="C28" s="98" t="s">
        <v>231</v>
      </c>
      <c r="D28" s="177"/>
      <c r="E28" s="132"/>
      <c r="G28" s="307">
        <f>'様式１－1（H児童養護施設等・雛形）'!H18</f>
        <v>0</v>
      </c>
      <c r="H28" s="301" t="s">
        <v>340</v>
      </c>
      <c r="I28" s="179" t="s">
        <v>203</v>
      </c>
      <c r="J28" s="134"/>
      <c r="K28" s="135"/>
      <c r="L28" s="140"/>
    </row>
    <row r="29" spans="1:12" ht="30.15" customHeight="1">
      <c r="A29" s="139"/>
      <c r="C29" s="130" t="s">
        <v>370</v>
      </c>
      <c r="D29" s="177"/>
      <c r="E29" s="132"/>
      <c r="G29" s="131"/>
      <c r="H29" s="131"/>
      <c r="I29" s="179" t="s">
        <v>232</v>
      </c>
      <c r="J29" s="179"/>
      <c r="K29" s="137"/>
      <c r="L29" s="140"/>
    </row>
    <row r="30" spans="1:12" ht="30.15" customHeight="1">
      <c r="A30" s="139"/>
      <c r="C30" s="130"/>
      <c r="D30" s="177"/>
      <c r="E30" s="132"/>
      <c r="G30" s="131"/>
      <c r="I30" s="121" t="s">
        <v>382</v>
      </c>
      <c r="J30" s="179"/>
      <c r="K30" s="137"/>
      <c r="L30" s="140"/>
    </row>
    <row r="31" spans="1:12" ht="30.15" customHeight="1">
      <c r="A31" s="139"/>
      <c r="C31" s="130"/>
      <c r="D31" s="177"/>
      <c r="E31" s="132"/>
      <c r="G31" s="131"/>
      <c r="I31" s="179" t="s">
        <v>383</v>
      </c>
      <c r="J31" s="179"/>
      <c r="K31" s="137"/>
      <c r="L31" s="140"/>
    </row>
    <row r="32" spans="1:12" ht="30.15" customHeight="1">
      <c r="A32" s="139"/>
      <c r="C32" s="130"/>
      <c r="D32" s="177"/>
      <c r="E32" s="132"/>
      <c r="G32" s="131"/>
      <c r="I32" s="179" t="s">
        <v>350</v>
      </c>
      <c r="J32" s="179"/>
      <c r="K32" s="137"/>
      <c r="L32" s="140"/>
    </row>
    <row r="33" spans="1:12" ht="30.15" customHeight="1">
      <c r="A33" s="139"/>
      <c r="C33" s="130"/>
      <c r="D33" s="177"/>
      <c r="E33" s="132"/>
      <c r="G33" s="131"/>
      <c r="I33" s="179" t="s">
        <v>349</v>
      </c>
      <c r="J33" s="179"/>
      <c r="K33" s="137"/>
      <c r="L33" s="140"/>
    </row>
    <row r="34" spans="1:12" ht="30.15" customHeight="1">
      <c r="A34" s="139"/>
      <c r="C34" s="130"/>
      <c r="D34" s="177"/>
      <c r="E34" s="132"/>
      <c r="G34" s="131"/>
      <c r="I34" s="179" t="s">
        <v>384</v>
      </c>
      <c r="J34" s="179"/>
      <c r="K34" s="137"/>
      <c r="L34" s="140"/>
    </row>
    <row r="35" spans="1:12">
      <c r="A35" s="139"/>
      <c r="C35" s="130"/>
      <c r="I35" s="121" t="s">
        <v>233</v>
      </c>
      <c r="J35" s="179"/>
      <c r="K35" s="121"/>
      <c r="L35" s="140"/>
    </row>
    <row r="36" spans="1:12" ht="24" thickBot="1">
      <c r="A36" s="139"/>
      <c r="K36" s="130"/>
      <c r="L36" s="140"/>
    </row>
    <row r="37" spans="1:12" ht="45" customHeight="1" thickBot="1">
      <c r="A37" s="139"/>
      <c r="C37" s="98" t="s">
        <v>224</v>
      </c>
      <c r="G37" s="388">
        <f>G38+G39</f>
        <v>0</v>
      </c>
      <c r="H37" s="389"/>
      <c r="I37" s="390"/>
      <c r="J37" s="98" t="s">
        <v>267</v>
      </c>
      <c r="K37" s="98"/>
      <c r="L37" s="140"/>
    </row>
    <row r="38" spans="1:12" ht="41.1" customHeight="1">
      <c r="A38" s="139"/>
      <c r="D38" s="98" t="s">
        <v>193</v>
      </c>
      <c r="G38" s="391">
        <f>'様式１－1（H児童養護施設等・雛形）'!L9+'様式１－1（H児童養護施設等・雛形）'!L22+'様式１－1（H児童養護施設等・雛形）'!L34+'様式１－1（H児童養護施設等・雛形）'!L45</f>
        <v>0</v>
      </c>
      <c r="H38" s="392"/>
      <c r="I38" s="393"/>
      <c r="J38" s="302" t="s">
        <v>351</v>
      </c>
      <c r="K38" s="302"/>
      <c r="L38" s="140"/>
    </row>
    <row r="39" spans="1:12" ht="41.1" customHeight="1">
      <c r="A39" s="139"/>
      <c r="D39" s="98" t="s">
        <v>305</v>
      </c>
      <c r="G39" s="394">
        <f>'様式１－1（H児童養護施設等・雛形）'!L10+'様式１－1（H児童養護施設等・雛形）'!L23</f>
        <v>0</v>
      </c>
      <c r="H39" s="395"/>
      <c r="I39" s="396"/>
      <c r="J39" s="629" t="s">
        <v>385</v>
      </c>
      <c r="K39" s="630"/>
      <c r="L39" s="140"/>
    </row>
    <row r="40" spans="1:12">
      <c r="A40" s="139"/>
      <c r="L40" s="140"/>
    </row>
    <row r="41" spans="1:12" ht="30.15" customHeight="1">
      <c r="A41" s="139"/>
      <c r="C41" s="98" t="s">
        <v>194</v>
      </c>
      <c r="L41" s="140"/>
    </row>
    <row r="42" spans="1:12" ht="30.15" customHeight="1">
      <c r="A42" s="139"/>
      <c r="C42" s="100"/>
      <c r="D42" s="133" t="s">
        <v>16</v>
      </c>
      <c r="E42" s="101" t="s">
        <v>4</v>
      </c>
      <c r="G42" s="590"/>
      <c r="H42" s="591"/>
      <c r="I42" s="591"/>
      <c r="J42" s="591"/>
      <c r="K42" s="592"/>
      <c r="L42" s="140"/>
    </row>
    <row r="43" spans="1:12" ht="30.15" customHeight="1">
      <c r="A43" s="139"/>
      <c r="C43" s="100"/>
      <c r="D43" s="133" t="s">
        <v>337</v>
      </c>
      <c r="E43" s="133"/>
      <c r="G43" s="606"/>
      <c r="H43" s="607"/>
      <c r="I43" s="607"/>
      <c r="J43" s="607"/>
      <c r="K43" s="608"/>
      <c r="L43" s="140"/>
    </row>
    <row r="44" spans="1:12" ht="30.15" customHeight="1">
      <c r="A44" s="139"/>
      <c r="C44" s="100"/>
      <c r="D44" s="133" t="s">
        <v>7</v>
      </c>
      <c r="E44" s="101" t="s">
        <v>9</v>
      </c>
      <c r="G44" s="605" t="s">
        <v>10</v>
      </c>
      <c r="H44" s="562"/>
      <c r="I44" s="562"/>
      <c r="J44" s="562"/>
      <c r="K44" s="563"/>
      <c r="L44" s="140"/>
    </row>
    <row r="45" spans="1:12" ht="30.15" customHeight="1">
      <c r="A45" s="139"/>
      <c r="C45" s="100"/>
      <c r="D45" s="133"/>
      <c r="E45" s="101" t="s">
        <v>4</v>
      </c>
      <c r="G45" s="546"/>
      <c r="H45" s="547"/>
      <c r="I45" s="547"/>
      <c r="J45" s="547"/>
      <c r="K45" s="548"/>
      <c r="L45" s="140"/>
    </row>
    <row r="46" spans="1:12" ht="30.15" customHeight="1">
      <c r="A46" s="139"/>
      <c r="C46" s="100"/>
      <c r="D46" s="133"/>
      <c r="E46" s="133"/>
      <c r="G46" s="552"/>
      <c r="H46" s="553"/>
      <c r="I46" s="553"/>
      <c r="J46" s="553"/>
      <c r="K46" s="554"/>
      <c r="L46" s="140"/>
    </row>
    <row r="47" spans="1:12" ht="30.15" customHeight="1">
      <c r="A47" s="139"/>
      <c r="C47" s="100"/>
      <c r="D47" s="133" t="s">
        <v>8</v>
      </c>
      <c r="E47" s="101" t="s">
        <v>0</v>
      </c>
      <c r="G47" s="555"/>
      <c r="H47" s="556"/>
      <c r="I47" s="556"/>
      <c r="J47" s="556"/>
      <c r="K47" s="557"/>
      <c r="L47" s="140"/>
    </row>
    <row r="48" spans="1:12" ht="30.15" customHeight="1">
      <c r="A48" s="139"/>
      <c r="C48" s="100"/>
      <c r="D48" s="133"/>
      <c r="E48" s="101" t="s">
        <v>11</v>
      </c>
      <c r="G48" s="555"/>
      <c r="H48" s="556"/>
      <c r="I48" s="556"/>
      <c r="J48" s="556"/>
      <c r="K48" s="557"/>
      <c r="L48" s="140"/>
    </row>
    <row r="49" spans="1:12" ht="30.15" customHeight="1">
      <c r="A49" s="139"/>
      <c r="D49" s="133" t="s">
        <v>12</v>
      </c>
      <c r="E49" s="101" t="s">
        <v>13</v>
      </c>
      <c r="G49" s="558" t="s">
        <v>18</v>
      </c>
      <c r="H49" s="559"/>
      <c r="I49" s="559"/>
      <c r="J49" s="559"/>
      <c r="K49" s="560"/>
      <c r="L49" s="140"/>
    </row>
    <row r="50" spans="1:12" ht="30.15" customHeight="1">
      <c r="A50" s="139"/>
      <c r="D50" s="133"/>
      <c r="E50" s="101"/>
      <c r="G50" s="519" t="s">
        <v>94</v>
      </c>
      <c r="H50" s="520"/>
      <c r="I50" s="328"/>
      <c r="J50" s="324" t="s">
        <v>195</v>
      </c>
      <c r="K50" s="329"/>
      <c r="L50" s="140"/>
    </row>
    <row r="51" spans="1:12" ht="30.15" customHeight="1">
      <c r="A51" s="139"/>
      <c r="D51" s="98"/>
      <c r="E51" s="101" t="s">
        <v>14</v>
      </c>
      <c r="G51" s="527" t="s">
        <v>196</v>
      </c>
      <c r="H51" s="528"/>
      <c r="I51" s="528"/>
      <c r="J51" s="528"/>
      <c r="K51" s="529"/>
      <c r="L51" s="140"/>
    </row>
    <row r="52" spans="1:12" ht="30.15" customHeight="1">
      <c r="A52" s="139"/>
      <c r="E52" s="101" t="s">
        <v>15</v>
      </c>
      <c r="G52" s="521"/>
      <c r="H52" s="522"/>
      <c r="I52" s="522"/>
      <c r="J52" s="522"/>
      <c r="K52" s="523"/>
      <c r="L52" s="140"/>
    </row>
    <row r="53" spans="1:12" ht="30.15" customHeight="1">
      <c r="A53" s="139"/>
      <c r="E53" s="101" t="s">
        <v>17</v>
      </c>
      <c r="G53" s="524"/>
      <c r="H53" s="525"/>
      <c r="I53" s="525"/>
      <c r="J53" s="525"/>
      <c r="K53" s="526"/>
      <c r="L53" s="140"/>
    </row>
    <row r="54" spans="1:12" ht="24" thickBot="1">
      <c r="A54" s="145"/>
      <c r="B54" s="146"/>
      <c r="C54" s="146"/>
      <c r="D54" s="146"/>
      <c r="E54" s="180"/>
      <c r="F54" s="146"/>
      <c r="G54" s="146"/>
      <c r="H54" s="146"/>
      <c r="I54" s="146"/>
      <c r="J54" s="146"/>
      <c r="K54" s="146"/>
      <c r="L54" s="148"/>
    </row>
  </sheetData>
  <sheetProtection algorithmName="SHA-512" hashValue="/ybcWFMmBL9w3P/5rR8IBPPaFhRfMeFGpEo5l50lRrw5ypJW6FSWCk473Ru9XRsvsRhEojEzrFnZdnHAapfb9A==" saltValue="eK1rWgJ/Kjk37NVxfLcCTA==" spinCount="100000" sheet="1" objects="1" scenarios="1" selectLockedCells="1"/>
  <mergeCells count="36">
    <mergeCell ref="G52:K52"/>
    <mergeCell ref="G53:K53"/>
    <mergeCell ref="G47:K47"/>
    <mergeCell ref="G48:K48"/>
    <mergeCell ref="G49:K49"/>
    <mergeCell ref="G50:H50"/>
    <mergeCell ref="G51:K51"/>
    <mergeCell ref="C23:E23"/>
    <mergeCell ref="G23:K23"/>
    <mergeCell ref="C25:E25"/>
    <mergeCell ref="G25:K25"/>
    <mergeCell ref="G37:I37"/>
    <mergeCell ref="G46:K46"/>
    <mergeCell ref="G42:K42"/>
    <mergeCell ref="G44:K44"/>
    <mergeCell ref="G20:K20"/>
    <mergeCell ref="G17:K17"/>
    <mergeCell ref="G19:K19"/>
    <mergeCell ref="G45:K45"/>
    <mergeCell ref="G18:K18"/>
    <mergeCell ref="G21:K21"/>
    <mergeCell ref="G38:I38"/>
    <mergeCell ref="G39:I39"/>
    <mergeCell ref="J39:K39"/>
    <mergeCell ref="G43:K43"/>
    <mergeCell ref="G16:K16"/>
    <mergeCell ref="C2:D2"/>
    <mergeCell ref="G2:K2"/>
    <mergeCell ref="G3:K3"/>
    <mergeCell ref="G12:K12"/>
    <mergeCell ref="G13:K13"/>
    <mergeCell ref="G14:K14"/>
    <mergeCell ref="G15:K15"/>
    <mergeCell ref="A8:L8"/>
    <mergeCell ref="C11:D11"/>
    <mergeCell ref="D14:D15"/>
  </mergeCells>
  <phoneticPr fontId="1"/>
  <conditionalFormatting sqref="G2:K2">
    <cfRule type="cellIs" dxfId="1" priority="5" operator="equal">
      <formula>#REF!</formula>
    </cfRule>
  </conditionalFormatting>
  <pageMargins left="1.1811023622047245" right="0.31496062992125984" top="0.74803149606299213" bottom="0.35433070866141736" header="0.31496062992125984" footer="0.31496062992125984"/>
  <pageSetup paperSize="9" scale="4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対象先リスト!$C$3:$C$37</xm:f>
          </x14:formula1>
          <xm:sqref>G2:K2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C66"/>
    <pageSetUpPr fitToPage="1"/>
  </sheetPr>
  <dimension ref="A1:O66"/>
  <sheetViews>
    <sheetView showGridLines="0" view="pageBreakPreview" zoomScale="70" zoomScaleNormal="100" zoomScaleSheetLayoutView="70" workbookViewId="0">
      <selection activeCell="K33" sqref="K33"/>
    </sheetView>
  </sheetViews>
  <sheetFormatPr defaultColWidth="9" defaultRowHeight="23.4"/>
  <cols>
    <col min="1" max="2" width="5.59765625" style="102" customWidth="1"/>
    <col min="3" max="3" width="7.59765625" style="102" customWidth="1"/>
    <col min="4" max="4" width="7.09765625" style="102" customWidth="1"/>
    <col min="5" max="5" width="30.59765625" style="102" customWidth="1"/>
    <col min="6" max="6" width="20.59765625" style="102" customWidth="1"/>
    <col min="7" max="7" width="5.59765625" style="149" bestFit="1" customWidth="1"/>
    <col min="8" max="8" width="7.59765625" style="102" customWidth="1"/>
    <col min="9" max="9" width="5.59765625" style="102" customWidth="1"/>
    <col min="10" max="10" width="10.59765625" style="102" customWidth="1"/>
    <col min="11" max="11" width="8.59765625" style="102" customWidth="1"/>
    <col min="12" max="12" width="12.59765625" style="102" customWidth="1"/>
    <col min="13" max="14" width="5.59765625" style="102" customWidth="1"/>
    <col min="15" max="15" width="7.59765625" style="102" customWidth="1"/>
    <col min="16" max="16" width="4.09765625" style="3" customWidth="1"/>
    <col min="17" max="16384" width="9" style="3"/>
  </cols>
  <sheetData>
    <row r="1" spans="1:15" ht="24.9" customHeight="1">
      <c r="A1" s="163"/>
      <c r="B1" s="164"/>
      <c r="C1" s="164"/>
      <c r="D1" s="164"/>
      <c r="E1" s="164"/>
      <c r="F1" s="164"/>
      <c r="G1" s="165"/>
      <c r="H1" s="164"/>
      <c r="I1" s="164"/>
      <c r="J1" s="164"/>
      <c r="K1" s="164"/>
      <c r="L1" s="164"/>
      <c r="M1" s="164"/>
      <c r="N1" s="164"/>
      <c r="O1" s="166"/>
    </row>
    <row r="2" spans="1:15" ht="24.9" customHeight="1">
      <c r="A2" s="498" t="s">
        <v>309</v>
      </c>
      <c r="B2" s="571"/>
      <c r="C2" s="499"/>
      <c r="D2" s="499"/>
      <c r="E2" s="499"/>
      <c r="F2" s="499"/>
      <c r="G2" s="499"/>
      <c r="H2" s="499"/>
      <c r="I2" s="499"/>
      <c r="J2" s="499"/>
      <c r="K2" s="499"/>
      <c r="L2" s="499"/>
      <c r="M2" s="499"/>
      <c r="N2" s="499"/>
      <c r="O2" s="478"/>
    </row>
    <row r="3" spans="1:15" ht="24.9" customHeight="1">
      <c r="A3" s="498" t="s">
        <v>260</v>
      </c>
      <c r="B3" s="571"/>
      <c r="C3" s="465"/>
      <c r="D3" s="465"/>
      <c r="E3" s="465"/>
      <c r="F3" s="465"/>
      <c r="G3" s="465"/>
      <c r="H3" s="465"/>
      <c r="I3" s="465"/>
      <c r="J3" s="465"/>
      <c r="K3" s="465"/>
      <c r="L3" s="465"/>
      <c r="M3" s="465"/>
      <c r="N3" s="465"/>
      <c r="O3" s="478"/>
    </row>
    <row r="4" spans="1:15" ht="24.9" customHeight="1">
      <c r="A4" s="167"/>
      <c r="B4" s="149"/>
      <c r="C4" s="175"/>
      <c r="D4" s="175"/>
      <c r="E4" s="175"/>
      <c r="F4" s="175"/>
      <c r="G4" s="175"/>
      <c r="H4" s="175"/>
      <c r="I4" s="175"/>
      <c r="J4" s="443" t="s">
        <v>19</v>
      </c>
      <c r="K4" s="346"/>
      <c r="L4" s="346"/>
      <c r="M4" s="346"/>
      <c r="N4" s="346"/>
      <c r="O4" s="168"/>
    </row>
    <row r="5" spans="1:15" ht="20.100000000000001" customHeight="1" thickBot="1">
      <c r="A5" s="139"/>
      <c r="O5" s="140"/>
    </row>
    <row r="6" spans="1:15" ht="24.9" customHeight="1" thickBot="1">
      <c r="A6" s="139"/>
      <c r="C6" s="150" t="s">
        <v>50</v>
      </c>
      <c r="D6" s="150" t="s">
        <v>245</v>
      </c>
      <c r="E6" s="133" t="s">
        <v>246</v>
      </c>
      <c r="F6" s="622">
        <f>L9+L10</f>
        <v>0</v>
      </c>
      <c r="G6" s="623"/>
      <c r="H6" s="624"/>
      <c r="I6" s="98" t="s">
        <v>54</v>
      </c>
      <c r="J6" s="98"/>
      <c r="K6" s="98"/>
      <c r="L6" s="98"/>
      <c r="M6" s="98"/>
      <c r="N6" s="98"/>
      <c r="O6" s="140"/>
    </row>
    <row r="7" spans="1:15" ht="24.9" customHeight="1">
      <c r="A7" s="139"/>
      <c r="C7" s="150"/>
      <c r="D7" s="150"/>
      <c r="E7" s="133" t="s">
        <v>247</v>
      </c>
      <c r="F7" s="308"/>
      <c r="G7" s="280"/>
      <c r="H7" s="280"/>
      <c r="I7" s="98"/>
      <c r="J7" s="98"/>
      <c r="K7" s="98"/>
      <c r="L7" s="98"/>
      <c r="M7" s="98"/>
      <c r="N7" s="98"/>
      <c r="O7" s="140"/>
    </row>
    <row r="8" spans="1:15" ht="24.9" customHeight="1">
      <c r="A8" s="139"/>
      <c r="C8" s="150"/>
      <c r="D8" s="150"/>
      <c r="E8" s="133" t="s">
        <v>248</v>
      </c>
      <c r="F8" s="308"/>
      <c r="G8" s="280"/>
      <c r="H8" s="280"/>
      <c r="I8" s="98"/>
      <c r="J8" s="98"/>
      <c r="K8" s="98"/>
      <c r="L8" s="98"/>
      <c r="M8" s="98"/>
      <c r="N8" s="98"/>
      <c r="O8" s="140"/>
    </row>
    <row r="9" spans="1:15" ht="24.9" customHeight="1">
      <c r="A9" s="139"/>
      <c r="C9" s="150"/>
      <c r="D9" s="150"/>
      <c r="E9" s="133" t="s">
        <v>79</v>
      </c>
      <c r="F9" s="304">
        <v>40000</v>
      </c>
      <c r="G9" s="150" t="s">
        <v>54</v>
      </c>
      <c r="H9" s="150" t="s">
        <v>57</v>
      </c>
      <c r="I9" s="489" t="s">
        <v>56</v>
      </c>
      <c r="J9" s="490"/>
      <c r="K9" s="283"/>
      <c r="L9" s="309">
        <f>F9*F18</f>
        <v>0</v>
      </c>
      <c r="M9" s="150" t="s">
        <v>54</v>
      </c>
      <c r="N9" s="150"/>
      <c r="O9" s="140"/>
    </row>
    <row r="10" spans="1:15" ht="24.9" customHeight="1">
      <c r="A10" s="139"/>
      <c r="C10" s="150"/>
      <c r="D10" s="150"/>
      <c r="E10" s="133" t="s">
        <v>311</v>
      </c>
      <c r="F10" s="304">
        <v>4000</v>
      </c>
      <c r="G10" s="150" t="s">
        <v>54</v>
      </c>
      <c r="H10" s="150" t="s">
        <v>57</v>
      </c>
      <c r="I10" s="489" t="s">
        <v>3</v>
      </c>
      <c r="J10" s="490"/>
      <c r="K10" s="283"/>
      <c r="L10" s="309">
        <f>F10*H18</f>
        <v>0</v>
      </c>
      <c r="M10" s="150" t="s">
        <v>54</v>
      </c>
      <c r="N10" s="150"/>
      <c r="O10" s="140"/>
    </row>
    <row r="11" spans="1:15" ht="12.15" customHeight="1">
      <c r="A11" s="139"/>
      <c r="C11" s="150"/>
      <c r="D11" s="150"/>
      <c r="E11" s="133"/>
      <c r="F11" s="98"/>
      <c r="G11" s="150"/>
      <c r="H11" s="98"/>
      <c r="I11" s="98"/>
      <c r="J11" s="98"/>
      <c r="K11" s="98"/>
      <c r="L11" s="98"/>
      <c r="M11" s="98"/>
      <c r="N11" s="98"/>
      <c r="O11" s="140"/>
    </row>
    <row r="12" spans="1:15" s="21" customFormat="1" ht="22.2">
      <c r="A12" s="141"/>
      <c r="B12" s="130"/>
      <c r="C12" s="294"/>
      <c r="D12" s="294"/>
      <c r="E12" s="151"/>
      <c r="F12" s="491" t="s">
        <v>155</v>
      </c>
      <c r="G12" s="492"/>
      <c r="H12" s="491" t="s">
        <v>52</v>
      </c>
      <c r="I12" s="493"/>
      <c r="J12" s="299"/>
      <c r="K12" s="494"/>
      <c r="L12" s="494"/>
      <c r="M12" s="495"/>
      <c r="N12" s="300"/>
      <c r="O12" s="142"/>
    </row>
    <row r="13" spans="1:15" s="73" customFormat="1" ht="19.8">
      <c r="A13" s="143"/>
      <c r="B13" s="121"/>
      <c r="C13" s="152"/>
      <c r="D13" s="101"/>
      <c r="E13" s="153"/>
      <c r="F13" s="425"/>
      <c r="G13" s="427"/>
      <c r="H13" s="200"/>
      <c r="I13" s="154" t="s">
        <v>3</v>
      </c>
      <c r="J13" s="155"/>
      <c r="K13" s="310"/>
      <c r="L13" s="310"/>
      <c r="M13" s="170"/>
      <c r="N13" s="170"/>
      <c r="O13" s="144"/>
    </row>
    <row r="14" spans="1:15" s="73" customFormat="1" ht="19.8">
      <c r="A14" s="143"/>
      <c r="B14" s="121"/>
      <c r="C14" s="152"/>
      <c r="D14" s="101"/>
      <c r="E14" s="153"/>
      <c r="F14" s="425"/>
      <c r="G14" s="427"/>
      <c r="H14" s="200"/>
      <c r="I14" s="154" t="s">
        <v>3</v>
      </c>
      <c r="J14" s="155"/>
      <c r="K14" s="121"/>
      <c r="L14" s="121"/>
      <c r="M14" s="121"/>
      <c r="N14" s="121"/>
      <c r="O14" s="144"/>
    </row>
    <row r="15" spans="1:15" s="73" customFormat="1" ht="19.8">
      <c r="A15" s="143"/>
      <c r="B15" s="121"/>
      <c r="C15" s="152"/>
      <c r="D15" s="101"/>
      <c r="E15" s="153"/>
      <c r="F15" s="425"/>
      <c r="G15" s="427"/>
      <c r="H15" s="200"/>
      <c r="I15" s="154" t="s">
        <v>3</v>
      </c>
      <c r="J15" s="155"/>
      <c r="K15" s="496"/>
      <c r="L15" s="496"/>
      <c r="M15" s="497"/>
      <c r="N15" s="305"/>
      <c r="O15" s="144"/>
    </row>
    <row r="16" spans="1:15" s="73" customFormat="1" ht="19.8">
      <c r="A16" s="143"/>
      <c r="B16" s="121"/>
      <c r="C16" s="152"/>
      <c r="D16" s="101"/>
      <c r="E16" s="153"/>
      <c r="F16" s="425"/>
      <c r="G16" s="427"/>
      <c r="H16" s="200"/>
      <c r="I16" s="154" t="s">
        <v>3</v>
      </c>
      <c r="J16" s="155"/>
      <c r="K16" s="121"/>
      <c r="L16" s="121"/>
      <c r="M16" s="121"/>
      <c r="N16" s="121"/>
      <c r="O16" s="144"/>
    </row>
    <row r="17" spans="1:15" s="73" customFormat="1" ht="19.8">
      <c r="A17" s="143"/>
      <c r="B17" s="121"/>
      <c r="C17" s="152"/>
      <c r="D17" s="101"/>
      <c r="E17" s="153"/>
      <c r="F17" s="425"/>
      <c r="G17" s="427"/>
      <c r="H17" s="200"/>
      <c r="I17" s="154" t="s">
        <v>3</v>
      </c>
      <c r="J17" s="155"/>
      <c r="K17" s="121"/>
      <c r="L17" s="121"/>
      <c r="M17" s="121"/>
      <c r="N17" s="121"/>
      <c r="O17" s="144"/>
    </row>
    <row r="18" spans="1:15" s="21" customFormat="1" ht="16.2">
      <c r="A18" s="141"/>
      <c r="B18" s="130"/>
      <c r="C18" s="156"/>
      <c r="D18" s="127"/>
      <c r="E18" s="151"/>
      <c r="F18" s="128">
        <f>SUBTOTAL(3,F13:G17)</f>
        <v>0</v>
      </c>
      <c r="G18" s="172" t="s">
        <v>56</v>
      </c>
      <c r="H18" s="128">
        <f>SUM(H13:H17)</f>
        <v>0</v>
      </c>
      <c r="I18" s="157" t="s">
        <v>3</v>
      </c>
      <c r="J18" s="158"/>
      <c r="K18" s="130"/>
      <c r="L18" s="130"/>
      <c r="M18" s="130"/>
      <c r="N18" s="130"/>
      <c r="O18" s="142"/>
    </row>
    <row r="19" spans="1:15" ht="12.15" customHeight="1" thickBot="1">
      <c r="A19" s="139"/>
      <c r="C19" s="100"/>
      <c r="D19" s="133"/>
      <c r="E19" s="133"/>
      <c r="F19" s="98"/>
      <c r="G19" s="150"/>
      <c r="H19" s="98"/>
      <c r="I19" s="98"/>
      <c r="J19" s="98"/>
      <c r="K19" s="98"/>
      <c r="L19" s="98"/>
      <c r="M19" s="98"/>
      <c r="N19" s="98"/>
      <c r="O19" s="140"/>
    </row>
    <row r="20" spans="1:15" ht="24.9" customHeight="1" thickBot="1">
      <c r="A20" s="139"/>
      <c r="C20" s="150" t="s">
        <v>50</v>
      </c>
      <c r="D20" s="150" t="s">
        <v>249</v>
      </c>
      <c r="E20" s="133" t="s">
        <v>252</v>
      </c>
      <c r="F20" s="622">
        <f>L22+L23</f>
        <v>0</v>
      </c>
      <c r="G20" s="623"/>
      <c r="H20" s="624"/>
      <c r="I20" s="98" t="s">
        <v>54</v>
      </c>
      <c r="J20" s="98"/>
      <c r="K20" s="98"/>
      <c r="L20" s="98"/>
      <c r="M20" s="98"/>
      <c r="N20" s="98"/>
      <c r="O20" s="140"/>
    </row>
    <row r="21" spans="1:15" ht="24.9" customHeight="1">
      <c r="A21" s="139"/>
      <c r="C21" s="150"/>
      <c r="D21" s="150"/>
      <c r="E21" s="133" t="s">
        <v>352</v>
      </c>
      <c r="F21" s="308"/>
      <c r="G21" s="280"/>
      <c r="H21" s="280"/>
      <c r="I21" s="98"/>
      <c r="J21" s="98"/>
      <c r="K21" s="98"/>
      <c r="L21" s="98"/>
      <c r="M21" s="98"/>
      <c r="N21" s="98"/>
      <c r="O21" s="140"/>
    </row>
    <row r="22" spans="1:15" ht="24.9" customHeight="1">
      <c r="A22" s="139"/>
      <c r="C22" s="150"/>
      <c r="D22" s="150"/>
      <c r="E22" s="133" t="s">
        <v>79</v>
      </c>
      <c r="F22" s="304">
        <v>40000</v>
      </c>
      <c r="G22" s="150" t="s">
        <v>54</v>
      </c>
      <c r="H22" s="150" t="s">
        <v>57</v>
      </c>
      <c r="I22" s="489" t="s">
        <v>56</v>
      </c>
      <c r="J22" s="490"/>
      <c r="K22" s="283"/>
      <c r="L22" s="309">
        <f>F22*F31</f>
        <v>0</v>
      </c>
      <c r="M22" s="150" t="s">
        <v>54</v>
      </c>
      <c r="N22" s="150"/>
      <c r="O22" s="140"/>
    </row>
    <row r="23" spans="1:15" ht="24.9" customHeight="1">
      <c r="A23" s="139"/>
      <c r="C23" s="150"/>
      <c r="D23" s="150"/>
      <c r="E23" s="133" t="s">
        <v>311</v>
      </c>
      <c r="F23" s="304">
        <v>4000</v>
      </c>
      <c r="G23" s="150" t="s">
        <v>54</v>
      </c>
      <c r="H23" s="150" t="s">
        <v>57</v>
      </c>
      <c r="I23" s="489" t="s">
        <v>3</v>
      </c>
      <c r="J23" s="490"/>
      <c r="K23" s="283"/>
      <c r="L23" s="309">
        <f>F23*H31</f>
        <v>0</v>
      </c>
      <c r="M23" s="150" t="s">
        <v>54</v>
      </c>
      <c r="N23" s="150"/>
      <c r="O23" s="140"/>
    </row>
    <row r="24" spans="1:15" ht="12.15" customHeight="1">
      <c r="A24" s="139"/>
      <c r="C24" s="150"/>
      <c r="D24" s="150"/>
      <c r="E24" s="150"/>
      <c r="F24" s="98"/>
      <c r="G24" s="150"/>
      <c r="H24" s="98"/>
      <c r="I24" s="98"/>
      <c r="J24" s="98"/>
      <c r="K24" s="98"/>
      <c r="L24" s="98"/>
      <c r="M24" s="98"/>
      <c r="N24" s="98"/>
      <c r="O24" s="140"/>
    </row>
    <row r="25" spans="1:15" s="21" customFormat="1" ht="22.2">
      <c r="A25" s="141"/>
      <c r="B25" s="130"/>
      <c r="C25" s="294"/>
      <c r="D25" s="294"/>
      <c r="E25" s="151"/>
      <c r="F25" s="491" t="s">
        <v>155</v>
      </c>
      <c r="G25" s="492"/>
      <c r="H25" s="491" t="s">
        <v>339</v>
      </c>
      <c r="I25" s="493"/>
      <c r="J25" s="130"/>
      <c r="K25" s="130"/>
      <c r="L25" s="130"/>
      <c r="M25" s="130"/>
      <c r="N25" s="130"/>
      <c r="O25" s="142"/>
    </row>
    <row r="26" spans="1:15" s="73" customFormat="1" ht="19.8">
      <c r="A26" s="143"/>
      <c r="B26" s="121"/>
      <c r="C26" s="170"/>
      <c r="D26" s="170"/>
      <c r="E26" s="153"/>
      <c r="F26" s="425"/>
      <c r="G26" s="427"/>
      <c r="H26" s="200"/>
      <c r="I26" s="154" t="s">
        <v>340</v>
      </c>
      <c r="J26" s="121"/>
      <c r="K26" s="310"/>
      <c r="L26" s="121"/>
      <c r="M26" s="121"/>
      <c r="N26" s="121"/>
      <c r="O26" s="144"/>
    </row>
    <row r="27" spans="1:15" s="73" customFormat="1" ht="19.8">
      <c r="A27" s="143"/>
      <c r="B27" s="121"/>
      <c r="C27" s="170"/>
      <c r="D27" s="170"/>
      <c r="E27" s="153"/>
      <c r="F27" s="425"/>
      <c r="G27" s="427"/>
      <c r="H27" s="200"/>
      <c r="I27" s="154" t="s">
        <v>340</v>
      </c>
      <c r="J27" s="121"/>
      <c r="K27" s="121"/>
      <c r="L27" s="121"/>
      <c r="M27" s="121"/>
      <c r="N27" s="121"/>
      <c r="O27" s="144"/>
    </row>
    <row r="28" spans="1:15" s="73" customFormat="1" ht="19.8">
      <c r="A28" s="143"/>
      <c r="B28" s="121"/>
      <c r="C28" s="170"/>
      <c r="D28" s="170"/>
      <c r="E28" s="153"/>
      <c r="F28" s="425"/>
      <c r="G28" s="427"/>
      <c r="H28" s="200"/>
      <c r="I28" s="154" t="s">
        <v>340</v>
      </c>
      <c r="J28" s="121"/>
      <c r="K28" s="121"/>
      <c r="L28" s="121"/>
      <c r="M28" s="121"/>
      <c r="N28" s="121"/>
      <c r="O28" s="144"/>
    </row>
    <row r="29" spans="1:15" s="73" customFormat="1" ht="19.8">
      <c r="A29" s="143"/>
      <c r="B29" s="121"/>
      <c r="C29" s="170"/>
      <c r="D29" s="170"/>
      <c r="E29" s="153"/>
      <c r="F29" s="425"/>
      <c r="G29" s="427"/>
      <c r="H29" s="200"/>
      <c r="I29" s="154" t="s">
        <v>340</v>
      </c>
      <c r="J29" s="121"/>
      <c r="K29" s="121"/>
      <c r="L29" s="121"/>
      <c r="M29" s="121"/>
      <c r="N29" s="121"/>
      <c r="O29" s="144"/>
    </row>
    <row r="30" spans="1:15" s="73" customFormat="1" ht="19.8">
      <c r="A30" s="143"/>
      <c r="B30" s="121"/>
      <c r="C30" s="170"/>
      <c r="D30" s="170"/>
      <c r="E30" s="153"/>
      <c r="F30" s="425"/>
      <c r="G30" s="427"/>
      <c r="H30" s="200"/>
      <c r="I30" s="154" t="s">
        <v>340</v>
      </c>
      <c r="J30" s="121"/>
      <c r="K30" s="121"/>
      <c r="L30" s="121"/>
      <c r="M30" s="121"/>
      <c r="N30" s="121"/>
      <c r="O30" s="144"/>
    </row>
    <row r="31" spans="1:15" s="21" customFormat="1" ht="16.2">
      <c r="A31" s="141"/>
      <c r="B31" s="130"/>
      <c r="C31" s="294"/>
      <c r="D31" s="294"/>
      <c r="E31" s="151"/>
      <c r="F31" s="128">
        <f>SUBTOTAL(3,F26:G30)</f>
        <v>0</v>
      </c>
      <c r="G31" s="172" t="s">
        <v>56</v>
      </c>
      <c r="H31" s="128">
        <f>SUM(H26:H30)</f>
        <v>0</v>
      </c>
      <c r="I31" s="157" t="s">
        <v>3</v>
      </c>
      <c r="J31" s="130"/>
      <c r="K31" s="130"/>
      <c r="L31" s="130"/>
      <c r="M31" s="130"/>
      <c r="N31" s="130"/>
      <c r="O31" s="142"/>
    </row>
    <row r="32" spans="1:15" ht="12.15" customHeight="1" thickBot="1">
      <c r="A32" s="139"/>
      <c r="C32" s="150"/>
      <c r="D32" s="150"/>
      <c r="E32" s="150"/>
      <c r="F32" s="98"/>
      <c r="G32" s="150"/>
      <c r="H32" s="98"/>
      <c r="I32" s="98"/>
      <c r="J32" s="98"/>
      <c r="K32" s="98"/>
      <c r="L32" s="98"/>
      <c r="M32" s="98"/>
      <c r="N32" s="98"/>
      <c r="O32" s="140"/>
    </row>
    <row r="33" spans="1:15" ht="24.9" customHeight="1" thickBot="1">
      <c r="A33" s="139"/>
      <c r="C33" s="150" t="s">
        <v>50</v>
      </c>
      <c r="D33" s="150" t="s">
        <v>250</v>
      </c>
      <c r="E33" s="133" t="s">
        <v>253</v>
      </c>
      <c r="F33" s="639">
        <f>L34</f>
        <v>0</v>
      </c>
      <c r="G33" s="640"/>
      <c r="H33" s="641"/>
      <c r="I33" s="98" t="s">
        <v>54</v>
      </c>
      <c r="J33" s="98"/>
      <c r="K33" s="98"/>
      <c r="L33" s="98"/>
      <c r="M33" s="98"/>
      <c r="N33" s="98"/>
      <c r="O33" s="140"/>
    </row>
    <row r="34" spans="1:15" ht="24.9" customHeight="1">
      <c r="A34" s="139"/>
      <c r="C34" s="150"/>
      <c r="D34" s="150"/>
      <c r="E34" s="133" t="s">
        <v>79</v>
      </c>
      <c r="F34" s="304">
        <v>40000</v>
      </c>
      <c r="G34" s="150" t="s">
        <v>54</v>
      </c>
      <c r="H34" s="150" t="s">
        <v>57</v>
      </c>
      <c r="I34" s="489" t="s">
        <v>56</v>
      </c>
      <c r="J34" s="490"/>
      <c r="K34" s="98"/>
      <c r="L34" s="311">
        <f>F34*F42</f>
        <v>0</v>
      </c>
      <c r="M34" s="150" t="s">
        <v>54</v>
      </c>
      <c r="N34" s="150"/>
      <c r="O34" s="140"/>
    </row>
    <row r="35" spans="1:15" ht="12.15" customHeight="1">
      <c r="A35" s="139"/>
      <c r="C35" s="150"/>
      <c r="D35" s="150"/>
      <c r="E35" s="150"/>
      <c r="F35" s="98"/>
      <c r="G35" s="150"/>
      <c r="H35" s="98"/>
      <c r="I35" s="98"/>
      <c r="J35" s="98"/>
      <c r="K35" s="98"/>
      <c r="L35" s="98"/>
      <c r="M35" s="98"/>
      <c r="N35" s="98"/>
      <c r="O35" s="140"/>
    </row>
    <row r="36" spans="1:15" s="21" customFormat="1" ht="22.2">
      <c r="A36" s="141"/>
      <c r="B36" s="130"/>
      <c r="C36" s="294"/>
      <c r="D36" s="294"/>
      <c r="E36" s="151"/>
      <c r="F36" s="491" t="s">
        <v>155</v>
      </c>
      <c r="G36" s="492"/>
      <c r="H36" s="565"/>
      <c r="I36" s="566"/>
      <c r="J36" s="130"/>
      <c r="K36" s="130"/>
      <c r="L36" s="130"/>
      <c r="M36" s="130"/>
      <c r="N36" s="130"/>
      <c r="O36" s="142"/>
    </row>
    <row r="37" spans="1:15" s="73" customFormat="1" ht="19.8">
      <c r="A37" s="143"/>
      <c r="B37" s="121"/>
      <c r="C37" s="170"/>
      <c r="D37" s="170"/>
      <c r="E37" s="153"/>
      <c r="F37" s="425"/>
      <c r="G37" s="427"/>
      <c r="H37" s="160"/>
      <c r="I37" s="155"/>
      <c r="J37" s="121"/>
      <c r="K37" s="310"/>
      <c r="L37" s="121"/>
      <c r="M37" s="121"/>
      <c r="N37" s="121"/>
      <c r="O37" s="144"/>
    </row>
    <row r="38" spans="1:15" s="73" customFormat="1" ht="19.8">
      <c r="A38" s="143"/>
      <c r="B38" s="121"/>
      <c r="C38" s="170"/>
      <c r="D38" s="170"/>
      <c r="E38" s="153"/>
      <c r="F38" s="425"/>
      <c r="G38" s="427"/>
      <c r="H38" s="160"/>
      <c r="I38" s="155"/>
      <c r="J38" s="121"/>
      <c r="K38" s="121"/>
      <c r="L38" s="121"/>
      <c r="M38" s="121"/>
      <c r="N38" s="121"/>
      <c r="O38" s="144"/>
    </row>
    <row r="39" spans="1:15" s="73" customFormat="1" ht="19.8">
      <c r="A39" s="143"/>
      <c r="B39" s="121"/>
      <c r="C39" s="170"/>
      <c r="D39" s="170"/>
      <c r="E39" s="153"/>
      <c r="F39" s="425"/>
      <c r="G39" s="427"/>
      <c r="H39" s="160"/>
      <c r="I39" s="155"/>
      <c r="J39" s="121"/>
      <c r="K39" s="121"/>
      <c r="L39" s="121"/>
      <c r="M39" s="121"/>
      <c r="N39" s="121"/>
      <c r="O39" s="144"/>
    </row>
    <row r="40" spans="1:15" s="73" customFormat="1" ht="19.8">
      <c r="A40" s="143"/>
      <c r="B40" s="121"/>
      <c r="C40" s="170"/>
      <c r="D40" s="170"/>
      <c r="E40" s="153"/>
      <c r="F40" s="425"/>
      <c r="G40" s="427"/>
      <c r="H40" s="160"/>
      <c r="I40" s="155"/>
      <c r="J40" s="121"/>
      <c r="K40" s="121"/>
      <c r="L40" s="121"/>
      <c r="M40" s="121"/>
      <c r="N40" s="121"/>
      <c r="O40" s="144"/>
    </row>
    <row r="41" spans="1:15" s="73" customFormat="1" ht="19.8">
      <c r="A41" s="143"/>
      <c r="B41" s="121"/>
      <c r="C41" s="170"/>
      <c r="D41" s="170"/>
      <c r="E41" s="153"/>
      <c r="F41" s="425"/>
      <c r="G41" s="427"/>
      <c r="H41" s="160"/>
      <c r="I41" s="155"/>
      <c r="J41" s="121"/>
      <c r="K41" s="121"/>
      <c r="L41" s="121"/>
      <c r="M41" s="121"/>
      <c r="N41" s="121"/>
      <c r="O41" s="144"/>
    </row>
    <row r="42" spans="1:15" s="21" customFormat="1" ht="16.2">
      <c r="A42" s="141"/>
      <c r="B42" s="130"/>
      <c r="C42" s="294"/>
      <c r="D42" s="294"/>
      <c r="E42" s="151"/>
      <c r="F42" s="128">
        <f>SUBTOTAL(3,F37:G41)</f>
        <v>0</v>
      </c>
      <c r="G42" s="172" t="s">
        <v>56</v>
      </c>
      <c r="H42" s="161"/>
      <c r="I42" s="158"/>
      <c r="J42" s="130"/>
      <c r="K42" s="130"/>
      <c r="L42" s="130"/>
      <c r="M42" s="130"/>
      <c r="N42" s="130"/>
      <c r="O42" s="142"/>
    </row>
    <row r="43" spans="1:15" ht="12.15" customHeight="1" thickBot="1">
      <c r="A43" s="139"/>
      <c r="C43" s="150"/>
      <c r="D43" s="150"/>
      <c r="E43" s="150"/>
      <c r="F43" s="98"/>
      <c r="G43" s="150"/>
      <c r="H43" s="98"/>
      <c r="I43" s="98"/>
      <c r="J43" s="98"/>
      <c r="K43" s="98"/>
      <c r="L43" s="98"/>
      <c r="M43" s="98"/>
      <c r="N43" s="98"/>
      <c r="O43" s="140"/>
    </row>
    <row r="44" spans="1:15" ht="24.9" customHeight="1" thickBot="1">
      <c r="A44" s="139"/>
      <c r="C44" s="150" t="s">
        <v>50</v>
      </c>
      <c r="D44" s="150" t="s">
        <v>251</v>
      </c>
      <c r="E44" s="133" t="s">
        <v>254</v>
      </c>
      <c r="F44" s="639">
        <f>L45</f>
        <v>0</v>
      </c>
      <c r="G44" s="640"/>
      <c r="H44" s="641"/>
      <c r="I44" s="98" t="s">
        <v>54</v>
      </c>
      <c r="J44" s="98"/>
      <c r="K44" s="98"/>
      <c r="L44" s="98"/>
      <c r="M44" s="98"/>
      <c r="N44" s="98"/>
      <c r="O44" s="140"/>
    </row>
    <row r="45" spans="1:15" ht="24.9" customHeight="1">
      <c r="A45" s="139"/>
      <c r="C45" s="150"/>
      <c r="D45" s="150"/>
      <c r="E45" s="133" t="s">
        <v>79</v>
      </c>
      <c r="F45" s="304">
        <v>40000</v>
      </c>
      <c r="G45" s="150" t="s">
        <v>54</v>
      </c>
      <c r="H45" s="150" t="s">
        <v>57</v>
      </c>
      <c r="I45" s="489" t="s">
        <v>56</v>
      </c>
      <c r="J45" s="490"/>
      <c r="K45" s="98"/>
      <c r="L45" s="311">
        <f>F45*F53</f>
        <v>0</v>
      </c>
      <c r="M45" s="150" t="s">
        <v>54</v>
      </c>
      <c r="N45" s="150"/>
      <c r="O45" s="140"/>
    </row>
    <row r="46" spans="1:15" ht="12.15" customHeight="1">
      <c r="A46" s="139"/>
      <c r="C46" s="150"/>
      <c r="D46" s="150"/>
      <c r="E46" s="133"/>
      <c r="F46" s="98"/>
      <c r="G46" s="150"/>
      <c r="H46" s="98"/>
      <c r="I46" s="98"/>
      <c r="J46" s="98"/>
      <c r="K46" s="98"/>
      <c r="L46" s="98"/>
      <c r="M46" s="98"/>
      <c r="N46" s="98"/>
      <c r="O46" s="140"/>
    </row>
    <row r="47" spans="1:15" s="21" customFormat="1" ht="22.2">
      <c r="A47" s="141"/>
      <c r="B47" s="130"/>
      <c r="C47" s="294"/>
      <c r="D47" s="294"/>
      <c r="E47" s="151"/>
      <c r="F47" s="491" t="s">
        <v>155</v>
      </c>
      <c r="G47" s="492"/>
      <c r="H47" s="565"/>
      <c r="I47" s="566"/>
      <c r="J47" s="130"/>
      <c r="K47" s="130"/>
      <c r="L47" s="130"/>
      <c r="M47" s="130"/>
      <c r="N47" s="130"/>
      <c r="O47" s="142"/>
    </row>
    <row r="48" spans="1:15" s="73" customFormat="1" ht="19.8">
      <c r="A48" s="143"/>
      <c r="B48" s="121"/>
      <c r="C48" s="170"/>
      <c r="D48" s="170"/>
      <c r="E48" s="153"/>
      <c r="F48" s="425"/>
      <c r="G48" s="427"/>
      <c r="H48" s="160"/>
      <c r="I48" s="155"/>
      <c r="J48" s="121"/>
      <c r="K48" s="310"/>
      <c r="L48" s="121"/>
      <c r="M48" s="121"/>
      <c r="N48" s="121"/>
      <c r="O48" s="144"/>
    </row>
    <row r="49" spans="1:15" s="73" customFormat="1" ht="19.8">
      <c r="A49" s="143"/>
      <c r="B49" s="121"/>
      <c r="C49" s="170"/>
      <c r="D49" s="170"/>
      <c r="E49" s="153"/>
      <c r="F49" s="425"/>
      <c r="G49" s="427"/>
      <c r="H49" s="160"/>
      <c r="I49" s="155"/>
      <c r="J49" s="121"/>
      <c r="K49" s="121"/>
      <c r="L49" s="121"/>
      <c r="M49" s="121"/>
      <c r="N49" s="121"/>
      <c r="O49" s="144"/>
    </row>
    <row r="50" spans="1:15" s="73" customFormat="1" ht="19.8">
      <c r="A50" s="143"/>
      <c r="B50" s="121"/>
      <c r="C50" s="170"/>
      <c r="D50" s="170"/>
      <c r="E50" s="153"/>
      <c r="F50" s="425"/>
      <c r="G50" s="427"/>
      <c r="H50" s="160"/>
      <c r="I50" s="155"/>
      <c r="J50" s="121"/>
      <c r="K50" s="121"/>
      <c r="L50" s="121"/>
      <c r="M50" s="121"/>
      <c r="N50" s="121"/>
      <c r="O50" s="144"/>
    </row>
    <row r="51" spans="1:15" s="73" customFormat="1" ht="19.8">
      <c r="A51" s="143"/>
      <c r="B51" s="121"/>
      <c r="C51" s="170"/>
      <c r="D51" s="170"/>
      <c r="E51" s="153"/>
      <c r="F51" s="425"/>
      <c r="G51" s="427"/>
      <c r="H51" s="160"/>
      <c r="I51" s="155"/>
      <c r="J51" s="121"/>
      <c r="K51" s="121"/>
      <c r="L51" s="121"/>
      <c r="M51" s="121"/>
      <c r="N51" s="121"/>
      <c r="O51" s="144"/>
    </row>
    <row r="52" spans="1:15" s="73" customFormat="1" ht="19.8">
      <c r="A52" s="143"/>
      <c r="B52" s="121"/>
      <c r="C52" s="170"/>
      <c r="D52" s="170"/>
      <c r="E52" s="153"/>
      <c r="F52" s="425"/>
      <c r="G52" s="427"/>
      <c r="H52" s="160"/>
      <c r="I52" s="155"/>
      <c r="J52" s="121"/>
      <c r="K52" s="121"/>
      <c r="L52" s="121"/>
      <c r="M52" s="121"/>
      <c r="N52" s="121"/>
      <c r="O52" s="144"/>
    </row>
    <row r="53" spans="1:15" s="21" customFormat="1" ht="16.2">
      <c r="A53" s="141"/>
      <c r="B53" s="130"/>
      <c r="C53" s="130"/>
      <c r="D53" s="130"/>
      <c r="E53" s="151"/>
      <c r="F53" s="128">
        <f>SUBTOTAL(3,F48:G52)</f>
        <v>0</v>
      </c>
      <c r="G53" s="172" t="s">
        <v>56</v>
      </c>
      <c r="H53" s="161"/>
      <c r="I53" s="158"/>
      <c r="J53" s="130"/>
      <c r="K53" s="173"/>
      <c r="L53" s="173"/>
      <c r="M53" s="173"/>
      <c r="N53" s="173"/>
      <c r="O53" s="142"/>
    </row>
    <row r="54" spans="1:15" ht="12.15" customHeight="1">
      <c r="A54" s="139"/>
      <c r="C54" s="98"/>
      <c r="D54" s="98"/>
      <c r="E54" s="98"/>
      <c r="F54" s="98"/>
      <c r="G54" s="150"/>
      <c r="H54" s="98"/>
      <c r="I54" s="98"/>
      <c r="J54" s="98"/>
      <c r="K54" s="134"/>
      <c r="L54" s="134"/>
      <c r="M54" s="134"/>
      <c r="N54" s="134"/>
      <c r="O54" s="140"/>
    </row>
    <row r="55" spans="1:15" ht="24.9" customHeight="1">
      <c r="A55" s="139"/>
      <c r="C55" s="150"/>
      <c r="D55" s="150"/>
      <c r="E55" s="98"/>
      <c r="F55" s="620"/>
      <c r="G55" s="621"/>
      <c r="H55" s="621"/>
      <c r="I55" s="98"/>
      <c r="J55" s="98"/>
      <c r="K55" s="98"/>
      <c r="L55" s="98"/>
      <c r="M55" s="98"/>
      <c r="N55" s="98"/>
      <c r="O55" s="140"/>
    </row>
    <row r="56" spans="1:15" ht="24.9" customHeight="1">
      <c r="A56" s="139"/>
      <c r="C56" s="98"/>
      <c r="D56" s="98"/>
      <c r="E56" s="133"/>
      <c r="F56" s="304"/>
      <c r="G56" s="150"/>
      <c r="H56" s="150"/>
      <c r="I56" s="489"/>
      <c r="J56" s="490"/>
      <c r="K56" s="464"/>
      <c r="L56" s="465"/>
      <c r="M56" s="150"/>
      <c r="N56" s="150"/>
      <c r="O56" s="140"/>
    </row>
    <row r="57" spans="1:15" ht="12.15" customHeight="1">
      <c r="A57" s="139"/>
      <c r="C57" s="98"/>
      <c r="D57" s="98"/>
      <c r="E57" s="98"/>
      <c r="F57" s="98"/>
      <c r="G57" s="150"/>
      <c r="H57" s="98"/>
      <c r="I57" s="98"/>
      <c r="J57" s="98"/>
      <c r="K57" s="98"/>
      <c r="L57" s="98"/>
      <c r="M57" s="98"/>
      <c r="N57" s="98"/>
      <c r="O57" s="140"/>
    </row>
    <row r="58" spans="1:15" s="21" customFormat="1" ht="22.2">
      <c r="A58" s="141"/>
      <c r="B58" s="130"/>
      <c r="C58" s="130"/>
      <c r="D58" s="130"/>
      <c r="E58" s="294"/>
      <c r="F58" s="494"/>
      <c r="G58" s="495"/>
      <c r="H58" s="494"/>
      <c r="I58" s="566"/>
      <c r="J58" s="130"/>
      <c r="K58" s="159"/>
      <c r="L58" s="159"/>
      <c r="M58" s="159"/>
      <c r="N58" s="159"/>
      <c r="O58" s="142"/>
    </row>
    <row r="59" spans="1:15" s="73" customFormat="1" ht="19.8">
      <c r="A59" s="143"/>
      <c r="B59" s="121"/>
      <c r="C59" s="121"/>
      <c r="D59" s="121"/>
      <c r="E59" s="121"/>
      <c r="F59" s="637"/>
      <c r="G59" s="638"/>
      <c r="H59" s="152"/>
      <c r="I59" s="155"/>
      <c r="J59" s="121"/>
      <c r="K59" s="310"/>
      <c r="L59" s="121"/>
      <c r="M59" s="121"/>
      <c r="N59" s="121"/>
      <c r="O59" s="144"/>
    </row>
    <row r="60" spans="1:15" s="73" customFormat="1" ht="19.8">
      <c r="A60" s="143"/>
      <c r="B60" s="121"/>
      <c r="C60" s="121"/>
      <c r="D60" s="121"/>
      <c r="E60" s="121"/>
      <c r="F60" s="637"/>
      <c r="G60" s="638"/>
      <c r="H60" s="152"/>
      <c r="I60" s="155"/>
      <c r="J60" s="121"/>
      <c r="K60" s="121"/>
      <c r="L60" s="121"/>
      <c r="M60" s="121"/>
      <c r="N60" s="121"/>
      <c r="O60" s="144"/>
    </row>
    <row r="61" spans="1:15" s="73" customFormat="1" ht="19.8">
      <c r="A61" s="143"/>
      <c r="B61" s="121"/>
      <c r="C61" s="121"/>
      <c r="D61" s="121"/>
      <c r="E61" s="121"/>
      <c r="F61" s="637"/>
      <c r="G61" s="638"/>
      <c r="H61" s="152"/>
      <c r="I61" s="155"/>
      <c r="J61" s="121"/>
      <c r="K61" s="121"/>
      <c r="L61" s="121"/>
      <c r="M61" s="121"/>
      <c r="N61" s="121"/>
      <c r="O61" s="144"/>
    </row>
    <row r="62" spans="1:15" s="73" customFormat="1" ht="19.8">
      <c r="A62" s="143"/>
      <c r="B62" s="121"/>
      <c r="C62" s="152"/>
      <c r="D62" s="101"/>
      <c r="E62" s="121"/>
      <c r="F62" s="637"/>
      <c r="G62" s="638"/>
      <c r="H62" s="152"/>
      <c r="I62" s="155"/>
      <c r="J62" s="121"/>
      <c r="K62" s="121"/>
      <c r="L62" s="121"/>
      <c r="M62" s="121"/>
      <c r="N62" s="121"/>
      <c r="O62" s="144"/>
    </row>
    <row r="63" spans="1:15" s="73" customFormat="1" ht="19.8">
      <c r="A63" s="143"/>
      <c r="B63" s="121"/>
      <c r="C63" s="152"/>
      <c r="D63" s="101"/>
      <c r="E63" s="121"/>
      <c r="F63" s="637"/>
      <c r="G63" s="638"/>
      <c r="H63" s="152"/>
      <c r="I63" s="155"/>
      <c r="J63" s="121"/>
      <c r="K63" s="121"/>
      <c r="L63" s="121"/>
      <c r="M63" s="121"/>
      <c r="N63" s="121"/>
      <c r="O63" s="144"/>
    </row>
    <row r="64" spans="1:15" s="21" customFormat="1" ht="16.2">
      <c r="A64" s="141"/>
      <c r="B64" s="130"/>
      <c r="C64" s="156"/>
      <c r="D64" s="127"/>
      <c r="E64" s="294"/>
      <c r="F64" s="130"/>
      <c r="G64" s="294"/>
      <c r="H64" s="130"/>
      <c r="I64" s="158"/>
      <c r="J64" s="130"/>
      <c r="K64" s="130"/>
      <c r="L64" s="130"/>
      <c r="M64" s="130"/>
      <c r="N64" s="130"/>
      <c r="O64" s="142"/>
    </row>
    <row r="65" spans="1:15" s="21" customFormat="1" ht="12.15" customHeight="1">
      <c r="A65" s="141"/>
      <c r="B65" s="130"/>
      <c r="C65" s="156"/>
      <c r="D65" s="127"/>
      <c r="E65" s="294"/>
      <c r="F65" s="130"/>
      <c r="G65" s="294"/>
      <c r="H65" s="130"/>
      <c r="I65" s="158"/>
      <c r="J65" s="130"/>
      <c r="K65" s="130"/>
      <c r="L65" s="130"/>
      <c r="M65" s="130"/>
      <c r="N65" s="130"/>
      <c r="O65" s="142"/>
    </row>
    <row r="66" spans="1:15" ht="24.9" customHeight="1" thickBot="1">
      <c r="A66" s="145"/>
      <c r="B66" s="146"/>
      <c r="C66" s="146"/>
      <c r="D66" s="146"/>
      <c r="E66" s="146"/>
      <c r="F66" s="146"/>
      <c r="G66" s="147"/>
      <c r="H66" s="146"/>
      <c r="I66" s="146"/>
      <c r="J66" s="146"/>
      <c r="K66" s="146"/>
      <c r="L66" s="146"/>
      <c r="M66" s="146"/>
      <c r="N66" s="146"/>
      <c r="O66" s="148"/>
    </row>
  </sheetData>
  <sheetProtection algorithmName="SHA-512" hashValue="1BDl+snLoq74LUuSPPWcuguOX3N7P58UM1MvJsQWfV/ivpUSehPHXIzk7ZOfaZ8vHadpT5P5zQRG4DIykOku7g==" saltValue="mOboTRtjqcxFNNtKebHdiw==" spinCount="100000" sheet="1" objects="1" scenarios="1" selectLockedCells="1"/>
  <mergeCells count="53">
    <mergeCell ref="A2:O2"/>
    <mergeCell ref="A3:O3"/>
    <mergeCell ref="J4:N4"/>
    <mergeCell ref="F6:H6"/>
    <mergeCell ref="I9:J9"/>
    <mergeCell ref="F20:H20"/>
    <mergeCell ref="I10:J10"/>
    <mergeCell ref="F12:G12"/>
    <mergeCell ref="H12:I12"/>
    <mergeCell ref="K12:M12"/>
    <mergeCell ref="F13:G13"/>
    <mergeCell ref="F14:G14"/>
    <mergeCell ref="F15:G15"/>
    <mergeCell ref="K15:M15"/>
    <mergeCell ref="F16:G16"/>
    <mergeCell ref="F17:G17"/>
    <mergeCell ref="F25:G25"/>
    <mergeCell ref="H25:I25"/>
    <mergeCell ref="F26:G26"/>
    <mergeCell ref="F27:G27"/>
    <mergeCell ref="I22:J22"/>
    <mergeCell ref="I23:J23"/>
    <mergeCell ref="F40:G40"/>
    <mergeCell ref="F28:G28"/>
    <mergeCell ref="F29:G29"/>
    <mergeCell ref="F30:G30"/>
    <mergeCell ref="F33:H33"/>
    <mergeCell ref="F36:G36"/>
    <mergeCell ref="H36:I36"/>
    <mergeCell ref="F37:G37"/>
    <mergeCell ref="F38:G38"/>
    <mergeCell ref="F39:G39"/>
    <mergeCell ref="I34:J34"/>
    <mergeCell ref="F55:H55"/>
    <mergeCell ref="F41:G41"/>
    <mergeCell ref="F44:H44"/>
    <mergeCell ref="I45:J45"/>
    <mergeCell ref="F47:G47"/>
    <mergeCell ref="H47:I47"/>
    <mergeCell ref="F48:G48"/>
    <mergeCell ref="F49:G49"/>
    <mergeCell ref="F50:G50"/>
    <mergeCell ref="F51:G51"/>
    <mergeCell ref="F52:G52"/>
    <mergeCell ref="F61:G61"/>
    <mergeCell ref="F62:G62"/>
    <mergeCell ref="F63:G63"/>
    <mergeCell ref="I56:J56"/>
    <mergeCell ref="K56:L56"/>
    <mergeCell ref="F58:G58"/>
    <mergeCell ref="H58:I58"/>
    <mergeCell ref="F59:G59"/>
    <mergeCell ref="F60:G60"/>
  </mergeCells>
  <phoneticPr fontId="1"/>
  <pageMargins left="1.1811023622047245" right="0.31496062992125984" top="0.74803149606299213" bottom="0.35433070866141736" header="0.31496062992125984" footer="0.31496062992125984"/>
  <pageSetup paperSize="9" scale="5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pageSetUpPr fitToPage="1"/>
  </sheetPr>
  <dimension ref="A1:L54"/>
  <sheetViews>
    <sheetView view="pageBreakPreview" topLeftCell="A18" zoomScale="70" zoomScaleNormal="100" zoomScaleSheetLayoutView="70" workbookViewId="0">
      <selection activeCell="K33" sqref="K33"/>
    </sheetView>
  </sheetViews>
  <sheetFormatPr defaultColWidth="9" defaultRowHeight="23.4"/>
  <cols>
    <col min="1" max="1" width="3.59765625" style="102" customWidth="1"/>
    <col min="2" max="2" width="5.59765625" style="102" customWidth="1"/>
    <col min="3" max="3" width="4.3984375" style="102" customWidth="1"/>
    <col min="4" max="4" width="17.09765625" style="102" customWidth="1"/>
    <col min="5" max="5" width="20.09765625" style="138" bestFit="1" customWidth="1"/>
    <col min="6" max="6" width="3.59765625" style="102" customWidth="1"/>
    <col min="7" max="7" width="14.5" style="102" customWidth="1"/>
    <col min="8" max="8" width="7.09765625" style="102" customWidth="1"/>
    <col min="9" max="9" width="20.8984375" style="102" customWidth="1"/>
    <col min="10" max="10" width="17.59765625" style="102" customWidth="1"/>
    <col min="11" max="11" width="28.8984375" style="102" customWidth="1"/>
    <col min="12" max="12" width="12.09765625" style="102" customWidth="1"/>
    <col min="13" max="13" width="5.09765625" style="3" customWidth="1"/>
    <col min="14" max="16384" width="9" style="3"/>
  </cols>
  <sheetData>
    <row r="1" spans="1:12" ht="24" thickBot="1">
      <c r="A1" s="163"/>
      <c r="B1" s="164"/>
      <c r="C1" s="164"/>
      <c r="D1" s="164"/>
      <c r="E1" s="174"/>
      <c r="F1" s="164"/>
      <c r="G1" s="164"/>
      <c r="H1" s="164"/>
      <c r="I1" s="164"/>
      <c r="J1" s="164"/>
      <c r="K1" s="164"/>
      <c r="L1" s="166"/>
    </row>
    <row r="2" spans="1:12" ht="54.75" customHeight="1" thickBot="1">
      <c r="A2" s="139"/>
      <c r="C2" s="464"/>
      <c r="D2" s="464"/>
      <c r="E2" s="132"/>
      <c r="G2" s="347" t="s">
        <v>91</v>
      </c>
      <c r="H2" s="645"/>
      <c r="I2" s="645"/>
      <c r="J2" s="645"/>
      <c r="K2" s="646"/>
      <c r="L2" s="140"/>
    </row>
    <row r="3" spans="1:12">
      <c r="A3" s="139"/>
      <c r="G3" s="466" t="s">
        <v>345</v>
      </c>
      <c r="H3" s="466"/>
      <c r="I3" s="466"/>
      <c r="J3" s="466"/>
      <c r="K3" s="466"/>
      <c r="L3" s="140"/>
    </row>
    <row r="4" spans="1:12">
      <c r="A4" s="139"/>
      <c r="G4" s="98" t="s">
        <v>256</v>
      </c>
      <c r="K4" s="98"/>
      <c r="L4" s="140"/>
    </row>
    <row r="5" spans="1:12">
      <c r="A5" s="139"/>
      <c r="G5" s="98"/>
      <c r="K5" s="98"/>
      <c r="L5" s="140"/>
    </row>
    <row r="6" spans="1:12">
      <c r="A6" s="139"/>
      <c r="G6" s="98"/>
      <c r="K6" s="98"/>
      <c r="L6" s="140"/>
    </row>
    <row r="7" spans="1:12">
      <c r="A7" s="139"/>
      <c r="G7" s="98"/>
      <c r="K7" s="98"/>
      <c r="L7" s="140"/>
    </row>
    <row r="8" spans="1:12" ht="28.2">
      <c r="A8" s="512" t="s">
        <v>368</v>
      </c>
      <c r="B8" s="513"/>
      <c r="C8" s="513"/>
      <c r="D8" s="513"/>
      <c r="E8" s="513"/>
      <c r="F8" s="513"/>
      <c r="G8" s="513"/>
      <c r="H8" s="513"/>
      <c r="I8" s="513"/>
      <c r="J8" s="513"/>
      <c r="K8" s="513"/>
      <c r="L8" s="647"/>
    </row>
    <row r="9" spans="1:12">
      <c r="A9" s="167"/>
      <c r="B9" s="149"/>
      <c r="C9" s="175"/>
      <c r="D9" s="175"/>
      <c r="E9" s="175"/>
      <c r="F9" s="175"/>
      <c r="G9" s="175"/>
      <c r="H9" s="175"/>
      <c r="I9" s="175"/>
      <c r="J9" s="175"/>
      <c r="K9" s="175"/>
      <c r="L9" s="176"/>
    </row>
    <row r="10" spans="1:12">
      <c r="A10" s="167"/>
      <c r="B10" s="149"/>
      <c r="C10" s="175"/>
      <c r="D10" s="175"/>
      <c r="E10" s="175"/>
      <c r="F10" s="175"/>
      <c r="G10" s="175"/>
      <c r="H10" s="175"/>
      <c r="I10" s="175"/>
      <c r="J10" s="175"/>
      <c r="K10" s="241" t="s">
        <v>19</v>
      </c>
      <c r="L10" s="176"/>
    </row>
    <row r="11" spans="1:12" ht="30.15" customHeight="1" thickBot="1">
      <c r="A11" s="139"/>
      <c r="C11" s="464" t="s">
        <v>262</v>
      </c>
      <c r="D11" s="464"/>
      <c r="E11" s="132"/>
      <c r="L11" s="140"/>
    </row>
    <row r="12" spans="1:12" ht="30.15" customHeight="1">
      <c r="A12" s="139"/>
      <c r="C12" s="100"/>
      <c r="D12" s="259" t="s">
        <v>119</v>
      </c>
      <c r="E12" s="101" t="s">
        <v>4</v>
      </c>
      <c r="G12" s="642"/>
      <c r="H12" s="643"/>
      <c r="I12" s="643"/>
      <c r="J12" s="643"/>
      <c r="K12" s="644"/>
      <c r="L12" s="140"/>
    </row>
    <row r="13" spans="1:12" ht="30.15" customHeight="1">
      <c r="A13" s="139"/>
      <c r="C13" s="100"/>
      <c r="D13" s="260" t="s">
        <v>338</v>
      </c>
      <c r="E13" s="133"/>
      <c r="G13" s="581"/>
      <c r="H13" s="582"/>
      <c r="I13" s="582"/>
      <c r="J13" s="582"/>
      <c r="K13" s="583"/>
      <c r="L13" s="140"/>
    </row>
    <row r="14" spans="1:12" ht="30.15" customHeight="1">
      <c r="A14" s="139"/>
      <c r="C14" s="100"/>
      <c r="D14" s="364" t="s">
        <v>95</v>
      </c>
      <c r="E14" s="101" t="s">
        <v>4</v>
      </c>
      <c r="G14" s="648"/>
      <c r="H14" s="649"/>
      <c r="I14" s="649"/>
      <c r="J14" s="649"/>
      <c r="K14" s="650"/>
      <c r="L14" s="140"/>
    </row>
    <row r="15" spans="1:12" ht="30.15" customHeight="1">
      <c r="A15" s="139"/>
      <c r="C15" s="100"/>
      <c r="D15" s="365"/>
      <c r="E15" s="133"/>
      <c r="G15" s="581"/>
      <c r="H15" s="582"/>
      <c r="I15" s="582"/>
      <c r="J15" s="582"/>
      <c r="K15" s="583"/>
      <c r="L15" s="140"/>
    </row>
    <row r="16" spans="1:12" ht="30.15" customHeight="1">
      <c r="A16" s="139"/>
      <c r="C16" s="100"/>
      <c r="D16" s="259" t="s">
        <v>335</v>
      </c>
      <c r="E16" s="101" t="s">
        <v>4</v>
      </c>
      <c r="G16" s="648"/>
      <c r="H16" s="649"/>
      <c r="I16" s="649"/>
      <c r="J16" s="649"/>
      <c r="K16" s="650"/>
      <c r="L16" s="140"/>
    </row>
    <row r="17" spans="1:12" ht="30.15" customHeight="1">
      <c r="A17" s="139"/>
      <c r="C17" s="100"/>
      <c r="D17" s="260" t="s">
        <v>336</v>
      </c>
      <c r="E17" s="133"/>
      <c r="G17" s="587" t="s">
        <v>271</v>
      </c>
      <c r="H17" s="588"/>
      <c r="I17" s="588"/>
      <c r="J17" s="588"/>
      <c r="K17" s="589"/>
      <c r="L17" s="140"/>
    </row>
    <row r="18" spans="1:12" ht="30.15" customHeight="1">
      <c r="A18" s="139"/>
      <c r="C18" s="100"/>
      <c r="D18" s="133" t="s">
        <v>6</v>
      </c>
      <c r="E18" s="101" t="s">
        <v>0</v>
      </c>
      <c r="G18" s="651"/>
      <c r="H18" s="652"/>
      <c r="I18" s="652"/>
      <c r="J18" s="652"/>
      <c r="K18" s="653"/>
      <c r="L18" s="140"/>
    </row>
    <row r="19" spans="1:12" ht="30.15" customHeight="1">
      <c r="A19" s="139"/>
      <c r="C19" s="98"/>
      <c r="D19" s="133"/>
      <c r="E19" s="101" t="s">
        <v>1</v>
      </c>
      <c r="G19" s="581"/>
      <c r="H19" s="582"/>
      <c r="I19" s="582"/>
      <c r="J19" s="582"/>
      <c r="K19" s="583"/>
      <c r="L19" s="140"/>
    </row>
    <row r="20" spans="1:12" ht="30.15" customHeight="1">
      <c r="A20" s="139"/>
      <c r="C20" s="100"/>
      <c r="D20" s="133" t="s">
        <v>198</v>
      </c>
      <c r="E20" s="101" t="s">
        <v>4</v>
      </c>
      <c r="G20" s="648"/>
      <c r="H20" s="649"/>
      <c r="I20" s="649"/>
      <c r="J20" s="649"/>
      <c r="K20" s="650"/>
      <c r="L20" s="140"/>
    </row>
    <row r="21" spans="1:12" ht="30.15" customHeight="1" thickBot="1">
      <c r="A21" s="139"/>
      <c r="C21" s="98"/>
      <c r="D21" s="133"/>
      <c r="E21" s="101"/>
      <c r="G21" s="596"/>
      <c r="H21" s="597"/>
      <c r="I21" s="597"/>
      <c r="J21" s="597"/>
      <c r="K21" s="598"/>
      <c r="L21" s="140"/>
    </row>
    <row r="22" spans="1:12" ht="30.15" customHeight="1" thickBot="1">
      <c r="A22" s="139"/>
      <c r="C22" s="98"/>
      <c r="D22" s="133"/>
      <c r="E22" s="101"/>
      <c r="G22" s="131"/>
      <c r="H22" s="131"/>
      <c r="I22" s="131"/>
      <c r="J22" s="131"/>
      <c r="K22" s="131"/>
      <c r="L22" s="140"/>
    </row>
    <row r="23" spans="1:12" ht="30.15" customHeight="1" thickBot="1">
      <c r="A23" s="139"/>
      <c r="C23" s="489" t="s">
        <v>229</v>
      </c>
      <c r="D23" s="489"/>
      <c r="E23" s="489"/>
      <c r="G23" s="666" t="s">
        <v>234</v>
      </c>
      <c r="H23" s="667"/>
      <c r="I23" s="667"/>
      <c r="J23" s="667"/>
      <c r="K23" s="668"/>
      <c r="L23" s="140"/>
    </row>
    <row r="24" spans="1:12" ht="30.15" customHeight="1" thickBot="1">
      <c r="A24" s="139"/>
      <c r="G24" s="131"/>
      <c r="H24" s="131"/>
      <c r="I24" s="131"/>
      <c r="J24" s="131"/>
      <c r="K24" s="131"/>
      <c r="L24" s="140"/>
    </row>
    <row r="25" spans="1:12" ht="30.15" customHeight="1" thickBot="1">
      <c r="A25" s="139"/>
      <c r="C25" s="464" t="s">
        <v>191</v>
      </c>
      <c r="D25" s="464"/>
      <c r="E25" s="464"/>
      <c r="G25" s="634"/>
      <c r="H25" s="669"/>
      <c r="I25" s="669"/>
      <c r="J25" s="669"/>
      <c r="K25" s="670"/>
      <c r="L25" s="140"/>
    </row>
    <row r="26" spans="1:12">
      <c r="A26" s="139"/>
      <c r="G26" s="130" t="s">
        <v>230</v>
      </c>
      <c r="H26" s="130"/>
      <c r="I26" s="130"/>
      <c r="J26" s="130"/>
      <c r="K26" s="130"/>
      <c r="L26" s="140"/>
    </row>
    <row r="27" spans="1:12" ht="24" thickBot="1">
      <c r="A27" s="139"/>
      <c r="G27" s="130"/>
      <c r="H27" s="130"/>
      <c r="I27" s="130"/>
      <c r="J27" s="130"/>
      <c r="K27" s="130"/>
      <c r="L27" s="140"/>
    </row>
    <row r="28" spans="1:12" ht="30.15" customHeight="1" thickBot="1">
      <c r="A28" s="139"/>
      <c r="C28" s="98" t="s">
        <v>231</v>
      </c>
      <c r="D28" s="177"/>
      <c r="E28" s="132"/>
      <c r="G28" s="178">
        <f>'様式１－1（I保育所等・雛形　）'!G26+'様式１－1（I保育所等・雛形　）'!G38+'様式１－1（I保育所等・雛形　）'!G50+'様式１－1（I保育所等・雛形　）'!G64+'様式１－1（I保育所等・雛形　）'!G76</f>
        <v>0</v>
      </c>
      <c r="H28" s="301" t="s">
        <v>340</v>
      </c>
      <c r="I28" s="179" t="s">
        <v>203</v>
      </c>
      <c r="J28" s="179"/>
      <c r="K28" s="135"/>
      <c r="L28" s="140"/>
    </row>
    <row r="29" spans="1:12" ht="30.15" customHeight="1">
      <c r="A29" s="139"/>
      <c r="C29" s="130" t="s">
        <v>370</v>
      </c>
      <c r="D29" s="177"/>
      <c r="E29" s="132"/>
      <c r="G29" s="131"/>
      <c r="H29" s="131"/>
      <c r="I29" s="179" t="s">
        <v>232</v>
      </c>
      <c r="J29" s="179"/>
      <c r="K29" s="137"/>
      <c r="L29" s="140"/>
    </row>
    <row r="30" spans="1:12" ht="30.15" customHeight="1">
      <c r="A30" s="139"/>
      <c r="C30" s="130"/>
      <c r="D30" s="177"/>
      <c r="E30" s="132"/>
      <c r="G30" s="131"/>
      <c r="I30" s="121" t="s">
        <v>386</v>
      </c>
      <c r="J30" s="179"/>
      <c r="K30" s="137"/>
      <c r="L30" s="140"/>
    </row>
    <row r="31" spans="1:12" ht="30.15" customHeight="1">
      <c r="A31" s="139"/>
      <c r="C31" s="130"/>
      <c r="D31" s="177"/>
      <c r="E31" s="132"/>
      <c r="G31" s="131"/>
      <c r="I31" s="179" t="s">
        <v>383</v>
      </c>
      <c r="J31" s="179"/>
      <c r="K31" s="137"/>
      <c r="L31" s="140"/>
    </row>
    <row r="32" spans="1:12" ht="30.15" customHeight="1">
      <c r="A32" s="139"/>
      <c r="C32" s="130"/>
      <c r="D32" s="177"/>
      <c r="E32" s="132"/>
      <c r="G32" s="131"/>
      <c r="I32" s="179" t="s">
        <v>350</v>
      </c>
      <c r="J32" s="179"/>
      <c r="K32" s="137"/>
      <c r="L32" s="140"/>
    </row>
    <row r="33" spans="1:12">
      <c r="A33" s="139"/>
      <c r="C33" s="130"/>
      <c r="I33" s="179" t="s">
        <v>349</v>
      </c>
      <c r="J33" s="179"/>
      <c r="K33" s="121"/>
      <c r="L33" s="140"/>
    </row>
    <row r="34" spans="1:12">
      <c r="A34" s="139"/>
      <c r="C34" s="130"/>
      <c r="I34" s="179" t="s">
        <v>384</v>
      </c>
      <c r="J34" s="179"/>
      <c r="K34" s="121"/>
      <c r="L34" s="140"/>
    </row>
    <row r="35" spans="1:12">
      <c r="A35" s="139"/>
      <c r="C35" s="130"/>
      <c r="I35" s="121" t="s">
        <v>233</v>
      </c>
      <c r="J35" s="179"/>
      <c r="K35" s="121"/>
      <c r="L35" s="140"/>
    </row>
    <row r="36" spans="1:12" ht="24" thickBot="1">
      <c r="A36" s="139"/>
      <c r="K36" s="130"/>
      <c r="L36" s="140"/>
    </row>
    <row r="37" spans="1:12" ht="45" customHeight="1" thickBot="1">
      <c r="A37" s="139"/>
      <c r="C37" s="98" t="s">
        <v>224</v>
      </c>
      <c r="G37" s="388">
        <f>G38+G39</f>
        <v>0</v>
      </c>
      <c r="H37" s="671"/>
      <c r="I37" s="672"/>
      <c r="J37" s="98" t="s">
        <v>267</v>
      </c>
      <c r="K37" s="98"/>
      <c r="L37" s="140"/>
    </row>
    <row r="38" spans="1:12" ht="41.1" customHeight="1">
      <c r="A38" s="139"/>
      <c r="D38" s="98" t="s">
        <v>193</v>
      </c>
      <c r="G38" s="391">
        <f>+'様式１－1（I保育所等・雛形　）'!J7+'様式１－1（I保育所等・雛形　）'!J29+'様式１－1（I保育所等・雛形　）'!J41+'様式１－1（I保育所等・雛形　）'!J53+'様式１－1（I保育所等・雛形　）'!J67+'様式１－1（I保育所等・雛形　）'!J79</f>
        <v>0</v>
      </c>
      <c r="H38" s="654"/>
      <c r="I38" s="655"/>
      <c r="J38" s="302" t="s">
        <v>351</v>
      </c>
      <c r="L38" s="140"/>
    </row>
    <row r="39" spans="1:12" ht="41.1" customHeight="1">
      <c r="A39" s="139"/>
      <c r="D39" s="98" t="s">
        <v>305</v>
      </c>
      <c r="G39" s="394">
        <f>+'様式１－1（I保育所等・雛形　）'!J8+'様式１－1（I保育所等・雛形　）'!J30+'様式１－1（I保育所等・雛形　）'!J42+'様式１－1（I保育所等・雛形　）'!J54+'様式１－1（I保育所等・雛形　）'!J68</f>
        <v>0</v>
      </c>
      <c r="H39" s="656"/>
      <c r="I39" s="657"/>
      <c r="J39" s="658" t="s">
        <v>392</v>
      </c>
      <c r="K39" s="482"/>
      <c r="L39" s="140"/>
    </row>
    <row r="40" spans="1:12">
      <c r="A40" s="139"/>
      <c r="L40" s="140"/>
    </row>
    <row r="41" spans="1:12" ht="30.15" customHeight="1">
      <c r="A41" s="139"/>
      <c r="C41" s="98" t="s">
        <v>194</v>
      </c>
      <c r="L41" s="140"/>
    </row>
    <row r="42" spans="1:12" ht="30.15" customHeight="1">
      <c r="A42" s="139"/>
      <c r="C42" s="100"/>
      <c r="D42" s="133" t="s">
        <v>16</v>
      </c>
      <c r="E42" s="101" t="s">
        <v>4</v>
      </c>
      <c r="G42" s="590"/>
      <c r="H42" s="591"/>
      <c r="I42" s="591"/>
      <c r="J42" s="591"/>
      <c r="K42" s="592"/>
      <c r="L42" s="140"/>
    </row>
    <row r="43" spans="1:12" ht="30.15" customHeight="1">
      <c r="A43" s="139"/>
      <c r="C43" s="100"/>
      <c r="D43" s="133" t="s">
        <v>337</v>
      </c>
      <c r="E43" s="133"/>
      <c r="G43" s="606"/>
      <c r="H43" s="607"/>
      <c r="I43" s="607"/>
      <c r="J43" s="607"/>
      <c r="K43" s="608"/>
      <c r="L43" s="140"/>
    </row>
    <row r="44" spans="1:12" ht="30.15" customHeight="1">
      <c r="A44" s="139"/>
      <c r="C44" s="100"/>
      <c r="D44" s="133" t="s">
        <v>7</v>
      </c>
      <c r="E44" s="101" t="s">
        <v>9</v>
      </c>
      <c r="G44" s="561" t="s">
        <v>10</v>
      </c>
      <c r="H44" s="562"/>
      <c r="I44" s="562"/>
      <c r="J44" s="562"/>
      <c r="K44" s="563"/>
      <c r="L44" s="140"/>
    </row>
    <row r="45" spans="1:12" ht="30.15" customHeight="1">
      <c r="A45" s="139"/>
      <c r="C45" s="100"/>
      <c r="D45" s="133"/>
      <c r="E45" s="101" t="s">
        <v>4</v>
      </c>
      <c r="G45" s="546"/>
      <c r="H45" s="547"/>
      <c r="I45" s="547"/>
      <c r="J45" s="547"/>
      <c r="K45" s="548"/>
      <c r="L45" s="140"/>
    </row>
    <row r="46" spans="1:12" ht="30.15" customHeight="1">
      <c r="A46" s="139"/>
      <c r="C46" s="100"/>
      <c r="D46" s="133"/>
      <c r="E46" s="133"/>
      <c r="G46" s="552"/>
      <c r="H46" s="553"/>
      <c r="I46" s="553"/>
      <c r="J46" s="553"/>
      <c r="K46" s="554"/>
      <c r="L46" s="140"/>
    </row>
    <row r="47" spans="1:12" ht="30.15" customHeight="1">
      <c r="A47" s="139"/>
      <c r="C47" s="100"/>
      <c r="D47" s="133" t="s">
        <v>8</v>
      </c>
      <c r="E47" s="101" t="s">
        <v>0</v>
      </c>
      <c r="G47" s="555"/>
      <c r="H47" s="556"/>
      <c r="I47" s="556"/>
      <c r="J47" s="556"/>
      <c r="K47" s="557"/>
      <c r="L47" s="140"/>
    </row>
    <row r="48" spans="1:12" ht="30.15" customHeight="1">
      <c r="A48" s="139"/>
      <c r="C48" s="100"/>
      <c r="D48" s="133"/>
      <c r="E48" s="101" t="s">
        <v>11</v>
      </c>
      <c r="G48" s="555"/>
      <c r="H48" s="556"/>
      <c r="I48" s="556"/>
      <c r="J48" s="556"/>
      <c r="K48" s="557"/>
      <c r="L48" s="140"/>
    </row>
    <row r="49" spans="1:12" ht="30.15" customHeight="1">
      <c r="A49" s="139"/>
      <c r="D49" s="133" t="s">
        <v>12</v>
      </c>
      <c r="E49" s="101" t="s">
        <v>13</v>
      </c>
      <c r="G49" s="663" t="s">
        <v>18</v>
      </c>
      <c r="H49" s="664"/>
      <c r="I49" s="664"/>
      <c r="J49" s="664"/>
      <c r="K49" s="665"/>
      <c r="L49" s="140"/>
    </row>
    <row r="50" spans="1:12" ht="30.15" customHeight="1">
      <c r="A50" s="139"/>
      <c r="D50" s="133"/>
      <c r="E50" s="101"/>
      <c r="G50" s="519" t="s">
        <v>94</v>
      </c>
      <c r="H50" s="659"/>
      <c r="I50" s="328"/>
      <c r="J50" s="324" t="s">
        <v>195</v>
      </c>
      <c r="K50" s="329"/>
      <c r="L50" s="140"/>
    </row>
    <row r="51" spans="1:12" ht="30.15" customHeight="1">
      <c r="A51" s="139"/>
      <c r="D51" s="98"/>
      <c r="E51" s="101" t="s">
        <v>14</v>
      </c>
      <c r="G51" s="527" t="s">
        <v>196</v>
      </c>
      <c r="H51" s="528"/>
      <c r="I51" s="528"/>
      <c r="J51" s="528"/>
      <c r="K51" s="660"/>
      <c r="L51" s="140"/>
    </row>
    <row r="52" spans="1:12" ht="30.15" customHeight="1">
      <c r="A52" s="139"/>
      <c r="E52" s="101" t="s">
        <v>15</v>
      </c>
      <c r="G52" s="521"/>
      <c r="H52" s="522"/>
      <c r="I52" s="522"/>
      <c r="J52" s="522"/>
      <c r="K52" s="661"/>
      <c r="L52" s="140"/>
    </row>
    <row r="53" spans="1:12" ht="30.15" customHeight="1">
      <c r="A53" s="139"/>
      <c r="E53" s="101" t="s">
        <v>17</v>
      </c>
      <c r="G53" s="524"/>
      <c r="H53" s="525"/>
      <c r="I53" s="525"/>
      <c r="J53" s="525"/>
      <c r="K53" s="662"/>
      <c r="L53" s="140"/>
    </row>
    <row r="54" spans="1:12" ht="24" thickBot="1">
      <c r="A54" s="145"/>
      <c r="B54" s="146"/>
      <c r="C54" s="146"/>
      <c r="D54" s="146"/>
      <c r="E54" s="180"/>
      <c r="F54" s="146"/>
      <c r="G54" s="146"/>
      <c r="H54" s="146"/>
      <c r="I54" s="146"/>
      <c r="J54" s="146"/>
      <c r="K54" s="146"/>
      <c r="L54" s="148"/>
    </row>
  </sheetData>
  <sheetProtection algorithmName="SHA-512" hashValue="+rM+120xDephQhTCRWO4A/uxOc3hBRh/z9sP0UAAj6es2fItktAT/71Abd2iElihewhAK7MGhCKt1++SmE6R9w==" saltValue="hnp0AUemUpfc+58uOnlZsA==" spinCount="100000" sheet="1" objects="1" scenarios="1" selectLockedCells="1"/>
  <mergeCells count="36">
    <mergeCell ref="D14:D15"/>
    <mergeCell ref="G50:H50"/>
    <mergeCell ref="G51:K51"/>
    <mergeCell ref="G52:K52"/>
    <mergeCell ref="G53:K53"/>
    <mergeCell ref="G45:K45"/>
    <mergeCell ref="G46:K46"/>
    <mergeCell ref="G47:K47"/>
    <mergeCell ref="G48:K48"/>
    <mergeCell ref="G49:K49"/>
    <mergeCell ref="C23:E23"/>
    <mergeCell ref="G23:K23"/>
    <mergeCell ref="C25:E25"/>
    <mergeCell ref="G25:K25"/>
    <mergeCell ref="G37:I37"/>
    <mergeCell ref="G44:K44"/>
    <mergeCell ref="G42:K42"/>
    <mergeCell ref="G43:K43"/>
    <mergeCell ref="G14:K14"/>
    <mergeCell ref="G15:K15"/>
    <mergeCell ref="G17:K17"/>
    <mergeCell ref="G16:K16"/>
    <mergeCell ref="G18:K18"/>
    <mergeCell ref="G19:K19"/>
    <mergeCell ref="G20:K20"/>
    <mergeCell ref="G21:K21"/>
    <mergeCell ref="G38:I38"/>
    <mergeCell ref="G39:I39"/>
    <mergeCell ref="J39:K39"/>
    <mergeCell ref="G12:K12"/>
    <mergeCell ref="G13:K13"/>
    <mergeCell ref="C2:D2"/>
    <mergeCell ref="G2:K2"/>
    <mergeCell ref="G3:K3"/>
    <mergeCell ref="A8:L8"/>
    <mergeCell ref="C11:D11"/>
  </mergeCells>
  <phoneticPr fontId="1"/>
  <conditionalFormatting sqref="G2:K2">
    <cfRule type="cellIs" dxfId="0" priority="1" operator="equal">
      <formula>$G$33</formula>
    </cfRule>
  </conditionalFormatting>
  <pageMargins left="1.1811023622047245" right="0.31496062992125984" top="0.74803149606299213" bottom="0.35433070866141736" header="0.31496062992125984" footer="0.31496062992125984"/>
  <pageSetup paperSize="9" scale="4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対象先リスト!$C$3:$C$37</xm:f>
          </x14:formula1>
          <xm:sqref>G2:K2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pageSetUpPr fitToPage="1"/>
  </sheetPr>
  <dimension ref="A1:N88"/>
  <sheetViews>
    <sheetView showGridLines="0" view="pageBreakPreview" topLeftCell="A41" zoomScale="70" zoomScaleNormal="100" zoomScaleSheetLayoutView="70" workbookViewId="0">
      <selection activeCell="K33" sqref="K33"/>
    </sheetView>
  </sheetViews>
  <sheetFormatPr defaultColWidth="9" defaultRowHeight="23.4"/>
  <cols>
    <col min="1" max="1" width="5.59765625" style="102" customWidth="1"/>
    <col min="2" max="2" width="7.59765625" style="102" customWidth="1"/>
    <col min="3" max="3" width="7.09765625" style="102" customWidth="1"/>
    <col min="4" max="4" width="30.59765625" style="102" customWidth="1"/>
    <col min="5" max="5" width="20.59765625" style="102" customWidth="1"/>
    <col min="6" max="6" width="5.59765625" style="149" bestFit="1" customWidth="1"/>
    <col min="7" max="7" width="7.59765625" style="102" customWidth="1"/>
    <col min="8" max="8" width="5.59765625" style="102" customWidth="1"/>
    <col min="9" max="9" width="10.59765625" style="102" customWidth="1"/>
    <col min="10" max="10" width="8.59765625" style="102" customWidth="1"/>
    <col min="11" max="11" width="12.59765625" style="102" customWidth="1"/>
    <col min="12" max="13" width="5.59765625" style="102" customWidth="1"/>
    <col min="14" max="14" width="7.59765625" style="102" customWidth="1"/>
    <col min="15" max="16384" width="9" style="102"/>
  </cols>
  <sheetData>
    <row r="1" spans="1:14" ht="24.9" customHeight="1">
      <c r="A1" s="163"/>
      <c r="B1" s="164"/>
      <c r="C1" s="164"/>
      <c r="D1" s="164"/>
      <c r="E1" s="164"/>
      <c r="F1" s="165"/>
      <c r="G1" s="164"/>
      <c r="H1" s="164"/>
      <c r="I1" s="164"/>
      <c r="J1" s="164"/>
      <c r="K1" s="164"/>
      <c r="L1" s="164"/>
      <c r="M1" s="164"/>
      <c r="N1" s="166"/>
    </row>
    <row r="2" spans="1:14" ht="24.9" customHeight="1">
      <c r="A2" s="498" t="s">
        <v>309</v>
      </c>
      <c r="B2" s="499"/>
      <c r="C2" s="499"/>
      <c r="D2" s="499"/>
      <c r="E2" s="499"/>
      <c r="F2" s="499"/>
      <c r="G2" s="499"/>
      <c r="H2" s="499"/>
      <c r="I2" s="499"/>
      <c r="J2" s="499"/>
      <c r="K2" s="499"/>
      <c r="L2" s="499"/>
      <c r="M2" s="499"/>
      <c r="N2" s="478"/>
    </row>
    <row r="3" spans="1:14" ht="24.9" customHeight="1">
      <c r="A3" s="498" t="s">
        <v>172</v>
      </c>
      <c r="B3" s="465"/>
      <c r="C3" s="465"/>
      <c r="D3" s="465"/>
      <c r="E3" s="465"/>
      <c r="F3" s="465"/>
      <c r="G3" s="465"/>
      <c r="H3" s="465"/>
      <c r="I3" s="465"/>
      <c r="J3" s="465"/>
      <c r="K3" s="465"/>
      <c r="L3" s="465"/>
      <c r="M3" s="465"/>
      <c r="N3" s="478"/>
    </row>
    <row r="4" spans="1:14" ht="24.9" customHeight="1">
      <c r="A4" s="167"/>
      <c r="B4" s="175"/>
      <c r="C4" s="175"/>
      <c r="D4" s="175"/>
      <c r="E4" s="175"/>
      <c r="F4" s="175"/>
      <c r="G4" s="175"/>
      <c r="H4" s="175"/>
      <c r="I4" s="443" t="s">
        <v>19</v>
      </c>
      <c r="J4" s="346"/>
      <c r="K4" s="346"/>
      <c r="L4" s="346"/>
      <c r="M4" s="346"/>
      <c r="N4" s="168"/>
    </row>
    <row r="5" spans="1:14" ht="20.100000000000001" customHeight="1" thickBot="1">
      <c r="A5" s="139"/>
      <c r="N5" s="140"/>
    </row>
    <row r="6" spans="1:14" ht="24.9" customHeight="1" thickBot="1">
      <c r="A6" s="139"/>
      <c r="B6" s="150" t="s">
        <v>50</v>
      </c>
      <c r="C6" s="150" t="s">
        <v>171</v>
      </c>
      <c r="D6" s="133" t="s">
        <v>170</v>
      </c>
      <c r="E6" s="622">
        <f>J7+J8</f>
        <v>0</v>
      </c>
      <c r="F6" s="623"/>
      <c r="G6" s="624"/>
      <c r="H6" s="98" t="s">
        <v>54</v>
      </c>
      <c r="I6" s="98"/>
      <c r="J6" s="98"/>
      <c r="K6" s="98"/>
      <c r="L6" s="98"/>
      <c r="M6" s="98"/>
      <c r="N6" s="140"/>
    </row>
    <row r="7" spans="1:14" ht="24.9" customHeight="1">
      <c r="A7" s="139"/>
      <c r="B7" s="150"/>
      <c r="C7" s="150"/>
      <c r="D7" s="133" t="s">
        <v>79</v>
      </c>
      <c r="E7" s="304">
        <v>20000</v>
      </c>
      <c r="F7" s="150" t="s">
        <v>54</v>
      </c>
      <c r="G7" s="150" t="s">
        <v>57</v>
      </c>
      <c r="H7" s="489" t="s">
        <v>56</v>
      </c>
      <c r="I7" s="490"/>
      <c r="J7" s="625">
        <f>E7*E26</f>
        <v>0</v>
      </c>
      <c r="K7" s="396"/>
      <c r="L7" s="150" t="s">
        <v>54</v>
      </c>
      <c r="M7" s="150"/>
      <c r="N7" s="140"/>
    </row>
    <row r="8" spans="1:14" ht="24.9" customHeight="1">
      <c r="A8" s="139"/>
      <c r="B8" s="150"/>
      <c r="C8" s="150"/>
      <c r="D8" s="133" t="s">
        <v>312</v>
      </c>
      <c r="E8" s="304">
        <v>1000</v>
      </c>
      <c r="F8" s="150" t="s">
        <v>54</v>
      </c>
      <c r="G8" s="150" t="s">
        <v>57</v>
      </c>
      <c r="H8" s="489" t="s">
        <v>3</v>
      </c>
      <c r="I8" s="490"/>
      <c r="J8" s="625">
        <f>E8*G26</f>
        <v>0</v>
      </c>
      <c r="K8" s="396"/>
      <c r="L8" s="150" t="s">
        <v>54</v>
      </c>
      <c r="M8" s="150"/>
      <c r="N8" s="140"/>
    </row>
    <row r="9" spans="1:14" ht="12.15" customHeight="1">
      <c r="A9" s="139"/>
      <c r="B9" s="150"/>
      <c r="C9" s="150"/>
      <c r="D9" s="133"/>
      <c r="E9" s="98"/>
      <c r="F9" s="150"/>
      <c r="G9" s="98"/>
      <c r="H9" s="98"/>
      <c r="I9" s="98"/>
      <c r="J9" s="98"/>
      <c r="K9" s="98"/>
      <c r="L9" s="98"/>
      <c r="M9" s="98"/>
      <c r="N9" s="140"/>
    </row>
    <row r="10" spans="1:14" s="130" customFormat="1" ht="22.2">
      <c r="A10" s="141"/>
      <c r="B10" s="294"/>
      <c r="C10" s="294"/>
      <c r="D10" s="151"/>
      <c r="E10" s="491" t="s">
        <v>155</v>
      </c>
      <c r="F10" s="492"/>
      <c r="G10" s="491" t="s">
        <v>52</v>
      </c>
      <c r="H10" s="493"/>
      <c r="I10" s="299"/>
      <c r="J10" s="494"/>
      <c r="K10" s="494"/>
      <c r="L10" s="495"/>
      <c r="M10" s="300"/>
      <c r="N10" s="142"/>
    </row>
    <row r="11" spans="1:14" s="121" customFormat="1" ht="19.8">
      <c r="A11" s="143"/>
      <c r="B11" s="152"/>
      <c r="C11" s="101"/>
      <c r="D11" s="153"/>
      <c r="E11" s="425"/>
      <c r="F11" s="427"/>
      <c r="G11" s="200"/>
      <c r="H11" s="154" t="s">
        <v>3</v>
      </c>
      <c r="I11" s="155"/>
      <c r="J11" s="310" t="s">
        <v>387</v>
      </c>
      <c r="K11" s="310"/>
      <c r="L11" s="170"/>
      <c r="M11" s="170"/>
      <c r="N11" s="144"/>
    </row>
    <row r="12" spans="1:14" s="121" customFormat="1" ht="19.8">
      <c r="A12" s="143"/>
      <c r="B12" s="152"/>
      <c r="C12" s="101"/>
      <c r="D12" s="153"/>
      <c r="E12" s="425"/>
      <c r="F12" s="427"/>
      <c r="G12" s="200"/>
      <c r="H12" s="154" t="s">
        <v>3</v>
      </c>
      <c r="I12" s="155"/>
      <c r="J12" s="121" t="s">
        <v>158</v>
      </c>
      <c r="N12" s="144"/>
    </row>
    <row r="13" spans="1:14" s="121" customFormat="1" ht="19.8">
      <c r="A13" s="143"/>
      <c r="B13" s="152"/>
      <c r="C13" s="101"/>
      <c r="D13" s="153"/>
      <c r="E13" s="425"/>
      <c r="F13" s="427"/>
      <c r="G13" s="200"/>
      <c r="H13" s="154" t="s">
        <v>3</v>
      </c>
      <c r="I13" s="155"/>
      <c r="J13" s="496"/>
      <c r="K13" s="496"/>
      <c r="L13" s="497"/>
      <c r="M13" s="305"/>
      <c r="N13" s="144"/>
    </row>
    <row r="14" spans="1:14" s="121" customFormat="1" ht="19.8">
      <c r="A14" s="143"/>
      <c r="B14" s="152"/>
      <c r="C14" s="101"/>
      <c r="D14" s="153"/>
      <c r="E14" s="425"/>
      <c r="F14" s="427"/>
      <c r="G14" s="200"/>
      <c r="H14" s="154" t="s">
        <v>3</v>
      </c>
      <c r="I14" s="155"/>
      <c r="N14" s="144"/>
    </row>
    <row r="15" spans="1:14" s="121" customFormat="1" ht="19.8">
      <c r="A15" s="143"/>
      <c r="B15" s="152"/>
      <c r="C15" s="101"/>
      <c r="D15" s="153"/>
      <c r="E15" s="425"/>
      <c r="F15" s="427"/>
      <c r="G15" s="200"/>
      <c r="H15" s="154" t="s">
        <v>3</v>
      </c>
      <c r="I15" s="155"/>
      <c r="N15" s="144"/>
    </row>
    <row r="16" spans="1:14" s="121" customFormat="1" ht="19.8">
      <c r="A16" s="143"/>
      <c r="B16" s="152"/>
      <c r="C16" s="101"/>
      <c r="D16" s="153"/>
      <c r="E16" s="425"/>
      <c r="F16" s="427"/>
      <c r="G16" s="200"/>
      <c r="H16" s="154" t="s">
        <v>3</v>
      </c>
      <c r="I16" s="155"/>
      <c r="J16" s="496"/>
      <c r="K16" s="496"/>
      <c r="L16" s="497"/>
      <c r="M16" s="305"/>
      <c r="N16" s="144"/>
    </row>
    <row r="17" spans="1:14" s="121" customFormat="1" ht="19.8">
      <c r="A17" s="143"/>
      <c r="B17" s="152"/>
      <c r="C17" s="101"/>
      <c r="D17" s="153"/>
      <c r="E17" s="425"/>
      <c r="F17" s="427"/>
      <c r="G17" s="200"/>
      <c r="H17" s="154" t="s">
        <v>3</v>
      </c>
      <c r="I17" s="155"/>
      <c r="N17" s="144"/>
    </row>
    <row r="18" spans="1:14" s="121" customFormat="1" ht="19.8">
      <c r="A18" s="143"/>
      <c r="B18" s="152"/>
      <c r="C18" s="101"/>
      <c r="D18" s="153"/>
      <c r="E18" s="425"/>
      <c r="F18" s="427"/>
      <c r="G18" s="200"/>
      <c r="H18" s="154" t="s">
        <v>3</v>
      </c>
      <c r="I18" s="155"/>
      <c r="N18" s="144"/>
    </row>
    <row r="19" spans="1:14" s="121" customFormat="1" ht="19.8">
      <c r="A19" s="143"/>
      <c r="B19" s="152"/>
      <c r="C19" s="101"/>
      <c r="D19" s="153"/>
      <c r="E19" s="425"/>
      <c r="F19" s="427"/>
      <c r="G19" s="200"/>
      <c r="H19" s="154" t="s">
        <v>3</v>
      </c>
      <c r="I19" s="155"/>
      <c r="J19" s="496"/>
      <c r="K19" s="496"/>
      <c r="L19" s="497"/>
      <c r="M19" s="305"/>
      <c r="N19" s="144"/>
    </row>
    <row r="20" spans="1:14" s="121" customFormat="1" ht="19.8">
      <c r="A20" s="143"/>
      <c r="B20" s="152"/>
      <c r="C20" s="101"/>
      <c r="D20" s="153"/>
      <c r="E20" s="425"/>
      <c r="F20" s="427"/>
      <c r="G20" s="200"/>
      <c r="H20" s="154" t="s">
        <v>3</v>
      </c>
      <c r="I20" s="155"/>
      <c r="J20" s="496"/>
      <c r="K20" s="496"/>
      <c r="L20" s="497"/>
      <c r="M20" s="305"/>
      <c r="N20" s="144"/>
    </row>
    <row r="21" spans="1:14" s="121" customFormat="1" ht="19.8">
      <c r="A21" s="143"/>
      <c r="B21" s="152"/>
      <c r="C21" s="101"/>
      <c r="D21" s="153"/>
      <c r="E21" s="425"/>
      <c r="F21" s="427"/>
      <c r="G21" s="200"/>
      <c r="H21" s="154" t="s">
        <v>3</v>
      </c>
      <c r="I21" s="155"/>
      <c r="N21" s="144"/>
    </row>
    <row r="22" spans="1:14" s="121" customFormat="1" ht="19.8">
      <c r="A22" s="143"/>
      <c r="B22" s="152"/>
      <c r="C22" s="101"/>
      <c r="D22" s="153"/>
      <c r="E22" s="425"/>
      <c r="F22" s="427"/>
      <c r="G22" s="200"/>
      <c r="H22" s="154" t="s">
        <v>3</v>
      </c>
      <c r="I22" s="155"/>
      <c r="N22" s="144"/>
    </row>
    <row r="23" spans="1:14" s="121" customFormat="1" ht="19.8">
      <c r="A23" s="143"/>
      <c r="B23" s="152"/>
      <c r="C23" s="101"/>
      <c r="D23" s="153"/>
      <c r="E23" s="425"/>
      <c r="F23" s="427"/>
      <c r="G23" s="200"/>
      <c r="H23" s="154" t="s">
        <v>3</v>
      </c>
      <c r="I23" s="155"/>
      <c r="J23" s="496"/>
      <c r="K23" s="496"/>
      <c r="L23" s="497"/>
      <c r="M23" s="305"/>
      <c r="N23" s="144"/>
    </row>
    <row r="24" spans="1:14" s="121" customFormat="1" ht="19.8">
      <c r="A24" s="143"/>
      <c r="B24" s="152"/>
      <c r="C24" s="101"/>
      <c r="D24" s="153"/>
      <c r="E24" s="425"/>
      <c r="F24" s="427"/>
      <c r="G24" s="200"/>
      <c r="H24" s="154" t="s">
        <v>3</v>
      </c>
      <c r="I24" s="155"/>
      <c r="N24" s="144"/>
    </row>
    <row r="25" spans="1:14" s="121" customFormat="1" ht="19.8">
      <c r="A25" s="143"/>
      <c r="B25" s="152"/>
      <c r="C25" s="101"/>
      <c r="D25" s="153"/>
      <c r="E25" s="425"/>
      <c r="F25" s="427"/>
      <c r="G25" s="200"/>
      <c r="H25" s="154" t="s">
        <v>3</v>
      </c>
      <c r="I25" s="155"/>
      <c r="N25" s="144"/>
    </row>
    <row r="26" spans="1:14" s="130" customFormat="1" ht="16.2">
      <c r="A26" s="141"/>
      <c r="B26" s="156"/>
      <c r="C26" s="127"/>
      <c r="D26" s="151"/>
      <c r="E26" s="128">
        <f>SUBTOTAL(3,E11:F25)</f>
        <v>0</v>
      </c>
      <c r="F26" s="172" t="s">
        <v>56</v>
      </c>
      <c r="G26" s="128">
        <f>SUM(G11:G25)</f>
        <v>0</v>
      </c>
      <c r="H26" s="157" t="s">
        <v>3</v>
      </c>
      <c r="I26" s="158"/>
      <c r="N26" s="142"/>
    </row>
    <row r="27" spans="1:14" ht="12.15" customHeight="1" thickBot="1">
      <c r="A27" s="139"/>
      <c r="B27" s="100"/>
      <c r="C27" s="133"/>
      <c r="D27" s="133"/>
      <c r="E27" s="98"/>
      <c r="F27" s="150"/>
      <c r="G27" s="98"/>
      <c r="H27" s="98"/>
      <c r="I27" s="98"/>
      <c r="J27" s="98"/>
      <c r="K27" s="98"/>
      <c r="L27" s="98"/>
      <c r="M27" s="98"/>
      <c r="N27" s="140"/>
    </row>
    <row r="28" spans="1:14" ht="24.9" customHeight="1" thickBot="1">
      <c r="A28" s="139"/>
      <c r="B28" s="150" t="s">
        <v>50</v>
      </c>
      <c r="C28" s="150" t="s">
        <v>169</v>
      </c>
      <c r="D28" s="133" t="s">
        <v>168</v>
      </c>
      <c r="E28" s="622">
        <f>J29+J30</f>
        <v>0</v>
      </c>
      <c r="F28" s="623"/>
      <c r="G28" s="624"/>
      <c r="H28" s="98" t="s">
        <v>54</v>
      </c>
      <c r="I28" s="98"/>
      <c r="J28" s="98"/>
      <c r="K28" s="98"/>
      <c r="L28" s="98"/>
      <c r="M28" s="98"/>
      <c r="N28" s="140"/>
    </row>
    <row r="29" spans="1:14" ht="24.9" customHeight="1">
      <c r="A29" s="139"/>
      <c r="B29" s="150"/>
      <c r="C29" s="150"/>
      <c r="D29" s="133" t="s">
        <v>79</v>
      </c>
      <c r="E29" s="304">
        <v>20000</v>
      </c>
      <c r="F29" s="150" t="s">
        <v>54</v>
      </c>
      <c r="G29" s="150" t="s">
        <v>57</v>
      </c>
      <c r="H29" s="489" t="s">
        <v>56</v>
      </c>
      <c r="I29" s="490"/>
      <c r="J29" s="625">
        <f>E29*E38</f>
        <v>0</v>
      </c>
      <c r="K29" s="396"/>
      <c r="L29" s="150" t="s">
        <v>54</v>
      </c>
      <c r="M29" s="150"/>
      <c r="N29" s="140"/>
    </row>
    <row r="30" spans="1:14" ht="24.9" customHeight="1">
      <c r="A30" s="139"/>
      <c r="B30" s="150"/>
      <c r="C30" s="150"/>
      <c r="D30" s="133" t="s">
        <v>312</v>
      </c>
      <c r="E30" s="304">
        <v>1000</v>
      </c>
      <c r="F30" s="150" t="s">
        <v>54</v>
      </c>
      <c r="G30" s="150" t="s">
        <v>57</v>
      </c>
      <c r="H30" s="489" t="s">
        <v>3</v>
      </c>
      <c r="I30" s="490"/>
      <c r="J30" s="625">
        <f>E30*G38</f>
        <v>0</v>
      </c>
      <c r="K30" s="396"/>
      <c r="L30" s="150" t="s">
        <v>54</v>
      </c>
      <c r="M30" s="150"/>
      <c r="N30" s="140"/>
    </row>
    <row r="31" spans="1:14" ht="12.15" customHeight="1">
      <c r="A31" s="139"/>
      <c r="B31" s="150"/>
      <c r="C31" s="150"/>
      <c r="D31" s="150"/>
      <c r="E31" s="98"/>
      <c r="F31" s="150"/>
      <c r="G31" s="98"/>
      <c r="H31" s="98"/>
      <c r="I31" s="98"/>
      <c r="J31" s="98"/>
      <c r="K31" s="98"/>
      <c r="L31" s="98"/>
      <c r="M31" s="98"/>
      <c r="N31" s="140"/>
    </row>
    <row r="32" spans="1:14" s="130" customFormat="1" ht="22.2">
      <c r="A32" s="141"/>
      <c r="B32" s="294"/>
      <c r="C32" s="294"/>
      <c r="D32" s="151"/>
      <c r="E32" s="491" t="s">
        <v>155</v>
      </c>
      <c r="F32" s="492"/>
      <c r="G32" s="491" t="s">
        <v>52</v>
      </c>
      <c r="H32" s="493"/>
      <c r="N32" s="142"/>
    </row>
    <row r="33" spans="1:14" s="121" customFormat="1" ht="19.8">
      <c r="A33" s="143"/>
      <c r="B33" s="170"/>
      <c r="C33" s="170"/>
      <c r="D33" s="153"/>
      <c r="E33" s="425"/>
      <c r="F33" s="427"/>
      <c r="G33" s="200"/>
      <c r="H33" s="154" t="s">
        <v>3</v>
      </c>
      <c r="J33" s="310" t="s">
        <v>167</v>
      </c>
      <c r="N33" s="144"/>
    </row>
    <row r="34" spans="1:14" s="121" customFormat="1" ht="19.8">
      <c r="A34" s="143"/>
      <c r="B34" s="170"/>
      <c r="C34" s="170"/>
      <c r="D34" s="153"/>
      <c r="E34" s="425"/>
      <c r="F34" s="427"/>
      <c r="G34" s="200"/>
      <c r="H34" s="154" t="s">
        <v>3</v>
      </c>
      <c r="J34" s="121" t="s">
        <v>388</v>
      </c>
      <c r="N34" s="144"/>
    </row>
    <row r="35" spans="1:14" s="121" customFormat="1" ht="19.8">
      <c r="A35" s="143"/>
      <c r="B35" s="170"/>
      <c r="C35" s="170"/>
      <c r="D35" s="153"/>
      <c r="E35" s="425"/>
      <c r="F35" s="427"/>
      <c r="G35" s="200"/>
      <c r="H35" s="154" t="s">
        <v>3</v>
      </c>
      <c r="J35" s="121" t="s">
        <v>166</v>
      </c>
      <c r="N35" s="144"/>
    </row>
    <row r="36" spans="1:14" s="121" customFormat="1" ht="19.8">
      <c r="A36" s="143"/>
      <c r="B36" s="170"/>
      <c r="C36" s="170"/>
      <c r="D36" s="153"/>
      <c r="E36" s="425"/>
      <c r="F36" s="427"/>
      <c r="G36" s="200"/>
      <c r="H36" s="154" t="s">
        <v>3</v>
      </c>
      <c r="J36" s="121" t="s">
        <v>389</v>
      </c>
      <c r="N36" s="144"/>
    </row>
    <row r="37" spans="1:14" s="121" customFormat="1" ht="19.8">
      <c r="A37" s="143"/>
      <c r="B37" s="170"/>
      <c r="C37" s="170"/>
      <c r="D37" s="153"/>
      <c r="E37" s="425"/>
      <c r="F37" s="427"/>
      <c r="G37" s="200"/>
      <c r="H37" s="154" t="s">
        <v>3</v>
      </c>
      <c r="J37" s="121" t="s">
        <v>165</v>
      </c>
      <c r="N37" s="144"/>
    </row>
    <row r="38" spans="1:14" s="130" customFormat="1" ht="16.2">
      <c r="A38" s="141"/>
      <c r="B38" s="294"/>
      <c r="C38" s="294"/>
      <c r="D38" s="151"/>
      <c r="E38" s="128">
        <f>SUBTOTAL(3,E33:F37)</f>
        <v>0</v>
      </c>
      <c r="F38" s="172" t="s">
        <v>56</v>
      </c>
      <c r="G38" s="128">
        <f>SUM(G33:G37)</f>
        <v>0</v>
      </c>
      <c r="H38" s="157" t="s">
        <v>3</v>
      </c>
      <c r="N38" s="142"/>
    </row>
    <row r="39" spans="1:14" ht="12.15" customHeight="1" thickBot="1">
      <c r="A39" s="139"/>
      <c r="B39" s="150"/>
      <c r="C39" s="150"/>
      <c r="D39" s="150"/>
      <c r="E39" s="98"/>
      <c r="F39" s="150"/>
      <c r="G39" s="98"/>
      <c r="H39" s="98"/>
      <c r="I39" s="98"/>
      <c r="J39" s="98"/>
      <c r="K39" s="98"/>
      <c r="L39" s="98"/>
      <c r="M39" s="98"/>
      <c r="N39" s="140"/>
    </row>
    <row r="40" spans="1:14" ht="24.9" customHeight="1" thickBot="1">
      <c r="A40" s="139"/>
      <c r="B40" s="150" t="s">
        <v>50</v>
      </c>
      <c r="C40" s="150" t="s">
        <v>164</v>
      </c>
      <c r="D40" s="133" t="s">
        <v>163</v>
      </c>
      <c r="E40" s="639">
        <f>J41+J42</f>
        <v>0</v>
      </c>
      <c r="F40" s="640"/>
      <c r="G40" s="641"/>
      <c r="H40" s="98" t="s">
        <v>54</v>
      </c>
      <c r="I40" s="98"/>
      <c r="J40" s="98"/>
      <c r="K40" s="98"/>
      <c r="L40" s="98"/>
      <c r="M40" s="98"/>
      <c r="N40" s="140"/>
    </row>
    <row r="41" spans="1:14" ht="24.9" customHeight="1">
      <c r="A41" s="139"/>
      <c r="B41" s="150"/>
      <c r="C41" s="150"/>
      <c r="D41" s="133" t="s">
        <v>79</v>
      </c>
      <c r="E41" s="304">
        <v>20000</v>
      </c>
      <c r="F41" s="150" t="s">
        <v>54</v>
      </c>
      <c r="G41" s="150" t="s">
        <v>57</v>
      </c>
      <c r="H41" s="489" t="s">
        <v>56</v>
      </c>
      <c r="I41" s="490"/>
      <c r="J41" s="673">
        <f>E41*E50</f>
        <v>0</v>
      </c>
      <c r="K41" s="481"/>
      <c r="L41" s="150" t="s">
        <v>54</v>
      </c>
      <c r="M41" s="150"/>
      <c r="N41" s="140"/>
    </row>
    <row r="42" spans="1:14" ht="24.9" customHeight="1">
      <c r="A42" s="139"/>
      <c r="B42" s="150"/>
      <c r="C42" s="150"/>
      <c r="D42" s="133" t="s">
        <v>312</v>
      </c>
      <c r="E42" s="304">
        <v>1000</v>
      </c>
      <c r="F42" s="150" t="s">
        <v>54</v>
      </c>
      <c r="G42" s="150" t="s">
        <v>57</v>
      </c>
      <c r="H42" s="489" t="s">
        <v>3</v>
      </c>
      <c r="I42" s="490"/>
      <c r="J42" s="673">
        <f>E42*G50</f>
        <v>0</v>
      </c>
      <c r="K42" s="481"/>
      <c r="L42" s="150" t="s">
        <v>54</v>
      </c>
      <c r="M42" s="150"/>
      <c r="N42" s="140"/>
    </row>
    <row r="43" spans="1:14" ht="12.15" customHeight="1">
      <c r="A43" s="139"/>
      <c r="B43" s="150"/>
      <c r="C43" s="150"/>
      <c r="D43" s="150"/>
      <c r="E43" s="98"/>
      <c r="F43" s="150"/>
      <c r="G43" s="98"/>
      <c r="H43" s="98"/>
      <c r="I43" s="98"/>
      <c r="J43" s="98"/>
      <c r="K43" s="98"/>
      <c r="L43" s="98"/>
      <c r="M43" s="98"/>
      <c r="N43" s="140"/>
    </row>
    <row r="44" spans="1:14" s="130" customFormat="1" ht="22.2">
      <c r="A44" s="141"/>
      <c r="B44" s="294"/>
      <c r="C44" s="294"/>
      <c r="D44" s="151"/>
      <c r="E44" s="491" t="s">
        <v>155</v>
      </c>
      <c r="F44" s="492"/>
      <c r="G44" s="491" t="s">
        <v>52</v>
      </c>
      <c r="H44" s="493"/>
      <c r="N44" s="142"/>
    </row>
    <row r="45" spans="1:14" s="121" customFormat="1" ht="19.8">
      <c r="A45" s="143"/>
      <c r="B45" s="170"/>
      <c r="C45" s="170"/>
      <c r="D45" s="153"/>
      <c r="E45" s="425"/>
      <c r="F45" s="427"/>
      <c r="G45" s="200"/>
      <c r="H45" s="154" t="s">
        <v>3</v>
      </c>
      <c r="J45" s="310" t="s">
        <v>387</v>
      </c>
      <c r="N45" s="144"/>
    </row>
    <row r="46" spans="1:14" s="121" customFormat="1" ht="19.8">
      <c r="A46" s="143"/>
      <c r="B46" s="170"/>
      <c r="C46" s="170"/>
      <c r="D46" s="153"/>
      <c r="E46" s="425"/>
      <c r="F46" s="427"/>
      <c r="G46" s="200"/>
      <c r="H46" s="154" t="s">
        <v>3</v>
      </c>
      <c r="J46" s="121" t="s">
        <v>158</v>
      </c>
      <c r="N46" s="144"/>
    </row>
    <row r="47" spans="1:14" s="121" customFormat="1" ht="19.8">
      <c r="A47" s="143"/>
      <c r="B47" s="170"/>
      <c r="C47" s="170"/>
      <c r="D47" s="153"/>
      <c r="E47" s="425"/>
      <c r="F47" s="427"/>
      <c r="G47" s="200"/>
      <c r="H47" s="154" t="s">
        <v>3</v>
      </c>
      <c r="N47" s="144"/>
    </row>
    <row r="48" spans="1:14" s="121" customFormat="1" ht="19.8">
      <c r="A48" s="143"/>
      <c r="B48" s="170"/>
      <c r="C48" s="170"/>
      <c r="D48" s="153"/>
      <c r="E48" s="425"/>
      <c r="F48" s="427"/>
      <c r="G48" s="200"/>
      <c r="H48" s="154" t="s">
        <v>3</v>
      </c>
      <c r="N48" s="144"/>
    </row>
    <row r="49" spans="1:14" s="121" customFormat="1" ht="19.8">
      <c r="A49" s="143"/>
      <c r="B49" s="170"/>
      <c r="C49" s="170"/>
      <c r="D49" s="153"/>
      <c r="E49" s="425"/>
      <c r="F49" s="427"/>
      <c r="G49" s="200"/>
      <c r="H49" s="154" t="s">
        <v>3</v>
      </c>
      <c r="N49" s="144"/>
    </row>
    <row r="50" spans="1:14" s="130" customFormat="1" ht="16.2">
      <c r="A50" s="141"/>
      <c r="B50" s="294"/>
      <c r="C50" s="294"/>
      <c r="D50" s="151"/>
      <c r="E50" s="128">
        <f>SUBTOTAL(3,E45:F49)</f>
        <v>0</v>
      </c>
      <c r="F50" s="172" t="s">
        <v>56</v>
      </c>
      <c r="G50" s="128">
        <f>SUM(G45:G49)</f>
        <v>0</v>
      </c>
      <c r="H50" s="157" t="s">
        <v>3</v>
      </c>
      <c r="N50" s="142"/>
    </row>
    <row r="51" spans="1:14" ht="12.15" customHeight="1" thickBot="1">
      <c r="A51" s="139"/>
      <c r="B51" s="150"/>
      <c r="C51" s="150"/>
      <c r="D51" s="150"/>
      <c r="E51" s="98"/>
      <c r="F51" s="150"/>
      <c r="G51" s="98"/>
      <c r="H51" s="98"/>
      <c r="I51" s="98"/>
      <c r="J51" s="98"/>
      <c r="K51" s="98"/>
      <c r="L51" s="98"/>
      <c r="M51" s="98"/>
      <c r="N51" s="140"/>
    </row>
    <row r="52" spans="1:14" ht="24.9" customHeight="1" thickBot="1">
      <c r="A52" s="139"/>
      <c r="B52" s="150" t="s">
        <v>50</v>
      </c>
      <c r="C52" s="150" t="s">
        <v>162</v>
      </c>
      <c r="D52" s="133" t="s">
        <v>161</v>
      </c>
      <c r="E52" s="639">
        <f>J53+J54</f>
        <v>0</v>
      </c>
      <c r="F52" s="640"/>
      <c r="G52" s="641"/>
      <c r="H52" s="98" t="s">
        <v>54</v>
      </c>
      <c r="I52" s="98"/>
      <c r="J52" s="98"/>
      <c r="K52" s="98"/>
      <c r="L52" s="98"/>
      <c r="M52" s="98"/>
      <c r="N52" s="140"/>
    </row>
    <row r="53" spans="1:14" ht="24.9" customHeight="1">
      <c r="A53" s="139"/>
      <c r="B53" s="150"/>
      <c r="C53" s="150"/>
      <c r="D53" s="133" t="s">
        <v>79</v>
      </c>
      <c r="E53" s="304">
        <v>20000</v>
      </c>
      <c r="F53" s="150" t="s">
        <v>54</v>
      </c>
      <c r="G53" s="150" t="s">
        <v>57</v>
      </c>
      <c r="H53" s="489" t="s">
        <v>56</v>
      </c>
      <c r="I53" s="490"/>
      <c r="J53" s="673">
        <f>E53*E64</f>
        <v>0</v>
      </c>
      <c r="K53" s="481"/>
      <c r="L53" s="150" t="s">
        <v>54</v>
      </c>
      <c r="M53" s="150"/>
      <c r="N53" s="140"/>
    </row>
    <row r="54" spans="1:14" ht="24.9" customHeight="1">
      <c r="A54" s="139"/>
      <c r="B54" s="150"/>
      <c r="C54" s="150"/>
      <c r="D54" s="133" t="s">
        <v>312</v>
      </c>
      <c r="E54" s="304">
        <v>1000</v>
      </c>
      <c r="F54" s="150" t="s">
        <v>54</v>
      </c>
      <c r="G54" s="150" t="s">
        <v>57</v>
      </c>
      <c r="H54" s="489" t="s">
        <v>3</v>
      </c>
      <c r="I54" s="490"/>
      <c r="J54" s="673">
        <f>E54*G64</f>
        <v>0</v>
      </c>
      <c r="K54" s="481"/>
      <c r="L54" s="150" t="s">
        <v>54</v>
      </c>
      <c r="M54" s="150"/>
      <c r="N54" s="140"/>
    </row>
    <row r="55" spans="1:14" ht="12.15" customHeight="1">
      <c r="A55" s="139"/>
      <c r="B55" s="150"/>
      <c r="C55" s="150"/>
      <c r="D55" s="133"/>
      <c r="E55" s="98"/>
      <c r="F55" s="150"/>
      <c r="G55" s="98"/>
      <c r="H55" s="98"/>
      <c r="I55" s="98"/>
      <c r="J55" s="98"/>
      <c r="K55" s="98"/>
      <c r="L55" s="98"/>
      <c r="M55" s="98"/>
      <c r="N55" s="140"/>
    </row>
    <row r="56" spans="1:14" s="130" customFormat="1" ht="22.2">
      <c r="A56" s="141"/>
      <c r="B56" s="294"/>
      <c r="C56" s="294"/>
      <c r="D56" s="151"/>
      <c r="E56" s="491" t="s">
        <v>155</v>
      </c>
      <c r="F56" s="492"/>
      <c r="G56" s="491" t="s">
        <v>52</v>
      </c>
      <c r="H56" s="493"/>
      <c r="N56" s="142"/>
    </row>
    <row r="57" spans="1:14" s="121" customFormat="1" ht="19.8">
      <c r="A57" s="143"/>
      <c r="B57" s="170"/>
      <c r="C57" s="170"/>
      <c r="D57" s="153"/>
      <c r="E57" s="425"/>
      <c r="F57" s="427"/>
      <c r="G57" s="200"/>
      <c r="H57" s="154" t="s">
        <v>3</v>
      </c>
      <c r="J57" s="310" t="s">
        <v>390</v>
      </c>
      <c r="N57" s="144"/>
    </row>
    <row r="58" spans="1:14" s="121" customFormat="1" ht="19.8">
      <c r="A58" s="143"/>
      <c r="B58" s="170"/>
      <c r="C58" s="170"/>
      <c r="D58" s="153"/>
      <c r="E58" s="425"/>
      <c r="F58" s="427"/>
      <c r="G58" s="200"/>
      <c r="H58" s="154" t="s">
        <v>3</v>
      </c>
      <c r="J58" s="121" t="s">
        <v>158</v>
      </c>
      <c r="N58" s="144"/>
    </row>
    <row r="59" spans="1:14" s="121" customFormat="1" ht="19.8">
      <c r="A59" s="143"/>
      <c r="B59" s="170"/>
      <c r="C59" s="170"/>
      <c r="D59" s="153"/>
      <c r="E59" s="425"/>
      <c r="F59" s="427"/>
      <c r="G59" s="200"/>
      <c r="H59" s="154" t="s">
        <v>3</v>
      </c>
      <c r="N59" s="144"/>
    </row>
    <row r="60" spans="1:14" s="121" customFormat="1" ht="19.8">
      <c r="A60" s="143"/>
      <c r="B60" s="170"/>
      <c r="C60" s="170"/>
      <c r="D60" s="153"/>
      <c r="E60" s="425"/>
      <c r="F60" s="427"/>
      <c r="G60" s="200"/>
      <c r="H60" s="154" t="s">
        <v>3</v>
      </c>
      <c r="N60" s="144"/>
    </row>
    <row r="61" spans="1:14" s="121" customFormat="1" ht="19.8">
      <c r="A61" s="143"/>
      <c r="B61" s="170"/>
      <c r="C61" s="170"/>
      <c r="D61" s="153"/>
      <c r="E61" s="425"/>
      <c r="F61" s="427"/>
      <c r="G61" s="200"/>
      <c r="H61" s="154" t="s">
        <v>3</v>
      </c>
      <c r="N61" s="144"/>
    </row>
    <row r="62" spans="1:14" s="121" customFormat="1" ht="19.8">
      <c r="A62" s="143"/>
      <c r="B62" s="170"/>
      <c r="C62" s="170"/>
      <c r="D62" s="153"/>
      <c r="E62" s="425"/>
      <c r="F62" s="427"/>
      <c r="G62" s="200"/>
      <c r="H62" s="154" t="s">
        <v>3</v>
      </c>
      <c r="N62" s="144"/>
    </row>
    <row r="63" spans="1:14" s="121" customFormat="1" ht="19.8">
      <c r="A63" s="143"/>
      <c r="B63" s="170"/>
      <c r="C63" s="170"/>
      <c r="D63" s="153"/>
      <c r="E63" s="425"/>
      <c r="F63" s="427"/>
      <c r="G63" s="200"/>
      <c r="H63" s="154" t="s">
        <v>3</v>
      </c>
      <c r="N63" s="144"/>
    </row>
    <row r="64" spans="1:14" s="130" customFormat="1" ht="16.2">
      <c r="A64" s="141"/>
      <c r="D64" s="151"/>
      <c r="E64" s="128">
        <f>SUBTOTAL(3,E57:F63)</f>
        <v>0</v>
      </c>
      <c r="F64" s="172" t="s">
        <v>56</v>
      </c>
      <c r="G64" s="128">
        <f>SUM(G57:G63)</f>
        <v>0</v>
      </c>
      <c r="H64" s="157" t="s">
        <v>3</v>
      </c>
      <c r="J64" s="173"/>
      <c r="K64" s="173"/>
      <c r="L64" s="173"/>
      <c r="M64" s="173"/>
      <c r="N64" s="142"/>
    </row>
    <row r="65" spans="1:14" ht="12.15" customHeight="1" thickBot="1">
      <c r="A65" s="139"/>
      <c r="B65" s="98"/>
      <c r="C65" s="98"/>
      <c r="D65" s="98"/>
      <c r="E65" s="98"/>
      <c r="F65" s="150"/>
      <c r="G65" s="98"/>
      <c r="H65" s="98"/>
      <c r="I65" s="98"/>
      <c r="J65" s="134"/>
      <c r="K65" s="134"/>
      <c r="L65" s="134"/>
      <c r="M65" s="134"/>
      <c r="N65" s="140"/>
    </row>
    <row r="66" spans="1:14" ht="24.9" customHeight="1" thickBot="1">
      <c r="A66" s="139"/>
      <c r="B66" s="150" t="s">
        <v>50</v>
      </c>
      <c r="C66" s="150" t="s">
        <v>160</v>
      </c>
      <c r="D66" s="98" t="s">
        <v>159</v>
      </c>
      <c r="E66" s="639">
        <f>J67+J68</f>
        <v>0</v>
      </c>
      <c r="F66" s="640"/>
      <c r="G66" s="641"/>
      <c r="H66" s="98" t="s">
        <v>54</v>
      </c>
      <c r="I66" s="98"/>
      <c r="J66" s="98"/>
      <c r="K66" s="98"/>
      <c r="L66" s="98"/>
      <c r="M66" s="98"/>
      <c r="N66" s="140"/>
    </row>
    <row r="67" spans="1:14" ht="24.9" customHeight="1">
      <c r="A67" s="139"/>
      <c r="B67" s="98"/>
      <c r="C67" s="98"/>
      <c r="D67" s="133" t="s">
        <v>79</v>
      </c>
      <c r="E67" s="304">
        <v>20000</v>
      </c>
      <c r="F67" s="150" t="s">
        <v>54</v>
      </c>
      <c r="G67" s="150" t="s">
        <v>57</v>
      </c>
      <c r="H67" s="489" t="s">
        <v>56</v>
      </c>
      <c r="I67" s="490"/>
      <c r="J67" s="673">
        <f>E67*E76</f>
        <v>0</v>
      </c>
      <c r="K67" s="481"/>
      <c r="L67" s="150" t="s">
        <v>54</v>
      </c>
      <c r="M67" s="150"/>
      <c r="N67" s="140"/>
    </row>
    <row r="68" spans="1:14" ht="24.9" customHeight="1">
      <c r="A68" s="139"/>
      <c r="B68" s="98"/>
      <c r="C68" s="98"/>
      <c r="D68" s="133" t="s">
        <v>312</v>
      </c>
      <c r="E68" s="304">
        <v>1000</v>
      </c>
      <c r="F68" s="150" t="s">
        <v>54</v>
      </c>
      <c r="G68" s="150" t="s">
        <v>57</v>
      </c>
      <c r="H68" s="489" t="s">
        <v>3</v>
      </c>
      <c r="I68" s="490"/>
      <c r="J68" s="673">
        <f>E68*G76</f>
        <v>0</v>
      </c>
      <c r="K68" s="481"/>
      <c r="L68" s="150" t="s">
        <v>54</v>
      </c>
      <c r="M68" s="150"/>
      <c r="N68" s="140"/>
    </row>
    <row r="69" spans="1:14" ht="12.15" customHeight="1">
      <c r="A69" s="139"/>
      <c r="B69" s="98"/>
      <c r="C69" s="98"/>
      <c r="D69" s="98"/>
      <c r="E69" s="98"/>
      <c r="F69" s="150"/>
      <c r="G69" s="98"/>
      <c r="H69" s="98"/>
      <c r="I69" s="98"/>
      <c r="J69" s="98"/>
      <c r="K69" s="98"/>
      <c r="L69" s="98"/>
      <c r="M69" s="98"/>
      <c r="N69" s="140"/>
    </row>
    <row r="70" spans="1:14" s="130" customFormat="1" ht="22.2">
      <c r="A70" s="141"/>
      <c r="D70" s="151"/>
      <c r="E70" s="491" t="s">
        <v>155</v>
      </c>
      <c r="F70" s="492"/>
      <c r="G70" s="491" t="s">
        <v>52</v>
      </c>
      <c r="H70" s="493"/>
      <c r="J70" s="159"/>
      <c r="K70" s="159"/>
      <c r="L70" s="159"/>
      <c r="M70" s="159"/>
      <c r="N70" s="142"/>
    </row>
    <row r="71" spans="1:14" s="121" customFormat="1" ht="19.8">
      <c r="A71" s="143"/>
      <c r="D71" s="153"/>
      <c r="E71" s="425"/>
      <c r="F71" s="427"/>
      <c r="G71" s="200"/>
      <c r="H71" s="154" t="s">
        <v>3</v>
      </c>
      <c r="J71" s="310" t="s">
        <v>391</v>
      </c>
      <c r="N71" s="144"/>
    </row>
    <row r="72" spans="1:14" s="121" customFormat="1" ht="19.8">
      <c r="A72" s="143"/>
      <c r="D72" s="153"/>
      <c r="E72" s="425"/>
      <c r="F72" s="427"/>
      <c r="G72" s="200"/>
      <c r="H72" s="154" t="s">
        <v>3</v>
      </c>
      <c r="J72" s="121" t="s">
        <v>158</v>
      </c>
      <c r="N72" s="144"/>
    </row>
    <row r="73" spans="1:14" s="121" customFormat="1" ht="19.8">
      <c r="A73" s="143"/>
      <c r="D73" s="153"/>
      <c r="E73" s="425"/>
      <c r="F73" s="427"/>
      <c r="G73" s="200"/>
      <c r="H73" s="154" t="s">
        <v>3</v>
      </c>
      <c r="N73" s="144"/>
    </row>
    <row r="74" spans="1:14" s="121" customFormat="1" ht="19.8">
      <c r="A74" s="143"/>
      <c r="B74" s="152"/>
      <c r="C74" s="101"/>
      <c r="D74" s="153"/>
      <c r="E74" s="425"/>
      <c r="F74" s="427"/>
      <c r="G74" s="200"/>
      <c r="H74" s="154" t="s">
        <v>3</v>
      </c>
      <c r="N74" s="144"/>
    </row>
    <row r="75" spans="1:14" s="121" customFormat="1" ht="19.8">
      <c r="A75" s="143"/>
      <c r="B75" s="152"/>
      <c r="C75" s="101"/>
      <c r="D75" s="153"/>
      <c r="E75" s="425"/>
      <c r="F75" s="427"/>
      <c r="G75" s="200"/>
      <c r="H75" s="154" t="s">
        <v>3</v>
      </c>
      <c r="N75" s="144"/>
    </row>
    <row r="76" spans="1:14" s="130" customFormat="1" ht="16.2">
      <c r="A76" s="141"/>
      <c r="B76" s="156"/>
      <c r="C76" s="127"/>
      <c r="D76" s="151"/>
      <c r="E76" s="128">
        <f>SUBTOTAL(3,E71:F75)</f>
        <v>0</v>
      </c>
      <c r="F76" s="172" t="s">
        <v>56</v>
      </c>
      <c r="G76" s="128">
        <f>SUM(G71:G75)</f>
        <v>0</v>
      </c>
      <c r="H76" s="157" t="s">
        <v>3</v>
      </c>
      <c r="N76" s="142"/>
    </row>
    <row r="77" spans="1:14" s="130" customFormat="1" ht="12.15" customHeight="1" thickBot="1">
      <c r="A77" s="141"/>
      <c r="B77" s="156"/>
      <c r="C77" s="127"/>
      <c r="D77" s="294"/>
      <c r="F77" s="294"/>
      <c r="H77" s="158"/>
      <c r="N77" s="142"/>
    </row>
    <row r="78" spans="1:14" ht="24.9" customHeight="1" thickBot="1">
      <c r="A78" s="139"/>
      <c r="B78" s="150" t="s">
        <v>50</v>
      </c>
      <c r="C78" s="150" t="s">
        <v>157</v>
      </c>
      <c r="D78" s="98" t="s">
        <v>156</v>
      </c>
      <c r="E78" s="639">
        <f>J79</f>
        <v>0</v>
      </c>
      <c r="F78" s="640"/>
      <c r="G78" s="641"/>
      <c r="H78" s="98" t="s">
        <v>54</v>
      </c>
      <c r="I78" s="98"/>
      <c r="J78" s="98"/>
      <c r="K78" s="98"/>
      <c r="L78" s="98"/>
      <c r="M78" s="98"/>
      <c r="N78" s="140"/>
    </row>
    <row r="79" spans="1:14" ht="24.9" customHeight="1">
      <c r="A79" s="139"/>
      <c r="B79" s="98"/>
      <c r="C79" s="98"/>
      <c r="D79" s="133" t="s">
        <v>79</v>
      </c>
      <c r="E79" s="304">
        <v>20000</v>
      </c>
      <c r="F79" s="150" t="s">
        <v>54</v>
      </c>
      <c r="G79" s="150" t="s">
        <v>57</v>
      </c>
      <c r="H79" s="489" t="s">
        <v>56</v>
      </c>
      <c r="I79" s="490"/>
      <c r="J79" s="673">
        <f>E79*E87</f>
        <v>0</v>
      </c>
      <c r="K79" s="481"/>
      <c r="L79" s="150" t="s">
        <v>54</v>
      </c>
      <c r="M79" s="150"/>
      <c r="N79" s="140"/>
    </row>
    <row r="80" spans="1:14" ht="12.15" customHeight="1">
      <c r="A80" s="139"/>
      <c r="B80" s="98"/>
      <c r="C80" s="98"/>
      <c r="D80" s="98"/>
      <c r="E80" s="98"/>
      <c r="F80" s="150"/>
      <c r="G80" s="98"/>
      <c r="H80" s="98"/>
      <c r="I80" s="98"/>
      <c r="J80" s="98"/>
      <c r="K80" s="98"/>
      <c r="L80" s="98"/>
      <c r="M80" s="98"/>
      <c r="N80" s="140"/>
    </row>
    <row r="81" spans="1:14" s="130" customFormat="1" ht="24" customHeight="1">
      <c r="A81" s="141"/>
      <c r="D81" s="151"/>
      <c r="E81" s="491" t="s">
        <v>155</v>
      </c>
      <c r="F81" s="674"/>
      <c r="G81" s="565"/>
      <c r="H81" s="494"/>
      <c r="J81" s="159"/>
      <c r="K81" s="159"/>
      <c r="L81" s="159"/>
      <c r="M81" s="159"/>
      <c r="N81" s="142"/>
    </row>
    <row r="82" spans="1:14" s="121" customFormat="1" ht="19.5" customHeight="1">
      <c r="A82" s="143"/>
      <c r="D82" s="153"/>
      <c r="E82" s="425"/>
      <c r="F82" s="675"/>
      <c r="G82" s="160"/>
      <c r="H82" s="155"/>
      <c r="N82" s="144"/>
    </row>
    <row r="83" spans="1:14" s="121" customFormat="1" ht="19.8">
      <c r="A83" s="143"/>
      <c r="D83" s="153"/>
      <c r="E83" s="425"/>
      <c r="F83" s="427"/>
      <c r="G83" s="160"/>
      <c r="H83" s="155"/>
      <c r="N83" s="144"/>
    </row>
    <row r="84" spans="1:14" s="121" customFormat="1" ht="19.8">
      <c r="A84" s="143"/>
      <c r="D84" s="153"/>
      <c r="E84" s="425"/>
      <c r="F84" s="427"/>
      <c r="G84" s="160"/>
      <c r="H84" s="155"/>
      <c r="N84" s="144"/>
    </row>
    <row r="85" spans="1:14" s="121" customFormat="1" ht="19.8">
      <c r="A85" s="143"/>
      <c r="B85" s="152"/>
      <c r="C85" s="101"/>
      <c r="D85" s="153"/>
      <c r="E85" s="425"/>
      <c r="F85" s="427"/>
      <c r="G85" s="160"/>
      <c r="H85" s="155"/>
      <c r="N85" s="144"/>
    </row>
    <row r="86" spans="1:14" s="121" customFormat="1" ht="19.8">
      <c r="A86" s="143"/>
      <c r="B86" s="152"/>
      <c r="C86" s="101"/>
      <c r="D86" s="153"/>
      <c r="E86" s="425"/>
      <c r="F86" s="427"/>
      <c r="G86" s="160"/>
      <c r="H86" s="155"/>
      <c r="N86" s="144"/>
    </row>
    <row r="87" spans="1:14" s="130" customFormat="1" ht="16.2">
      <c r="A87" s="141"/>
      <c r="B87" s="156"/>
      <c r="C87" s="127"/>
      <c r="D87" s="151"/>
      <c r="E87" s="128">
        <f>SUBTOTAL(3,E82:F86)</f>
        <v>0</v>
      </c>
      <c r="F87" s="172" t="s">
        <v>56</v>
      </c>
      <c r="G87" s="161"/>
      <c r="H87" s="158"/>
      <c r="N87" s="142"/>
    </row>
    <row r="88" spans="1:14" ht="24.9" customHeight="1" thickBot="1">
      <c r="A88" s="145"/>
      <c r="B88" s="146"/>
      <c r="C88" s="146"/>
      <c r="D88" s="146"/>
      <c r="E88" s="146"/>
      <c r="F88" s="147"/>
      <c r="G88" s="146"/>
      <c r="H88" s="146"/>
      <c r="I88" s="146"/>
      <c r="J88" s="146"/>
      <c r="K88" s="146"/>
      <c r="L88" s="146"/>
      <c r="M88" s="146"/>
      <c r="N88" s="148"/>
    </row>
  </sheetData>
  <sheetProtection algorithmName="SHA-512" hashValue="y0THH4ArfQbiVNn6uIiwZr8LA02WNiW6BOuS9W3isJRrT9xJMqs0XkFV4326qyl/0ClaTW7ZMcnbPSUtHaialQ==" saltValue="uA0jXM1/rYZb9JrjaGz6VQ==" spinCount="100000" sheet="1" objects="1" scenarios="1" selectLockedCells="1"/>
  <mergeCells count="91">
    <mergeCell ref="J29:K29"/>
    <mergeCell ref="H30:I30"/>
    <mergeCell ref="E52:G52"/>
    <mergeCell ref="H41:I41"/>
    <mergeCell ref="J41:K41"/>
    <mergeCell ref="H42:I42"/>
    <mergeCell ref="J42:K42"/>
    <mergeCell ref="E45:F45"/>
    <mergeCell ref="E46:F46"/>
    <mergeCell ref="E47:F47"/>
    <mergeCell ref="E48:F48"/>
    <mergeCell ref="E49:F49"/>
    <mergeCell ref="J30:K30"/>
    <mergeCell ref="E32:F32"/>
    <mergeCell ref="G32:H32"/>
    <mergeCell ref="E44:F44"/>
    <mergeCell ref="E84:F84"/>
    <mergeCell ref="E85:F85"/>
    <mergeCell ref="E86:F86"/>
    <mergeCell ref="H79:I79"/>
    <mergeCell ref="J79:K79"/>
    <mergeCell ref="E81:F81"/>
    <mergeCell ref="G81:H81"/>
    <mergeCell ref="E82:F82"/>
    <mergeCell ref="E83:F83"/>
    <mergeCell ref="E78:G78"/>
    <mergeCell ref="H67:I67"/>
    <mergeCell ref="J67:K67"/>
    <mergeCell ref="H68:I68"/>
    <mergeCell ref="J68:K68"/>
    <mergeCell ref="E70:F70"/>
    <mergeCell ref="G70:H70"/>
    <mergeCell ref="E71:F71"/>
    <mergeCell ref="E72:F72"/>
    <mergeCell ref="E73:F73"/>
    <mergeCell ref="E74:F74"/>
    <mergeCell ref="E75:F75"/>
    <mergeCell ref="J53:K53"/>
    <mergeCell ref="H54:I54"/>
    <mergeCell ref="J54:K54"/>
    <mergeCell ref="E56:F56"/>
    <mergeCell ref="G56:H56"/>
    <mergeCell ref="E66:G66"/>
    <mergeCell ref="H53:I53"/>
    <mergeCell ref="E57:F57"/>
    <mergeCell ref="E58:F58"/>
    <mergeCell ref="E61:F61"/>
    <mergeCell ref="E62:F62"/>
    <mergeCell ref="E63:F63"/>
    <mergeCell ref="E60:F60"/>
    <mergeCell ref="E59:F59"/>
    <mergeCell ref="G44:H44"/>
    <mergeCell ref="E40:G40"/>
    <mergeCell ref="E28:G28"/>
    <mergeCell ref="H8:I8"/>
    <mergeCell ref="E12:F12"/>
    <mergeCell ref="E23:F23"/>
    <mergeCell ref="E33:F33"/>
    <mergeCell ref="E34:F34"/>
    <mergeCell ref="E35:F35"/>
    <mergeCell ref="E36:F36"/>
    <mergeCell ref="E37:F37"/>
    <mergeCell ref="H29:I29"/>
    <mergeCell ref="J23:L23"/>
    <mergeCell ref="E24:F24"/>
    <mergeCell ref="E25:F25"/>
    <mergeCell ref="E13:F13"/>
    <mergeCell ref="J13:L13"/>
    <mergeCell ref="E21:F21"/>
    <mergeCell ref="E22:F22"/>
    <mergeCell ref="E14:F14"/>
    <mergeCell ref="E15:F15"/>
    <mergeCell ref="E20:F20"/>
    <mergeCell ref="J20:L20"/>
    <mergeCell ref="E16:F16"/>
    <mergeCell ref="J16:L16"/>
    <mergeCell ref="E17:F17"/>
    <mergeCell ref="E18:F18"/>
    <mergeCell ref="E19:F19"/>
    <mergeCell ref="J19:L19"/>
    <mergeCell ref="A2:N2"/>
    <mergeCell ref="A3:N3"/>
    <mergeCell ref="I4:M4"/>
    <mergeCell ref="E6:G6"/>
    <mergeCell ref="H7:I7"/>
    <mergeCell ref="J7:K7"/>
    <mergeCell ref="J8:K8"/>
    <mergeCell ref="E10:F10"/>
    <mergeCell ref="G10:H10"/>
    <mergeCell ref="J10:L10"/>
    <mergeCell ref="E11:F11"/>
  </mergeCells>
  <phoneticPr fontId="1"/>
  <pageMargins left="1.1811023622047245" right="0.31496062992125984" top="0.74803149606299213" bottom="0.35433070866141736" header="0.31496062992125984" footer="0.31496062992125984"/>
  <pageSetup paperSize="9" scale="42"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pageSetUpPr fitToPage="1"/>
  </sheetPr>
  <dimension ref="A1:M42"/>
  <sheetViews>
    <sheetView view="pageBreakPreview" topLeftCell="A15" zoomScale="70" zoomScaleNormal="100" zoomScaleSheetLayoutView="70" workbookViewId="0">
      <selection activeCell="K33" sqref="K33"/>
    </sheetView>
  </sheetViews>
  <sheetFormatPr defaultColWidth="9" defaultRowHeight="23.4"/>
  <cols>
    <col min="1" max="1" width="3.59765625" style="245" customWidth="1"/>
    <col min="2" max="2" width="5.59765625" style="245" customWidth="1"/>
    <col min="3" max="3" width="4.3984375" style="245" customWidth="1"/>
    <col min="4" max="4" width="17.09765625" style="245" customWidth="1"/>
    <col min="5" max="5" width="20.09765625" style="252" bestFit="1" customWidth="1"/>
    <col min="6" max="6" width="3.59765625" style="245" customWidth="1"/>
    <col min="7" max="7" width="14.5" style="245" customWidth="1"/>
    <col min="8" max="8" width="7.09765625" style="245" customWidth="1"/>
    <col min="9" max="9" width="20.8984375" style="245" customWidth="1"/>
    <col min="10" max="10" width="17.59765625" style="245" customWidth="1"/>
    <col min="11" max="11" width="28.8984375" style="245" customWidth="1"/>
    <col min="12" max="12" width="11" style="245" customWidth="1"/>
    <col min="13" max="13" width="3.09765625" style="245" customWidth="1"/>
    <col min="14" max="16384" width="9" style="245"/>
  </cols>
  <sheetData>
    <row r="1" spans="1:12" ht="24" thickBot="1">
      <c r="A1" s="246"/>
      <c r="B1" s="247"/>
      <c r="C1" s="247"/>
      <c r="D1" s="247"/>
      <c r="E1" s="248"/>
      <c r="F1" s="247"/>
      <c r="G1" s="247"/>
      <c r="H1" s="247"/>
      <c r="I1" s="247"/>
      <c r="J1" s="247"/>
      <c r="K1" s="247"/>
      <c r="L1" s="249"/>
    </row>
    <row r="2" spans="1:12" ht="54.75" customHeight="1" thickBot="1">
      <c r="A2" s="250"/>
      <c r="C2" s="345"/>
      <c r="D2" s="346"/>
      <c r="E2" s="251"/>
      <c r="G2" s="685" t="s">
        <v>97</v>
      </c>
      <c r="H2" s="686"/>
      <c r="I2" s="686"/>
      <c r="J2" s="686"/>
      <c r="K2" s="687"/>
      <c r="L2" s="244"/>
    </row>
    <row r="3" spans="1:12">
      <c r="A3" s="250"/>
      <c r="G3" s="350" t="s">
        <v>345</v>
      </c>
      <c r="H3" s="351"/>
      <c r="I3" s="351"/>
      <c r="J3" s="351"/>
      <c r="K3" s="351"/>
      <c r="L3" s="244"/>
    </row>
    <row r="4" spans="1:12">
      <c r="A4" s="250"/>
      <c r="G4" s="129" t="s">
        <v>256</v>
      </c>
      <c r="H4" s="251"/>
      <c r="I4" s="251"/>
      <c r="J4" s="251"/>
      <c r="K4" s="251"/>
      <c r="L4" s="244"/>
    </row>
    <row r="5" spans="1:12">
      <c r="A5" s="250"/>
      <c r="G5" s="688" t="s">
        <v>99</v>
      </c>
      <c r="H5" s="689"/>
      <c r="I5" s="689"/>
      <c r="J5" s="689"/>
      <c r="K5" s="689"/>
      <c r="L5" s="244"/>
    </row>
    <row r="6" spans="1:12">
      <c r="A6" s="254"/>
      <c r="B6" s="255"/>
      <c r="C6" s="256"/>
      <c r="D6" s="256"/>
      <c r="E6" s="256"/>
      <c r="F6" s="256"/>
      <c r="G6" s="688"/>
      <c r="H6" s="689"/>
      <c r="I6" s="689"/>
      <c r="J6" s="689"/>
      <c r="K6" s="689"/>
      <c r="L6" s="257"/>
    </row>
    <row r="7" spans="1:12">
      <c r="A7" s="250"/>
      <c r="G7" s="689"/>
      <c r="H7" s="689"/>
      <c r="I7" s="689"/>
      <c r="J7" s="689"/>
      <c r="K7" s="689"/>
      <c r="L7" s="244"/>
    </row>
    <row r="8" spans="1:12" ht="39">
      <c r="A8" s="512" t="s">
        <v>313</v>
      </c>
      <c r="B8" s="513"/>
      <c r="C8" s="514"/>
      <c r="D8" s="514"/>
      <c r="E8" s="514"/>
      <c r="F8" s="514"/>
      <c r="G8" s="514"/>
      <c r="H8" s="514"/>
      <c r="I8" s="514"/>
      <c r="J8" s="514"/>
      <c r="K8" s="514"/>
      <c r="L8" s="515"/>
    </row>
    <row r="9" spans="1:12">
      <c r="A9" s="254"/>
      <c r="B9" s="255"/>
      <c r="C9" s="256"/>
      <c r="D9" s="256"/>
      <c r="E9" s="256"/>
      <c r="F9" s="256"/>
      <c r="G9" s="256"/>
      <c r="H9" s="256"/>
      <c r="I9" s="256"/>
      <c r="J9" s="256"/>
      <c r="K9" s="256"/>
      <c r="L9" s="257"/>
    </row>
    <row r="10" spans="1:12">
      <c r="A10" s="254"/>
      <c r="B10" s="255"/>
      <c r="C10" s="256"/>
      <c r="D10" s="256"/>
      <c r="E10" s="256"/>
      <c r="F10" s="256"/>
      <c r="G10" s="256"/>
      <c r="H10" s="256"/>
      <c r="I10" s="256"/>
      <c r="J10" s="256"/>
      <c r="K10" s="258" t="s">
        <v>19</v>
      </c>
      <c r="L10" s="257"/>
    </row>
    <row r="11" spans="1:12" ht="30.15" customHeight="1" thickBot="1">
      <c r="A11" s="250"/>
      <c r="C11" s="356" t="s">
        <v>262</v>
      </c>
      <c r="D11" s="357"/>
      <c r="E11" s="251"/>
      <c r="L11" s="244"/>
    </row>
    <row r="12" spans="1:12" ht="30.15" customHeight="1">
      <c r="A12" s="250"/>
      <c r="C12" s="258"/>
      <c r="D12" s="259" t="s">
        <v>119</v>
      </c>
      <c r="E12" s="260" t="s">
        <v>4</v>
      </c>
      <c r="G12" s="682"/>
      <c r="H12" s="683"/>
      <c r="I12" s="683"/>
      <c r="J12" s="683"/>
      <c r="K12" s="684"/>
      <c r="L12" s="244"/>
    </row>
    <row r="13" spans="1:12" ht="30.15" customHeight="1">
      <c r="A13" s="250"/>
      <c r="C13" s="258"/>
      <c r="D13" s="260" t="s">
        <v>338</v>
      </c>
      <c r="E13" s="259"/>
      <c r="G13" s="369"/>
      <c r="H13" s="370"/>
      <c r="I13" s="370"/>
      <c r="J13" s="370"/>
      <c r="K13" s="371"/>
      <c r="L13" s="244"/>
    </row>
    <row r="14" spans="1:12" ht="30.15" customHeight="1">
      <c r="A14" s="250"/>
      <c r="C14" s="258"/>
      <c r="D14" s="364" t="s">
        <v>95</v>
      </c>
      <c r="E14" s="260" t="s">
        <v>4</v>
      </c>
      <c r="G14" s="366"/>
      <c r="H14" s="367"/>
      <c r="I14" s="367"/>
      <c r="J14" s="367"/>
      <c r="K14" s="368"/>
      <c r="L14" s="244"/>
    </row>
    <row r="15" spans="1:12" ht="30.15" customHeight="1">
      <c r="A15" s="250"/>
      <c r="C15" s="258"/>
      <c r="D15" s="365"/>
      <c r="E15" s="259"/>
      <c r="G15" s="369"/>
      <c r="H15" s="370"/>
      <c r="I15" s="370"/>
      <c r="J15" s="370"/>
      <c r="K15" s="371"/>
      <c r="L15" s="244"/>
    </row>
    <row r="16" spans="1:12" ht="30.15" customHeight="1">
      <c r="A16" s="250"/>
      <c r="C16" s="258"/>
      <c r="D16" s="259" t="s">
        <v>335</v>
      </c>
      <c r="E16" s="260" t="s">
        <v>4</v>
      </c>
      <c r="G16" s="366"/>
      <c r="H16" s="367"/>
      <c r="I16" s="367"/>
      <c r="J16" s="367"/>
      <c r="K16" s="368"/>
      <c r="L16" s="244"/>
    </row>
    <row r="17" spans="1:13" ht="30.15" customHeight="1">
      <c r="A17" s="250"/>
      <c r="C17" s="258"/>
      <c r="D17" s="260" t="s">
        <v>336</v>
      </c>
      <c r="E17" s="259"/>
      <c r="G17" s="679" t="s">
        <v>271</v>
      </c>
      <c r="H17" s="680"/>
      <c r="I17" s="680"/>
      <c r="J17" s="680"/>
      <c r="K17" s="681"/>
      <c r="L17" s="244"/>
    </row>
    <row r="18" spans="1:13" ht="30.15" customHeight="1">
      <c r="A18" s="250"/>
      <c r="C18" s="258"/>
      <c r="D18" s="259" t="s">
        <v>6</v>
      </c>
      <c r="E18" s="260" t="s">
        <v>0</v>
      </c>
      <c r="G18" s="372"/>
      <c r="H18" s="373"/>
      <c r="I18" s="373"/>
      <c r="J18" s="373"/>
      <c r="K18" s="374"/>
      <c r="L18" s="244"/>
    </row>
    <row r="19" spans="1:13" ht="30.15" customHeight="1">
      <c r="A19" s="250"/>
      <c r="C19" s="253"/>
      <c r="D19" s="259"/>
      <c r="E19" s="260" t="s">
        <v>1</v>
      </c>
      <c r="G19" s="369"/>
      <c r="H19" s="370"/>
      <c r="I19" s="370"/>
      <c r="J19" s="370"/>
      <c r="K19" s="371"/>
      <c r="L19" s="244"/>
    </row>
    <row r="20" spans="1:13" ht="30.15" customHeight="1">
      <c r="A20" s="250"/>
      <c r="C20" s="241"/>
      <c r="D20" s="242" t="s">
        <v>198</v>
      </c>
      <c r="E20" s="260" t="s">
        <v>4</v>
      </c>
      <c r="G20" s="366"/>
      <c r="H20" s="367"/>
      <c r="I20" s="367"/>
      <c r="J20" s="367"/>
      <c r="K20" s="368"/>
      <c r="L20" s="244"/>
    </row>
    <row r="21" spans="1:13" ht="30.15" customHeight="1" thickBot="1">
      <c r="A21" s="250"/>
      <c r="C21" s="129"/>
      <c r="D21" s="242"/>
      <c r="E21" s="199"/>
      <c r="G21" s="375"/>
      <c r="H21" s="376"/>
      <c r="I21" s="376"/>
      <c r="J21" s="376"/>
      <c r="K21" s="377"/>
      <c r="L21" s="244"/>
    </row>
    <row r="22" spans="1:13" ht="30.15" customHeight="1" thickBot="1">
      <c r="A22" s="250"/>
      <c r="C22" s="253"/>
      <c r="D22" s="259"/>
      <c r="E22" s="260"/>
      <c r="G22" s="261"/>
      <c r="H22" s="261"/>
      <c r="I22" s="261"/>
      <c r="J22" s="261"/>
      <c r="K22" s="261"/>
      <c r="L22" s="244"/>
    </row>
    <row r="23" spans="1:13" ht="30.15" customHeight="1" thickBot="1">
      <c r="A23" s="250"/>
      <c r="C23" s="345" t="s">
        <v>100</v>
      </c>
      <c r="D23" s="346"/>
      <c r="E23" s="346"/>
      <c r="G23" s="676" t="s">
        <v>234</v>
      </c>
      <c r="H23" s="677"/>
      <c r="I23" s="677"/>
      <c r="J23" s="677"/>
      <c r="K23" s="678"/>
      <c r="L23" s="244"/>
    </row>
    <row r="24" spans="1:13" ht="30.15" customHeight="1">
      <c r="A24" s="250"/>
      <c r="C24" s="253"/>
      <c r="D24" s="259"/>
      <c r="E24" s="260"/>
      <c r="G24" s="261"/>
      <c r="H24" s="261"/>
      <c r="I24" s="261"/>
      <c r="J24" s="261"/>
      <c r="K24" s="261"/>
      <c r="L24" s="244"/>
    </row>
    <row r="25" spans="1:13" ht="24" thickBot="1">
      <c r="A25" s="250"/>
      <c r="D25" s="272"/>
      <c r="G25" s="268"/>
      <c r="H25" s="268"/>
      <c r="I25" s="268"/>
      <c r="L25" s="244"/>
    </row>
    <row r="26" spans="1:13" ht="45" customHeight="1" thickBot="1">
      <c r="A26" s="250"/>
      <c r="C26" s="253" t="s">
        <v>331</v>
      </c>
      <c r="E26" s="273"/>
      <c r="G26" s="690">
        <f>G27</f>
        <v>0</v>
      </c>
      <c r="H26" s="691"/>
      <c r="I26" s="692"/>
      <c r="J26" s="245" t="s">
        <v>98</v>
      </c>
      <c r="K26" s="253"/>
      <c r="L26" s="244"/>
    </row>
    <row r="27" spans="1:13" ht="41.1" customHeight="1">
      <c r="A27" s="250"/>
      <c r="D27" s="253" t="s">
        <v>193</v>
      </c>
      <c r="E27" s="274"/>
      <c r="G27" s="693">
        <f>_xlfn.SINGLE('様式1-1（Jあん摩等・雛形）'!E7)</f>
        <v>0</v>
      </c>
      <c r="H27" s="694"/>
      <c r="I27" s="695"/>
      <c r="J27" s="261"/>
      <c r="K27" s="264"/>
      <c r="L27" s="244"/>
      <c r="M27" s="250"/>
    </row>
    <row r="28" spans="1:13">
      <c r="A28" s="250"/>
      <c r="L28" s="244"/>
    </row>
    <row r="29" spans="1:13" ht="30.15" customHeight="1">
      <c r="A29" s="250"/>
      <c r="C29" s="253" t="s">
        <v>332</v>
      </c>
      <c r="L29" s="244"/>
    </row>
    <row r="30" spans="1:13" ht="30.15" customHeight="1">
      <c r="A30" s="250"/>
      <c r="C30" s="258"/>
      <c r="D30" s="259" t="s">
        <v>16</v>
      </c>
      <c r="E30" s="260" t="s">
        <v>4</v>
      </c>
      <c r="G30" s="397"/>
      <c r="H30" s="398"/>
      <c r="I30" s="398"/>
      <c r="J30" s="398"/>
      <c r="K30" s="399"/>
      <c r="L30" s="244"/>
    </row>
    <row r="31" spans="1:13" ht="30.15" customHeight="1">
      <c r="A31" s="250"/>
      <c r="C31" s="258"/>
      <c r="D31" s="13" t="s">
        <v>337</v>
      </c>
      <c r="E31" s="259"/>
      <c r="G31" s="400"/>
      <c r="H31" s="362"/>
      <c r="I31" s="362"/>
      <c r="J31" s="362"/>
      <c r="K31" s="401"/>
      <c r="L31" s="244"/>
    </row>
    <row r="32" spans="1:13" ht="30.15" customHeight="1">
      <c r="A32" s="250"/>
      <c r="C32" s="258"/>
      <c r="D32" s="259" t="s">
        <v>7</v>
      </c>
      <c r="E32" s="260" t="s">
        <v>9</v>
      </c>
      <c r="G32" s="696" t="s">
        <v>10</v>
      </c>
      <c r="H32" s="697"/>
      <c r="I32" s="697"/>
      <c r="J32" s="697"/>
      <c r="K32" s="698"/>
      <c r="L32" s="244"/>
    </row>
    <row r="33" spans="1:12" ht="30.15" customHeight="1">
      <c r="A33" s="250"/>
      <c r="C33" s="258"/>
      <c r="D33" s="259"/>
      <c r="E33" s="260" t="s">
        <v>4</v>
      </c>
      <c r="G33" s="405"/>
      <c r="H33" s="406"/>
      <c r="I33" s="406"/>
      <c r="J33" s="406"/>
      <c r="K33" s="407"/>
      <c r="L33" s="244"/>
    </row>
    <row r="34" spans="1:12" ht="30.15" customHeight="1">
      <c r="A34" s="250"/>
      <c r="C34" s="258"/>
      <c r="D34" s="259"/>
      <c r="E34" s="259"/>
      <c r="G34" s="383"/>
      <c r="H34" s="384"/>
      <c r="I34" s="384"/>
      <c r="J34" s="384"/>
      <c r="K34" s="385"/>
      <c r="L34" s="244"/>
    </row>
    <row r="35" spans="1:12" ht="30.15" customHeight="1">
      <c r="A35" s="250"/>
      <c r="C35" s="258"/>
      <c r="D35" s="259" t="s">
        <v>8</v>
      </c>
      <c r="E35" s="260" t="s">
        <v>0</v>
      </c>
      <c r="G35" s="411"/>
      <c r="H35" s="412"/>
      <c r="I35" s="412"/>
      <c r="J35" s="412"/>
      <c r="K35" s="413"/>
      <c r="L35" s="244"/>
    </row>
    <row r="36" spans="1:12" ht="30.15" customHeight="1">
      <c r="A36" s="250"/>
      <c r="C36" s="258"/>
      <c r="D36" s="259"/>
      <c r="E36" s="260" t="s">
        <v>11</v>
      </c>
      <c r="G36" s="411"/>
      <c r="H36" s="412"/>
      <c r="I36" s="412"/>
      <c r="J36" s="412"/>
      <c r="K36" s="413"/>
      <c r="L36" s="244"/>
    </row>
    <row r="37" spans="1:12" ht="30.15" customHeight="1">
      <c r="A37" s="250"/>
      <c r="D37" s="259" t="s">
        <v>12</v>
      </c>
      <c r="E37" s="260" t="s">
        <v>13</v>
      </c>
      <c r="G37" s="414" t="s">
        <v>18</v>
      </c>
      <c r="H37" s="415"/>
      <c r="I37" s="415"/>
      <c r="J37" s="415"/>
      <c r="K37" s="416"/>
      <c r="L37" s="244"/>
    </row>
    <row r="38" spans="1:12" ht="30.15" customHeight="1">
      <c r="A38" s="250"/>
      <c r="D38" s="259"/>
      <c r="E38" s="260"/>
      <c r="G38" s="417" t="s">
        <v>94</v>
      </c>
      <c r="H38" s="418"/>
      <c r="I38" s="326"/>
      <c r="J38" s="266" t="s">
        <v>195</v>
      </c>
      <c r="K38" s="327"/>
      <c r="L38" s="244"/>
    </row>
    <row r="39" spans="1:12" ht="30.15" customHeight="1">
      <c r="A39" s="250"/>
      <c r="D39" s="253"/>
      <c r="E39" s="260" t="s">
        <v>14</v>
      </c>
      <c r="G39" s="419" t="s">
        <v>196</v>
      </c>
      <c r="H39" s="420"/>
      <c r="I39" s="420"/>
      <c r="J39" s="420"/>
      <c r="K39" s="421"/>
      <c r="L39" s="244"/>
    </row>
    <row r="40" spans="1:12" ht="30.15" customHeight="1">
      <c r="A40" s="250"/>
      <c r="E40" s="260" t="s">
        <v>15</v>
      </c>
      <c r="G40" s="422"/>
      <c r="H40" s="423"/>
      <c r="I40" s="423"/>
      <c r="J40" s="423"/>
      <c r="K40" s="424"/>
      <c r="L40" s="244"/>
    </row>
    <row r="41" spans="1:12" ht="30.15" customHeight="1">
      <c r="A41" s="250"/>
      <c r="E41" s="260" t="s">
        <v>17</v>
      </c>
      <c r="G41" s="408"/>
      <c r="H41" s="409"/>
      <c r="I41" s="409"/>
      <c r="J41" s="409"/>
      <c r="K41" s="410"/>
      <c r="L41" s="244"/>
    </row>
    <row r="42" spans="1:12" ht="24" thickBot="1">
      <c r="A42" s="267"/>
      <c r="B42" s="268"/>
      <c r="C42" s="268"/>
      <c r="D42" s="268"/>
      <c r="E42" s="269"/>
      <c r="F42" s="268"/>
      <c r="G42" s="268"/>
      <c r="H42" s="268"/>
      <c r="I42" s="268"/>
      <c r="J42" s="268"/>
      <c r="K42" s="268"/>
      <c r="L42" s="270"/>
    </row>
  </sheetData>
  <sheetProtection algorithmName="SHA-512" hashValue="/4TBXMfVV8LbtcN0l0V73wg6Qsg4SX/q86X9s6VxBbTDW3Fl9XDiFZf6jaR5njynWoKFEQF0MJLsNsPO7KqMJg==" saltValue="fuqCiEVkXz67s3v3g6jffw==" spinCount="100000" sheet="1" selectLockedCells="1"/>
  <mergeCells count="33">
    <mergeCell ref="G40:K40"/>
    <mergeCell ref="G41:K41"/>
    <mergeCell ref="G26:I26"/>
    <mergeCell ref="G27:I27"/>
    <mergeCell ref="G35:K35"/>
    <mergeCell ref="G38:H38"/>
    <mergeCell ref="G39:K39"/>
    <mergeCell ref="G36:K36"/>
    <mergeCell ref="G37:K37"/>
    <mergeCell ref="G30:K30"/>
    <mergeCell ref="G31:K31"/>
    <mergeCell ref="G32:K32"/>
    <mergeCell ref="G33:K33"/>
    <mergeCell ref="G34:K34"/>
    <mergeCell ref="C2:D2"/>
    <mergeCell ref="G2:K2"/>
    <mergeCell ref="G3:K3"/>
    <mergeCell ref="G5:K7"/>
    <mergeCell ref="A8:L8"/>
    <mergeCell ref="C23:E23"/>
    <mergeCell ref="G23:K23"/>
    <mergeCell ref="C11:D11"/>
    <mergeCell ref="D14:D15"/>
    <mergeCell ref="G20:K20"/>
    <mergeCell ref="G21:K21"/>
    <mergeCell ref="G16:K16"/>
    <mergeCell ref="G17:K17"/>
    <mergeCell ref="G18:K18"/>
    <mergeCell ref="G19:K19"/>
    <mergeCell ref="G12:K12"/>
    <mergeCell ref="G13:K13"/>
    <mergeCell ref="G14:K14"/>
    <mergeCell ref="G15:K15"/>
  </mergeCells>
  <phoneticPr fontId="1"/>
  <pageMargins left="1.1811023622047245" right="0.31496062992125984" top="0.74803149606299213" bottom="0.35433070866141736" header="0.31496062992125984" footer="0.31496062992125984"/>
  <pageSetup paperSize="9" scale="51"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pageSetUpPr fitToPage="1"/>
  </sheetPr>
  <dimension ref="A1:M23"/>
  <sheetViews>
    <sheetView showGridLines="0" view="pageBreakPreview" zoomScale="70" zoomScaleNormal="100" zoomScaleSheetLayoutView="70" workbookViewId="0">
      <selection activeCell="K33" sqref="K33"/>
    </sheetView>
  </sheetViews>
  <sheetFormatPr defaultColWidth="9" defaultRowHeight="23.4"/>
  <cols>
    <col min="1" max="1" width="5.59765625" style="185" customWidth="1"/>
    <col min="2" max="2" width="7.59765625" style="185" customWidth="1"/>
    <col min="3" max="3" width="7.09765625" style="185" customWidth="1"/>
    <col min="4" max="4" width="25.09765625" style="185" bestFit="1" customWidth="1"/>
    <col min="5" max="5" width="20.59765625" style="185" customWidth="1"/>
    <col min="6" max="6" width="11.59765625" style="188" customWidth="1"/>
    <col min="7" max="7" width="7.59765625" style="185" customWidth="1"/>
    <col min="8" max="8" width="5.59765625" style="185" customWidth="1"/>
    <col min="9" max="9" width="10.59765625" style="185" customWidth="1"/>
    <col min="10" max="10" width="16.5" style="185" customWidth="1"/>
    <col min="11" max="12" width="5.59765625" style="185" customWidth="1"/>
    <col min="13" max="13" width="7.59765625" style="185" customWidth="1"/>
    <col min="14" max="16384" width="9" style="185"/>
  </cols>
  <sheetData>
    <row r="1" spans="1:13" ht="24.9" customHeight="1">
      <c r="A1" s="181"/>
      <c r="B1" s="182"/>
      <c r="C1" s="182"/>
      <c r="D1" s="182"/>
      <c r="E1" s="182"/>
      <c r="F1" s="183"/>
      <c r="G1" s="182"/>
      <c r="H1" s="182"/>
      <c r="I1" s="182"/>
      <c r="J1" s="182"/>
      <c r="K1" s="182"/>
      <c r="L1" s="182"/>
      <c r="M1" s="184"/>
    </row>
    <row r="2" spans="1:13" ht="24.9" customHeight="1">
      <c r="A2" s="498" t="s">
        <v>309</v>
      </c>
      <c r="B2" s="499"/>
      <c r="C2" s="499"/>
      <c r="D2" s="499"/>
      <c r="E2" s="499"/>
      <c r="F2" s="499"/>
      <c r="G2" s="499"/>
      <c r="H2" s="499"/>
      <c r="I2" s="499"/>
      <c r="J2" s="499"/>
      <c r="K2" s="499"/>
      <c r="L2" s="499"/>
      <c r="M2" s="478"/>
    </row>
    <row r="3" spans="1:13" ht="24.9" customHeight="1">
      <c r="A3" s="498" t="s">
        <v>255</v>
      </c>
      <c r="B3" s="465"/>
      <c r="C3" s="465"/>
      <c r="D3" s="465"/>
      <c r="E3" s="465"/>
      <c r="F3" s="465"/>
      <c r="G3" s="465"/>
      <c r="H3" s="465"/>
      <c r="I3" s="465"/>
      <c r="J3" s="465"/>
      <c r="K3" s="465"/>
      <c r="L3" s="465"/>
      <c r="M3" s="478"/>
    </row>
    <row r="4" spans="1:13" ht="24.9" customHeight="1">
      <c r="A4" s="239"/>
      <c r="B4" s="275"/>
      <c r="C4" s="275"/>
      <c r="D4" s="275"/>
      <c r="E4" s="275"/>
      <c r="F4" s="275"/>
      <c r="G4" s="275"/>
      <c r="H4" s="275"/>
      <c r="I4" s="443" t="s">
        <v>19</v>
      </c>
      <c r="J4" s="346"/>
      <c r="K4" s="346"/>
      <c r="L4" s="346"/>
      <c r="M4" s="186"/>
    </row>
    <row r="5" spans="1:13" ht="20.100000000000001" customHeight="1">
      <c r="A5" s="187"/>
      <c r="M5" s="189"/>
    </row>
    <row r="6" spans="1:13" ht="12.15" customHeight="1" thickBot="1">
      <c r="A6" s="187"/>
      <c r="B6" s="190"/>
      <c r="C6" s="190"/>
      <c r="D6" s="129"/>
      <c r="E6" s="129"/>
      <c r="F6" s="190"/>
      <c r="G6" s="129"/>
      <c r="H6" s="129"/>
      <c r="I6" s="129"/>
      <c r="J6" s="129"/>
      <c r="K6" s="129"/>
      <c r="L6" s="129"/>
      <c r="M6" s="189"/>
    </row>
    <row r="7" spans="1:13" ht="24.9" customHeight="1" thickBot="1">
      <c r="A7" s="187"/>
      <c r="B7" s="190" t="s">
        <v>50</v>
      </c>
      <c r="C7" s="190" t="s">
        <v>237</v>
      </c>
      <c r="D7" s="242" t="s">
        <v>238</v>
      </c>
      <c r="E7" s="281">
        <f>E8*C21</f>
        <v>0</v>
      </c>
      <c r="F7" s="190" t="s">
        <v>54</v>
      </c>
      <c r="G7" s="280"/>
      <c r="H7" s="129"/>
      <c r="I7" s="129"/>
      <c r="J7" s="129"/>
      <c r="K7" s="129"/>
      <c r="L7" s="129"/>
      <c r="M7" s="189"/>
    </row>
    <row r="8" spans="1:13" ht="24.9" customHeight="1">
      <c r="A8" s="187"/>
      <c r="B8" s="190"/>
      <c r="C8" s="190"/>
      <c r="D8" s="192" t="s">
        <v>106</v>
      </c>
      <c r="E8" s="304">
        <v>40000</v>
      </c>
      <c r="F8" s="190" t="s">
        <v>54</v>
      </c>
      <c r="G8" s="190" t="s">
        <v>57</v>
      </c>
      <c r="H8" s="428" t="s">
        <v>236</v>
      </c>
      <c r="I8" s="429"/>
      <c r="J8" s="283"/>
      <c r="K8" s="190"/>
      <c r="L8" s="190"/>
      <c r="M8" s="189"/>
    </row>
    <row r="9" spans="1:13" ht="12.15" customHeight="1">
      <c r="A9" s="187"/>
      <c r="B9" s="190"/>
      <c r="C9" s="190"/>
      <c r="D9" s="129"/>
      <c r="E9" s="129"/>
      <c r="F9" s="190"/>
      <c r="G9" s="129"/>
      <c r="H9" s="129"/>
      <c r="I9" s="129"/>
      <c r="J9" s="129"/>
      <c r="K9" s="129"/>
      <c r="L9" s="129"/>
      <c r="M9" s="189"/>
    </row>
    <row r="10" spans="1:13" s="196" customFormat="1" ht="22.2">
      <c r="A10" s="193"/>
      <c r="B10" s="276"/>
      <c r="C10" s="430" t="s">
        <v>235</v>
      </c>
      <c r="D10" s="431"/>
      <c r="E10" s="699" t="s">
        <v>239</v>
      </c>
      <c r="F10" s="426"/>
      <c r="G10" s="426"/>
      <c r="H10" s="426"/>
      <c r="I10" s="700"/>
      <c r="J10" s="523"/>
      <c r="K10" s="212"/>
      <c r="M10" s="195"/>
    </row>
    <row r="11" spans="1:13" s="204" customFormat="1" ht="19.8">
      <c r="A11" s="197"/>
      <c r="B11" s="277"/>
      <c r="C11" s="425"/>
      <c r="D11" s="426"/>
      <c r="E11" s="701"/>
      <c r="F11" s="700"/>
      <c r="G11" s="700"/>
      <c r="H11" s="700"/>
      <c r="I11" s="700"/>
      <c r="J11" s="523"/>
      <c r="K11" s="282"/>
      <c r="M11" s="203"/>
    </row>
    <row r="12" spans="1:13" s="204" customFormat="1" ht="19.8">
      <c r="A12" s="197"/>
      <c r="B12" s="277"/>
      <c r="C12" s="425"/>
      <c r="D12" s="426"/>
      <c r="E12" s="701"/>
      <c r="F12" s="700"/>
      <c r="G12" s="700"/>
      <c r="H12" s="700"/>
      <c r="I12" s="700"/>
      <c r="J12" s="523"/>
      <c r="K12" s="282"/>
      <c r="M12" s="203"/>
    </row>
    <row r="13" spans="1:13" s="204" customFormat="1" ht="19.8">
      <c r="A13" s="197"/>
      <c r="B13" s="277"/>
      <c r="C13" s="425"/>
      <c r="D13" s="426"/>
      <c r="E13" s="701"/>
      <c r="F13" s="700"/>
      <c r="G13" s="700"/>
      <c r="H13" s="700"/>
      <c r="I13" s="700"/>
      <c r="J13" s="523"/>
      <c r="K13" s="282"/>
      <c r="M13" s="203"/>
    </row>
    <row r="14" spans="1:13" s="204" customFormat="1" ht="19.8">
      <c r="A14" s="197"/>
      <c r="B14" s="277"/>
      <c r="C14" s="425"/>
      <c r="D14" s="426"/>
      <c r="E14" s="701"/>
      <c r="F14" s="700"/>
      <c r="G14" s="700"/>
      <c r="H14" s="700"/>
      <c r="I14" s="700"/>
      <c r="J14" s="523"/>
      <c r="K14" s="282"/>
      <c r="M14" s="203"/>
    </row>
    <row r="15" spans="1:13" s="204" customFormat="1" ht="19.8">
      <c r="A15" s="197"/>
      <c r="B15" s="277"/>
      <c r="C15" s="425"/>
      <c r="D15" s="426"/>
      <c r="E15" s="701"/>
      <c r="F15" s="700"/>
      <c r="G15" s="700"/>
      <c r="H15" s="700"/>
      <c r="I15" s="700"/>
      <c r="J15" s="523"/>
      <c r="K15" s="282"/>
      <c r="M15" s="203"/>
    </row>
    <row r="16" spans="1:13" s="204" customFormat="1" ht="19.8">
      <c r="A16" s="197"/>
      <c r="B16" s="277"/>
      <c r="C16" s="425"/>
      <c r="D16" s="426"/>
      <c r="E16" s="701"/>
      <c r="F16" s="700"/>
      <c r="G16" s="700"/>
      <c r="H16" s="700"/>
      <c r="I16" s="700"/>
      <c r="J16" s="523"/>
      <c r="K16" s="282"/>
      <c r="M16" s="203"/>
    </row>
    <row r="17" spans="1:13" s="204" customFormat="1" ht="19.8">
      <c r="A17" s="197"/>
      <c r="B17" s="277"/>
      <c r="C17" s="425"/>
      <c r="D17" s="426"/>
      <c r="E17" s="701"/>
      <c r="F17" s="700"/>
      <c r="G17" s="700"/>
      <c r="H17" s="700"/>
      <c r="I17" s="700"/>
      <c r="J17" s="523"/>
      <c r="K17" s="282"/>
      <c r="M17" s="203"/>
    </row>
    <row r="18" spans="1:13" s="204" customFormat="1" ht="19.8">
      <c r="A18" s="197"/>
      <c r="B18" s="277"/>
      <c r="C18" s="425"/>
      <c r="D18" s="426"/>
      <c r="E18" s="701"/>
      <c r="F18" s="700"/>
      <c r="G18" s="700"/>
      <c r="H18" s="700"/>
      <c r="I18" s="700"/>
      <c r="J18" s="523"/>
      <c r="K18" s="282"/>
      <c r="M18" s="203"/>
    </row>
    <row r="19" spans="1:13" s="204" customFormat="1" ht="19.8">
      <c r="A19" s="197"/>
      <c r="B19" s="277"/>
      <c r="C19" s="425"/>
      <c r="D19" s="426"/>
      <c r="E19" s="701"/>
      <c r="F19" s="700"/>
      <c r="G19" s="700"/>
      <c r="H19" s="700"/>
      <c r="I19" s="700"/>
      <c r="J19" s="523"/>
      <c r="K19" s="282"/>
      <c r="M19" s="203"/>
    </row>
    <row r="20" spans="1:13" s="204" customFormat="1" ht="19.8">
      <c r="A20" s="197"/>
      <c r="B20" s="277"/>
      <c r="C20" s="425"/>
      <c r="D20" s="426"/>
      <c r="E20" s="701"/>
      <c r="F20" s="700"/>
      <c r="G20" s="700"/>
      <c r="H20" s="700"/>
      <c r="I20" s="700"/>
      <c r="J20" s="523"/>
      <c r="K20" s="282"/>
      <c r="M20" s="203"/>
    </row>
    <row r="21" spans="1:13" s="196" customFormat="1" ht="18">
      <c r="A21" s="193"/>
      <c r="C21" s="128">
        <f>SUBTOTAL(3,C11:D20)</f>
        <v>0</v>
      </c>
      <c r="D21" s="278" t="s">
        <v>236</v>
      </c>
      <c r="E21" s="701"/>
      <c r="F21" s="700"/>
      <c r="G21" s="700"/>
      <c r="H21" s="700"/>
      <c r="I21" s="700"/>
      <c r="J21" s="523"/>
      <c r="K21" s="212"/>
      <c r="M21" s="195"/>
    </row>
    <row r="22" spans="1:13" ht="12.15" customHeight="1">
      <c r="A22" s="187"/>
      <c r="B22" s="129"/>
      <c r="C22" s="129"/>
      <c r="D22" s="129"/>
      <c r="E22" s="129"/>
      <c r="F22" s="190"/>
      <c r="G22" s="129"/>
      <c r="H22" s="129"/>
      <c r="I22" s="129"/>
      <c r="J22" s="214"/>
      <c r="K22" s="214"/>
      <c r="L22" s="214"/>
      <c r="M22" s="189"/>
    </row>
    <row r="23" spans="1:13" ht="24.9" customHeight="1" thickBot="1">
      <c r="A23" s="215"/>
      <c r="B23" s="216"/>
      <c r="C23" s="216"/>
      <c r="D23" s="216"/>
      <c r="E23" s="216"/>
      <c r="F23" s="217"/>
      <c r="G23" s="216"/>
      <c r="H23" s="216"/>
      <c r="I23" s="216"/>
      <c r="J23" s="216"/>
      <c r="K23" s="216"/>
      <c r="L23" s="216"/>
      <c r="M23" s="218"/>
    </row>
  </sheetData>
  <sheetProtection algorithmName="SHA-512" hashValue="httn91BsqDM4LrxbB12xm4Upn7QPPZf+2wsFgzfnS7LyJhnEinpgDmQjIEzZmvV8hH+eru9Qfexad2W25lwLyg==" saltValue="9b6YHQ82jwYFlEBbG23Esw==" spinCount="100000" sheet="1" selectLockedCells="1"/>
  <mergeCells count="27">
    <mergeCell ref="C17:D17"/>
    <mergeCell ref="E17:J17"/>
    <mergeCell ref="C20:D20"/>
    <mergeCell ref="E20:J20"/>
    <mergeCell ref="C15:D15"/>
    <mergeCell ref="E15:J15"/>
    <mergeCell ref="C16:D16"/>
    <mergeCell ref="E16:J16"/>
    <mergeCell ref="E21:J21"/>
    <mergeCell ref="C18:D18"/>
    <mergeCell ref="E18:J18"/>
    <mergeCell ref="C19:D19"/>
    <mergeCell ref="E19:J19"/>
    <mergeCell ref="C14:D14"/>
    <mergeCell ref="E14:J14"/>
    <mergeCell ref="C11:D11"/>
    <mergeCell ref="E11:J11"/>
    <mergeCell ref="C12:D12"/>
    <mergeCell ref="E12:J12"/>
    <mergeCell ref="C13:D13"/>
    <mergeCell ref="E13:J13"/>
    <mergeCell ref="A2:M2"/>
    <mergeCell ref="A3:M3"/>
    <mergeCell ref="I4:L4"/>
    <mergeCell ref="H8:I8"/>
    <mergeCell ref="C10:D10"/>
    <mergeCell ref="E10:J10"/>
  </mergeCells>
  <phoneticPr fontId="1"/>
  <pageMargins left="1.1811023622047245" right="0.31496062992125984" top="0.74803149606299213" bottom="0.35433070866141736" header="0.31496062992125984" footer="0.31496062992125984"/>
  <pageSetup paperSize="9" scale="5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72803-81AE-4CEF-BFA8-27CE3AD7EA0E}">
  <sheetPr>
    <tabColor rgb="FF92D050"/>
    <pageSetUpPr fitToPage="1"/>
  </sheetPr>
  <dimension ref="A1:M42"/>
  <sheetViews>
    <sheetView view="pageBreakPreview" topLeftCell="A22" zoomScale="70" zoomScaleNormal="100" zoomScaleSheetLayoutView="70" workbookViewId="0">
      <selection activeCell="K33" sqref="K33"/>
    </sheetView>
  </sheetViews>
  <sheetFormatPr defaultColWidth="9" defaultRowHeight="23.4"/>
  <cols>
    <col min="1" max="1" width="3.59765625" style="245" customWidth="1"/>
    <col min="2" max="2" width="5.59765625" style="245" customWidth="1"/>
    <col min="3" max="3" width="4.3984375" style="245" customWidth="1"/>
    <col min="4" max="4" width="17.09765625" style="245" customWidth="1"/>
    <col min="5" max="5" width="20.09765625" style="252" bestFit="1" customWidth="1"/>
    <col min="6" max="6" width="3.59765625" style="245" customWidth="1"/>
    <col min="7" max="7" width="14.5" style="245" customWidth="1"/>
    <col min="8" max="8" width="7.09765625" style="245" customWidth="1"/>
    <col min="9" max="9" width="20.8984375" style="245" customWidth="1"/>
    <col min="10" max="10" width="17.59765625" style="245" customWidth="1"/>
    <col min="11" max="11" width="28.8984375" style="245" customWidth="1"/>
    <col min="12" max="12" width="11" style="245" customWidth="1"/>
    <col min="13" max="13" width="3.09765625" style="245" customWidth="1"/>
    <col min="14" max="16384" width="9" style="245"/>
  </cols>
  <sheetData>
    <row r="1" spans="1:12" ht="24" thickBot="1">
      <c r="A1" s="246"/>
      <c r="B1" s="247"/>
      <c r="C1" s="247"/>
      <c r="D1" s="247"/>
      <c r="E1" s="248"/>
      <c r="F1" s="247"/>
      <c r="G1" s="247"/>
      <c r="H1" s="247"/>
      <c r="I1" s="247"/>
      <c r="J1" s="247"/>
      <c r="K1" s="247"/>
      <c r="L1" s="249"/>
    </row>
    <row r="2" spans="1:12" ht="54.75" customHeight="1" thickBot="1">
      <c r="A2" s="250"/>
      <c r="C2" s="345"/>
      <c r="D2" s="346"/>
      <c r="E2" s="251"/>
      <c r="G2" s="685" t="s">
        <v>343</v>
      </c>
      <c r="H2" s="686"/>
      <c r="I2" s="686"/>
      <c r="J2" s="686"/>
      <c r="K2" s="687"/>
      <c r="L2" s="244"/>
    </row>
    <row r="3" spans="1:12">
      <c r="A3" s="250"/>
      <c r="G3" s="350" t="s">
        <v>345</v>
      </c>
      <c r="H3" s="351"/>
      <c r="I3" s="351"/>
      <c r="J3" s="351"/>
      <c r="K3" s="351"/>
      <c r="L3" s="244"/>
    </row>
    <row r="4" spans="1:12">
      <c r="A4" s="250"/>
      <c r="G4" s="129" t="s">
        <v>256</v>
      </c>
      <c r="H4" s="251"/>
      <c r="I4" s="251"/>
      <c r="J4" s="251"/>
      <c r="K4" s="251"/>
      <c r="L4" s="244"/>
    </row>
    <row r="5" spans="1:12">
      <c r="A5" s="250"/>
      <c r="G5" s="292"/>
      <c r="H5" s="293"/>
      <c r="I5" s="293"/>
      <c r="J5" s="293"/>
      <c r="K5" s="293"/>
      <c r="L5" s="244"/>
    </row>
    <row r="6" spans="1:12">
      <c r="A6" s="254"/>
      <c r="B6" s="255"/>
      <c r="C6" s="256"/>
      <c r="D6" s="256"/>
      <c r="E6" s="256"/>
      <c r="F6" s="256"/>
      <c r="G6" s="292"/>
      <c r="H6" s="293"/>
      <c r="I6" s="293"/>
      <c r="J6" s="293"/>
      <c r="K6" s="293"/>
      <c r="L6" s="257"/>
    </row>
    <row r="7" spans="1:12">
      <c r="A7" s="250"/>
      <c r="G7" s="293"/>
      <c r="H7" s="293"/>
      <c r="I7" s="293"/>
      <c r="J7" s="293"/>
      <c r="K7" s="293"/>
      <c r="L7" s="244"/>
    </row>
    <row r="8" spans="1:12" ht="39">
      <c r="A8" s="512" t="s">
        <v>346</v>
      </c>
      <c r="B8" s="513"/>
      <c r="C8" s="514"/>
      <c r="D8" s="514"/>
      <c r="E8" s="514"/>
      <c r="F8" s="514"/>
      <c r="G8" s="514"/>
      <c r="H8" s="514"/>
      <c r="I8" s="514"/>
      <c r="J8" s="514"/>
      <c r="K8" s="514"/>
      <c r="L8" s="515"/>
    </row>
    <row r="9" spans="1:12">
      <c r="A9" s="254"/>
      <c r="B9" s="255"/>
      <c r="C9" s="256"/>
      <c r="D9" s="256"/>
      <c r="E9" s="256"/>
      <c r="F9" s="256"/>
      <c r="G9" s="256"/>
      <c r="H9" s="256"/>
      <c r="I9" s="256"/>
      <c r="J9" s="256"/>
      <c r="K9" s="256"/>
      <c r="L9" s="257"/>
    </row>
    <row r="10" spans="1:12">
      <c r="A10" s="254"/>
      <c r="B10" s="255"/>
      <c r="C10" s="256"/>
      <c r="D10" s="256"/>
      <c r="E10" s="256"/>
      <c r="F10" s="256"/>
      <c r="G10" s="256"/>
      <c r="H10" s="256"/>
      <c r="I10" s="256"/>
      <c r="J10" s="256"/>
      <c r="K10" s="258" t="s">
        <v>19</v>
      </c>
      <c r="L10" s="257"/>
    </row>
    <row r="11" spans="1:12" ht="30.15" customHeight="1" thickBot="1">
      <c r="A11" s="250"/>
      <c r="C11" s="356" t="s">
        <v>262</v>
      </c>
      <c r="D11" s="357"/>
      <c r="E11" s="251"/>
      <c r="L11" s="244"/>
    </row>
    <row r="12" spans="1:12" ht="30.15" customHeight="1">
      <c r="A12" s="250"/>
      <c r="C12" s="258"/>
      <c r="D12" s="259" t="s">
        <v>119</v>
      </c>
      <c r="E12" s="260" t="s">
        <v>4</v>
      </c>
      <c r="G12" s="682"/>
      <c r="H12" s="683"/>
      <c r="I12" s="683"/>
      <c r="J12" s="683"/>
      <c r="K12" s="684"/>
      <c r="L12" s="244"/>
    </row>
    <row r="13" spans="1:12" ht="30.15" customHeight="1">
      <c r="A13" s="250"/>
      <c r="C13" s="258"/>
      <c r="D13" s="260" t="s">
        <v>338</v>
      </c>
      <c r="E13" s="259"/>
      <c r="G13" s="369"/>
      <c r="H13" s="370"/>
      <c r="I13" s="370"/>
      <c r="J13" s="370"/>
      <c r="K13" s="371"/>
      <c r="L13" s="244"/>
    </row>
    <row r="14" spans="1:12" ht="30.15" customHeight="1">
      <c r="A14" s="250"/>
      <c r="C14" s="258"/>
      <c r="D14" s="364" t="s">
        <v>95</v>
      </c>
      <c r="E14" s="260" t="s">
        <v>4</v>
      </c>
      <c r="G14" s="366"/>
      <c r="H14" s="367"/>
      <c r="I14" s="367"/>
      <c r="J14" s="367"/>
      <c r="K14" s="368"/>
      <c r="L14" s="244"/>
    </row>
    <row r="15" spans="1:12" ht="30.15" customHeight="1">
      <c r="A15" s="250"/>
      <c r="C15" s="258"/>
      <c r="D15" s="365"/>
      <c r="E15" s="259"/>
      <c r="G15" s="369"/>
      <c r="H15" s="370"/>
      <c r="I15" s="370"/>
      <c r="J15" s="370"/>
      <c r="K15" s="371"/>
      <c r="L15" s="244"/>
    </row>
    <row r="16" spans="1:12" ht="30.15" customHeight="1">
      <c r="A16" s="250"/>
      <c r="C16" s="258"/>
      <c r="D16" s="259" t="s">
        <v>335</v>
      </c>
      <c r="E16" s="260" t="s">
        <v>4</v>
      </c>
      <c r="G16" s="366"/>
      <c r="H16" s="367"/>
      <c r="I16" s="367"/>
      <c r="J16" s="367"/>
      <c r="K16" s="368"/>
      <c r="L16" s="244"/>
    </row>
    <row r="17" spans="1:13" ht="30.15" customHeight="1">
      <c r="A17" s="250"/>
      <c r="C17" s="258"/>
      <c r="D17" s="260" t="s">
        <v>336</v>
      </c>
      <c r="E17" s="259"/>
      <c r="G17" s="679" t="s">
        <v>10</v>
      </c>
      <c r="H17" s="680"/>
      <c r="I17" s="680"/>
      <c r="J17" s="680"/>
      <c r="K17" s="681"/>
      <c r="L17" s="244"/>
    </row>
    <row r="18" spans="1:13" ht="30.15" customHeight="1">
      <c r="A18" s="250"/>
      <c r="C18" s="258"/>
      <c r="D18" s="259" t="s">
        <v>6</v>
      </c>
      <c r="E18" s="260" t="s">
        <v>0</v>
      </c>
      <c r="G18" s="372"/>
      <c r="H18" s="373"/>
      <c r="I18" s="373"/>
      <c r="J18" s="373"/>
      <c r="K18" s="374"/>
      <c r="L18" s="244"/>
    </row>
    <row r="19" spans="1:13" ht="30.15" customHeight="1">
      <c r="A19" s="250"/>
      <c r="C19" s="253"/>
      <c r="D19" s="259"/>
      <c r="E19" s="260" t="s">
        <v>1</v>
      </c>
      <c r="G19" s="369"/>
      <c r="H19" s="370"/>
      <c r="I19" s="370"/>
      <c r="J19" s="370"/>
      <c r="K19" s="371"/>
      <c r="L19" s="244"/>
    </row>
    <row r="20" spans="1:13" ht="30.15" customHeight="1">
      <c r="A20" s="250"/>
      <c r="C20" s="241"/>
      <c r="D20" s="242" t="s">
        <v>198</v>
      </c>
      <c r="E20" s="260" t="s">
        <v>4</v>
      </c>
      <c r="G20" s="366"/>
      <c r="H20" s="367"/>
      <c r="I20" s="367"/>
      <c r="J20" s="367"/>
      <c r="K20" s="368"/>
      <c r="L20" s="244"/>
    </row>
    <row r="21" spans="1:13" ht="30.15" customHeight="1" thickBot="1">
      <c r="A21" s="250"/>
      <c r="C21" s="129"/>
      <c r="D21" s="242"/>
      <c r="E21" s="199"/>
      <c r="G21" s="375"/>
      <c r="H21" s="376"/>
      <c r="I21" s="376"/>
      <c r="J21" s="376"/>
      <c r="K21" s="377"/>
      <c r="L21" s="244"/>
    </row>
    <row r="22" spans="1:13" ht="30.15" customHeight="1" thickBot="1">
      <c r="A22" s="250"/>
      <c r="C22" s="253"/>
      <c r="D22" s="259"/>
      <c r="E22" s="260"/>
      <c r="G22" s="261"/>
      <c r="H22" s="261"/>
      <c r="I22" s="261"/>
      <c r="J22" s="261"/>
      <c r="K22" s="261"/>
      <c r="L22" s="244"/>
    </row>
    <row r="23" spans="1:13" ht="30.15" customHeight="1" thickBot="1">
      <c r="A23" s="250"/>
      <c r="C23" s="345" t="s">
        <v>354</v>
      </c>
      <c r="D23" s="346"/>
      <c r="E23" s="346"/>
      <c r="G23" s="676" t="s">
        <v>206</v>
      </c>
      <c r="H23" s="677"/>
      <c r="I23" s="677"/>
      <c r="J23" s="677"/>
      <c r="K23" s="678"/>
      <c r="L23" s="244"/>
    </row>
    <row r="24" spans="1:13" ht="30.15" customHeight="1">
      <c r="A24" s="250"/>
      <c r="C24" s="253"/>
      <c r="D24" s="259"/>
      <c r="E24" s="260"/>
      <c r="G24" s="261"/>
      <c r="H24" s="261"/>
      <c r="I24" s="261"/>
      <c r="J24" s="261"/>
      <c r="K24" s="261"/>
      <c r="L24" s="244"/>
    </row>
    <row r="25" spans="1:13" ht="24" thickBot="1">
      <c r="A25" s="250"/>
      <c r="D25" s="272"/>
      <c r="G25" s="268"/>
      <c r="H25" s="268"/>
      <c r="I25" s="268"/>
      <c r="L25" s="244"/>
    </row>
    <row r="26" spans="1:13" ht="45" customHeight="1" thickBot="1">
      <c r="A26" s="250"/>
      <c r="C26" s="253" t="s">
        <v>331</v>
      </c>
      <c r="E26" s="273"/>
      <c r="G26" s="690">
        <f>G27</f>
        <v>0</v>
      </c>
      <c r="H26" s="691"/>
      <c r="I26" s="692"/>
      <c r="J26" s="245" t="s">
        <v>98</v>
      </c>
      <c r="K26" s="253"/>
      <c r="L26" s="244"/>
    </row>
    <row r="27" spans="1:13" ht="41.1" customHeight="1">
      <c r="A27" s="250"/>
      <c r="D27" s="253" t="s">
        <v>193</v>
      </c>
      <c r="E27" s="274"/>
      <c r="G27" s="693">
        <f>_xlfn.SINGLE('様式1-1（K歯科技工所・雛形）'!E7)</f>
        <v>0</v>
      </c>
      <c r="H27" s="694"/>
      <c r="I27" s="695"/>
      <c r="J27" s="261"/>
      <c r="K27" s="264"/>
      <c r="L27" s="244"/>
      <c r="M27" s="250"/>
    </row>
    <row r="28" spans="1:13">
      <c r="A28" s="250"/>
      <c r="L28" s="244"/>
    </row>
    <row r="29" spans="1:13" ht="30.15" customHeight="1">
      <c r="A29" s="250"/>
      <c r="C29" s="253" t="s">
        <v>332</v>
      </c>
      <c r="L29" s="244"/>
    </row>
    <row r="30" spans="1:13" ht="30.15" customHeight="1">
      <c r="A30" s="250"/>
      <c r="C30" s="258"/>
      <c r="D30" s="259" t="s">
        <v>16</v>
      </c>
      <c r="E30" s="260" t="s">
        <v>4</v>
      </c>
      <c r="G30" s="397"/>
      <c r="H30" s="398"/>
      <c r="I30" s="398"/>
      <c r="J30" s="398"/>
      <c r="K30" s="399"/>
      <c r="L30" s="244"/>
    </row>
    <row r="31" spans="1:13" ht="30.15" customHeight="1">
      <c r="A31" s="250"/>
      <c r="C31" s="258"/>
      <c r="D31" s="13" t="s">
        <v>337</v>
      </c>
      <c r="E31" s="259"/>
      <c r="G31" s="400"/>
      <c r="H31" s="362"/>
      <c r="I31" s="362"/>
      <c r="J31" s="362"/>
      <c r="K31" s="401"/>
      <c r="L31" s="244"/>
    </row>
    <row r="32" spans="1:13" ht="30.15" customHeight="1">
      <c r="A32" s="250"/>
      <c r="C32" s="258"/>
      <c r="D32" s="259" t="s">
        <v>7</v>
      </c>
      <c r="E32" s="260" t="s">
        <v>9</v>
      </c>
      <c r="G32" s="696" t="s">
        <v>10</v>
      </c>
      <c r="H32" s="697"/>
      <c r="I32" s="697"/>
      <c r="J32" s="697"/>
      <c r="K32" s="698"/>
      <c r="L32" s="244"/>
    </row>
    <row r="33" spans="1:12" ht="30.15" customHeight="1">
      <c r="A33" s="250"/>
      <c r="C33" s="258"/>
      <c r="D33" s="259"/>
      <c r="E33" s="260" t="s">
        <v>4</v>
      </c>
      <c r="G33" s="405"/>
      <c r="H33" s="406"/>
      <c r="I33" s="406"/>
      <c r="J33" s="406"/>
      <c r="K33" s="407"/>
      <c r="L33" s="244"/>
    </row>
    <row r="34" spans="1:12" ht="30.15" customHeight="1">
      <c r="A34" s="250"/>
      <c r="C34" s="258"/>
      <c r="D34" s="259"/>
      <c r="E34" s="259"/>
      <c r="G34" s="383"/>
      <c r="H34" s="384"/>
      <c r="I34" s="384"/>
      <c r="J34" s="384"/>
      <c r="K34" s="385"/>
      <c r="L34" s="244"/>
    </row>
    <row r="35" spans="1:12" ht="30.15" customHeight="1">
      <c r="A35" s="250"/>
      <c r="C35" s="258"/>
      <c r="D35" s="259" t="s">
        <v>8</v>
      </c>
      <c r="E35" s="260" t="s">
        <v>0</v>
      </c>
      <c r="G35" s="411"/>
      <c r="H35" s="412"/>
      <c r="I35" s="412"/>
      <c r="J35" s="412"/>
      <c r="K35" s="413"/>
      <c r="L35" s="244"/>
    </row>
    <row r="36" spans="1:12" ht="30.15" customHeight="1">
      <c r="A36" s="250"/>
      <c r="C36" s="258"/>
      <c r="D36" s="259"/>
      <c r="E36" s="260" t="s">
        <v>11</v>
      </c>
      <c r="G36" s="411"/>
      <c r="H36" s="412"/>
      <c r="I36" s="412"/>
      <c r="J36" s="412"/>
      <c r="K36" s="413"/>
      <c r="L36" s="244"/>
    </row>
    <row r="37" spans="1:12" ht="30.15" customHeight="1">
      <c r="A37" s="250"/>
      <c r="D37" s="259" t="s">
        <v>12</v>
      </c>
      <c r="E37" s="260" t="s">
        <v>13</v>
      </c>
      <c r="G37" s="414" t="s">
        <v>18</v>
      </c>
      <c r="H37" s="415"/>
      <c r="I37" s="415"/>
      <c r="J37" s="415"/>
      <c r="K37" s="416"/>
      <c r="L37" s="244"/>
    </row>
    <row r="38" spans="1:12" ht="30.15" customHeight="1">
      <c r="A38" s="250"/>
      <c r="D38" s="259"/>
      <c r="E38" s="260"/>
      <c r="G38" s="417" t="s">
        <v>94</v>
      </c>
      <c r="H38" s="418"/>
      <c r="I38" s="326"/>
      <c r="J38" s="266" t="s">
        <v>195</v>
      </c>
      <c r="K38" s="327"/>
      <c r="L38" s="244"/>
    </row>
    <row r="39" spans="1:12" ht="30.15" customHeight="1">
      <c r="A39" s="250"/>
      <c r="D39" s="253"/>
      <c r="E39" s="260" t="s">
        <v>14</v>
      </c>
      <c r="G39" s="419" t="s">
        <v>196</v>
      </c>
      <c r="H39" s="420"/>
      <c r="I39" s="420"/>
      <c r="J39" s="420"/>
      <c r="K39" s="421"/>
      <c r="L39" s="244"/>
    </row>
    <row r="40" spans="1:12" ht="30.15" customHeight="1">
      <c r="A40" s="250"/>
      <c r="E40" s="260" t="s">
        <v>15</v>
      </c>
      <c r="G40" s="422"/>
      <c r="H40" s="423"/>
      <c r="I40" s="423"/>
      <c r="J40" s="423"/>
      <c r="K40" s="424"/>
      <c r="L40" s="244"/>
    </row>
    <row r="41" spans="1:12" ht="30.15" customHeight="1">
      <c r="A41" s="250"/>
      <c r="E41" s="260" t="s">
        <v>17</v>
      </c>
      <c r="G41" s="408"/>
      <c r="H41" s="409"/>
      <c r="I41" s="409"/>
      <c r="J41" s="409"/>
      <c r="K41" s="410"/>
      <c r="L41" s="244"/>
    </row>
    <row r="42" spans="1:12" ht="24" thickBot="1">
      <c r="A42" s="267"/>
      <c r="B42" s="268"/>
      <c r="C42" s="268"/>
      <c r="D42" s="268"/>
      <c r="E42" s="269"/>
      <c r="F42" s="268"/>
      <c r="G42" s="268"/>
      <c r="H42" s="268"/>
      <c r="I42" s="268"/>
      <c r="J42" s="268"/>
      <c r="K42" s="268"/>
      <c r="L42" s="270"/>
    </row>
  </sheetData>
  <sheetProtection algorithmName="SHA-512" hashValue="irFWWiC3+6FVXK85R4uFwFB+SkUMXHS2Pg779G757BLex55yfU/hiLuSIXSfGbeOjJWNgROrR2yH2P66qh9xTg==" saltValue="i36jTTvPh1USykuRIp2R1g==" spinCount="100000" sheet="1" selectLockedCells="1"/>
  <mergeCells count="32">
    <mergeCell ref="G40:K40"/>
    <mergeCell ref="G41:K41"/>
    <mergeCell ref="G34:K34"/>
    <mergeCell ref="G35:K35"/>
    <mergeCell ref="G36:K36"/>
    <mergeCell ref="G37:K37"/>
    <mergeCell ref="G38:H38"/>
    <mergeCell ref="G39:K39"/>
    <mergeCell ref="G33:K33"/>
    <mergeCell ref="G17:K17"/>
    <mergeCell ref="G18:K18"/>
    <mergeCell ref="G19:K19"/>
    <mergeCell ref="G20:K20"/>
    <mergeCell ref="G21:K21"/>
    <mergeCell ref="G26:I26"/>
    <mergeCell ref="G27:I27"/>
    <mergeCell ref="G30:K30"/>
    <mergeCell ref="G31:K31"/>
    <mergeCell ref="G32:K32"/>
    <mergeCell ref="C23:E23"/>
    <mergeCell ref="G23:K23"/>
    <mergeCell ref="G12:K12"/>
    <mergeCell ref="G13:K13"/>
    <mergeCell ref="D14:D15"/>
    <mergeCell ref="G14:K14"/>
    <mergeCell ref="G15:K15"/>
    <mergeCell ref="G16:K16"/>
    <mergeCell ref="C2:D2"/>
    <mergeCell ref="G2:K2"/>
    <mergeCell ref="G3:K3"/>
    <mergeCell ref="A8:L8"/>
    <mergeCell ref="C11:D11"/>
  </mergeCells>
  <phoneticPr fontId="1"/>
  <pageMargins left="1.1811023622047245" right="0.31496062992125984" top="0.74803149606299213" bottom="0.35433070866141736" header="0.31496062992125984" footer="0.31496062992125984"/>
  <pageSetup paperSize="9" scale="51"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D5426-9AB8-448E-9781-BB2E1C57B587}">
  <sheetPr>
    <tabColor rgb="FF92D050"/>
    <pageSetUpPr fitToPage="1"/>
  </sheetPr>
  <dimension ref="A1:M23"/>
  <sheetViews>
    <sheetView showGridLines="0" view="pageBreakPreview" zoomScale="70" zoomScaleNormal="100" zoomScaleSheetLayoutView="70" workbookViewId="0">
      <selection activeCell="K33" sqref="K33"/>
    </sheetView>
  </sheetViews>
  <sheetFormatPr defaultColWidth="9" defaultRowHeight="23.4"/>
  <cols>
    <col min="1" max="1" width="5.59765625" style="185" customWidth="1"/>
    <col min="2" max="2" width="7.59765625" style="185" customWidth="1"/>
    <col min="3" max="3" width="7.09765625" style="185" customWidth="1"/>
    <col min="4" max="4" width="25.09765625" style="185" bestFit="1" customWidth="1"/>
    <col min="5" max="5" width="20.59765625" style="185" customWidth="1"/>
    <col min="6" max="6" width="11.59765625" style="188" customWidth="1"/>
    <col min="7" max="7" width="7.59765625" style="185" customWidth="1"/>
    <col min="8" max="8" width="5.59765625" style="185" customWidth="1"/>
    <col min="9" max="9" width="10.59765625" style="185" customWidth="1"/>
    <col min="10" max="10" width="16.5" style="185" customWidth="1"/>
    <col min="11" max="12" width="5.59765625" style="185" customWidth="1"/>
    <col min="13" max="13" width="7.59765625" style="185" customWidth="1"/>
    <col min="14" max="16384" width="9" style="185"/>
  </cols>
  <sheetData>
    <row r="1" spans="1:13" ht="24.9" customHeight="1">
      <c r="A1" s="181"/>
      <c r="B1" s="182"/>
      <c r="C1" s="182"/>
      <c r="D1" s="182"/>
      <c r="E1" s="182"/>
      <c r="F1" s="183"/>
      <c r="G1" s="182"/>
      <c r="H1" s="182"/>
      <c r="I1" s="182"/>
      <c r="J1" s="182"/>
      <c r="K1" s="182"/>
      <c r="L1" s="182"/>
      <c r="M1" s="184"/>
    </row>
    <row r="2" spans="1:13" ht="24.9" customHeight="1">
      <c r="A2" s="498" t="s">
        <v>309</v>
      </c>
      <c r="B2" s="499"/>
      <c r="C2" s="499"/>
      <c r="D2" s="499"/>
      <c r="E2" s="499"/>
      <c r="F2" s="499"/>
      <c r="G2" s="499"/>
      <c r="H2" s="499"/>
      <c r="I2" s="499"/>
      <c r="J2" s="499"/>
      <c r="K2" s="499"/>
      <c r="L2" s="499"/>
      <c r="M2" s="478"/>
    </row>
    <row r="3" spans="1:13" ht="24.9" customHeight="1">
      <c r="A3" s="498" t="s">
        <v>347</v>
      </c>
      <c r="B3" s="465"/>
      <c r="C3" s="465"/>
      <c r="D3" s="465"/>
      <c r="E3" s="465"/>
      <c r="F3" s="465"/>
      <c r="G3" s="465"/>
      <c r="H3" s="465"/>
      <c r="I3" s="465"/>
      <c r="J3" s="465"/>
      <c r="K3" s="465"/>
      <c r="L3" s="465"/>
      <c r="M3" s="478"/>
    </row>
    <row r="4" spans="1:13" ht="24.9" customHeight="1">
      <c r="A4" s="239"/>
      <c r="B4" s="275"/>
      <c r="C4" s="275"/>
      <c r="D4" s="275"/>
      <c r="E4" s="275"/>
      <c r="F4" s="275"/>
      <c r="G4" s="275"/>
      <c r="H4" s="275"/>
      <c r="I4" s="443" t="s">
        <v>19</v>
      </c>
      <c r="J4" s="346"/>
      <c r="K4" s="346"/>
      <c r="L4" s="346"/>
      <c r="M4" s="186"/>
    </row>
    <row r="5" spans="1:13" ht="20.100000000000001" customHeight="1">
      <c r="A5" s="187"/>
      <c r="M5" s="189"/>
    </row>
    <row r="6" spans="1:13" ht="12.15" customHeight="1" thickBot="1">
      <c r="A6" s="187"/>
      <c r="B6" s="190"/>
      <c r="C6" s="190"/>
      <c r="D6" s="129"/>
      <c r="E6" s="129"/>
      <c r="F6" s="190"/>
      <c r="G6" s="129"/>
      <c r="H6" s="129"/>
      <c r="I6" s="129"/>
      <c r="J6" s="129"/>
      <c r="K6" s="129"/>
      <c r="L6" s="129"/>
      <c r="M6" s="189"/>
    </row>
    <row r="7" spans="1:13" ht="24.9" customHeight="1" thickBot="1">
      <c r="A7" s="187"/>
      <c r="B7" s="190" t="s">
        <v>50</v>
      </c>
      <c r="C7" s="190" t="s">
        <v>342</v>
      </c>
      <c r="D7" s="242" t="s">
        <v>348</v>
      </c>
      <c r="E7" s="281">
        <f>E8*C21</f>
        <v>0</v>
      </c>
      <c r="F7" s="190" t="s">
        <v>54</v>
      </c>
      <c r="G7" s="280"/>
      <c r="H7" s="129"/>
      <c r="I7" s="129"/>
      <c r="J7" s="129"/>
      <c r="K7" s="129"/>
      <c r="L7" s="129"/>
      <c r="M7" s="189"/>
    </row>
    <row r="8" spans="1:13" ht="24.9" customHeight="1">
      <c r="A8" s="187"/>
      <c r="B8" s="190"/>
      <c r="C8" s="190"/>
      <c r="D8" s="192" t="s">
        <v>106</v>
      </c>
      <c r="E8" s="304">
        <v>40000</v>
      </c>
      <c r="F8" s="190" t="s">
        <v>54</v>
      </c>
      <c r="G8" s="190" t="s">
        <v>57</v>
      </c>
      <c r="H8" s="428" t="s">
        <v>56</v>
      </c>
      <c r="I8" s="429"/>
      <c r="J8" s="283"/>
      <c r="K8" s="190"/>
      <c r="L8" s="190"/>
      <c r="M8" s="189"/>
    </row>
    <row r="9" spans="1:13" ht="12.15" customHeight="1">
      <c r="A9" s="187"/>
      <c r="B9" s="190"/>
      <c r="C9" s="190"/>
      <c r="D9" s="129"/>
      <c r="E9" s="129"/>
      <c r="F9" s="190"/>
      <c r="G9" s="129"/>
      <c r="H9" s="129"/>
      <c r="I9" s="129"/>
      <c r="J9" s="129"/>
      <c r="K9" s="129"/>
      <c r="L9" s="129"/>
      <c r="M9" s="189"/>
    </row>
    <row r="10" spans="1:13" s="196" customFormat="1" ht="22.2">
      <c r="A10" s="193"/>
      <c r="B10" s="276"/>
      <c r="C10" s="430" t="s">
        <v>155</v>
      </c>
      <c r="D10" s="431"/>
      <c r="E10" s="699" t="s">
        <v>239</v>
      </c>
      <c r="F10" s="426"/>
      <c r="G10" s="426"/>
      <c r="H10" s="426"/>
      <c r="I10" s="700"/>
      <c r="J10" s="523"/>
      <c r="K10" s="212"/>
      <c r="M10" s="195"/>
    </row>
    <row r="11" spans="1:13" s="204" customFormat="1" ht="19.8">
      <c r="A11" s="197"/>
      <c r="B11" s="277"/>
      <c r="C11" s="425"/>
      <c r="D11" s="426"/>
      <c r="E11" s="701"/>
      <c r="F11" s="700"/>
      <c r="G11" s="700"/>
      <c r="H11" s="700"/>
      <c r="I11" s="700"/>
      <c r="J11" s="523"/>
      <c r="K11" s="282"/>
      <c r="M11" s="203"/>
    </row>
    <row r="12" spans="1:13" s="204" customFormat="1" ht="19.8">
      <c r="A12" s="197"/>
      <c r="B12" s="277"/>
      <c r="C12" s="425"/>
      <c r="D12" s="426"/>
      <c r="E12" s="701"/>
      <c r="F12" s="700"/>
      <c r="G12" s="700"/>
      <c r="H12" s="700"/>
      <c r="I12" s="700"/>
      <c r="J12" s="523"/>
      <c r="K12" s="282"/>
      <c r="M12" s="203"/>
    </row>
    <row r="13" spans="1:13" s="204" customFormat="1" ht="19.8">
      <c r="A13" s="197"/>
      <c r="B13" s="277"/>
      <c r="C13" s="425"/>
      <c r="D13" s="426"/>
      <c r="E13" s="701"/>
      <c r="F13" s="700"/>
      <c r="G13" s="700"/>
      <c r="H13" s="700"/>
      <c r="I13" s="700"/>
      <c r="J13" s="523"/>
      <c r="K13" s="282"/>
      <c r="M13" s="203"/>
    </row>
    <row r="14" spans="1:13" s="204" customFormat="1" ht="19.8">
      <c r="A14" s="197"/>
      <c r="B14" s="277"/>
      <c r="C14" s="425"/>
      <c r="D14" s="426"/>
      <c r="E14" s="701"/>
      <c r="F14" s="700"/>
      <c r="G14" s="700"/>
      <c r="H14" s="700"/>
      <c r="I14" s="700"/>
      <c r="J14" s="523"/>
      <c r="K14" s="282"/>
      <c r="M14" s="203"/>
    </row>
    <row r="15" spans="1:13" s="204" customFormat="1" ht="19.8">
      <c r="A15" s="197"/>
      <c r="B15" s="277"/>
      <c r="C15" s="425"/>
      <c r="D15" s="426"/>
      <c r="E15" s="701"/>
      <c r="F15" s="700"/>
      <c r="G15" s="700"/>
      <c r="H15" s="700"/>
      <c r="I15" s="700"/>
      <c r="J15" s="523"/>
      <c r="K15" s="282"/>
      <c r="M15" s="203"/>
    </row>
    <row r="16" spans="1:13" s="204" customFormat="1" ht="19.8">
      <c r="A16" s="197"/>
      <c r="B16" s="277"/>
      <c r="C16" s="425"/>
      <c r="D16" s="426"/>
      <c r="E16" s="701"/>
      <c r="F16" s="700"/>
      <c r="G16" s="700"/>
      <c r="H16" s="700"/>
      <c r="I16" s="700"/>
      <c r="J16" s="523"/>
      <c r="K16" s="282"/>
      <c r="M16" s="203"/>
    </row>
    <row r="17" spans="1:13" s="204" customFormat="1" ht="19.8">
      <c r="A17" s="197"/>
      <c r="B17" s="277"/>
      <c r="C17" s="425"/>
      <c r="D17" s="426"/>
      <c r="E17" s="701"/>
      <c r="F17" s="700"/>
      <c r="G17" s="700"/>
      <c r="H17" s="700"/>
      <c r="I17" s="700"/>
      <c r="J17" s="523"/>
      <c r="K17" s="282"/>
      <c r="M17" s="203"/>
    </row>
    <row r="18" spans="1:13" s="204" customFormat="1" ht="19.8">
      <c r="A18" s="197"/>
      <c r="B18" s="277"/>
      <c r="C18" s="425"/>
      <c r="D18" s="426"/>
      <c r="E18" s="701"/>
      <c r="F18" s="700"/>
      <c r="G18" s="700"/>
      <c r="H18" s="700"/>
      <c r="I18" s="700"/>
      <c r="J18" s="523"/>
      <c r="K18" s="282"/>
      <c r="M18" s="203"/>
    </row>
    <row r="19" spans="1:13" s="204" customFormat="1" ht="19.8">
      <c r="A19" s="197"/>
      <c r="B19" s="277"/>
      <c r="C19" s="425"/>
      <c r="D19" s="426"/>
      <c r="E19" s="701"/>
      <c r="F19" s="700"/>
      <c r="G19" s="700"/>
      <c r="H19" s="700"/>
      <c r="I19" s="700"/>
      <c r="J19" s="523"/>
      <c r="K19" s="282"/>
      <c r="M19" s="203"/>
    </row>
    <row r="20" spans="1:13" s="204" customFormat="1" ht="19.8">
      <c r="A20" s="197"/>
      <c r="B20" s="277"/>
      <c r="C20" s="425"/>
      <c r="D20" s="426"/>
      <c r="E20" s="701"/>
      <c r="F20" s="700"/>
      <c r="G20" s="700"/>
      <c r="H20" s="700"/>
      <c r="I20" s="700"/>
      <c r="J20" s="523"/>
      <c r="K20" s="282"/>
      <c r="M20" s="203"/>
    </row>
    <row r="21" spans="1:13" s="196" customFormat="1" ht="18">
      <c r="A21" s="193"/>
      <c r="C21" s="128">
        <f>SUBTOTAL(3,C11:D20)</f>
        <v>0</v>
      </c>
      <c r="D21" s="278" t="s">
        <v>56</v>
      </c>
      <c r="E21" s="701"/>
      <c r="F21" s="700"/>
      <c r="G21" s="700"/>
      <c r="H21" s="700"/>
      <c r="I21" s="700"/>
      <c r="J21" s="523"/>
      <c r="K21" s="212"/>
      <c r="M21" s="195"/>
    </row>
    <row r="22" spans="1:13" ht="12.15" customHeight="1">
      <c r="A22" s="187"/>
      <c r="B22" s="129"/>
      <c r="C22" s="129"/>
      <c r="D22" s="129"/>
      <c r="E22" s="129"/>
      <c r="F22" s="190"/>
      <c r="G22" s="129"/>
      <c r="H22" s="129"/>
      <c r="I22" s="129"/>
      <c r="J22" s="214"/>
      <c r="K22" s="214"/>
      <c r="L22" s="214"/>
      <c r="M22" s="189"/>
    </row>
    <row r="23" spans="1:13" ht="24.9" customHeight="1" thickBot="1">
      <c r="A23" s="215"/>
      <c r="B23" s="216"/>
      <c r="C23" s="216"/>
      <c r="D23" s="216"/>
      <c r="E23" s="216"/>
      <c r="F23" s="217"/>
      <c r="G23" s="216"/>
      <c r="H23" s="216"/>
      <c r="I23" s="216"/>
      <c r="J23" s="216"/>
      <c r="K23" s="216"/>
      <c r="L23" s="216"/>
      <c r="M23" s="218"/>
    </row>
  </sheetData>
  <sheetProtection algorithmName="SHA-512" hashValue="YsEKTBpoEYn1QNGAM/8BJh/W/w0WkweCJu10jlMglEfl7Ng4Ww5qSi7csssW+SYG4c4dHRL+TzuIwVn0JVA7Bw==" saltValue="IVEBQ7h8WnNLyu8EOpj+Jg==" spinCount="100000" sheet="1" selectLockedCells="1"/>
  <mergeCells count="27">
    <mergeCell ref="C20:D20"/>
    <mergeCell ref="E20:J20"/>
    <mergeCell ref="E21:J21"/>
    <mergeCell ref="C17:D17"/>
    <mergeCell ref="E17:J17"/>
    <mergeCell ref="C18:D18"/>
    <mergeCell ref="E18:J18"/>
    <mergeCell ref="C19:D19"/>
    <mergeCell ref="E19:J19"/>
    <mergeCell ref="C14:D14"/>
    <mergeCell ref="E14:J14"/>
    <mergeCell ref="C15:D15"/>
    <mergeCell ref="E15:J15"/>
    <mergeCell ref="C16:D16"/>
    <mergeCell ref="E16:J16"/>
    <mergeCell ref="C11:D11"/>
    <mergeCell ref="E11:J11"/>
    <mergeCell ref="C12:D12"/>
    <mergeCell ref="E12:J12"/>
    <mergeCell ref="C13:D13"/>
    <mergeCell ref="E13:J13"/>
    <mergeCell ref="A2:M2"/>
    <mergeCell ref="A3:M3"/>
    <mergeCell ref="I4:L4"/>
    <mergeCell ref="H8:I8"/>
    <mergeCell ref="C10:D10"/>
    <mergeCell ref="E10:J10"/>
  </mergeCells>
  <phoneticPr fontId="1"/>
  <pageMargins left="1.1811023622047245" right="0.31496062992125984" top="0.74803149606299213" bottom="0.35433070866141736" header="0.31496062992125984" footer="0.31496062992125984"/>
  <pageSetup paperSize="9" scale="5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L51"/>
  <sheetViews>
    <sheetView tabSelected="1" view="pageBreakPreview" topLeftCell="A16" zoomScale="85" zoomScaleNormal="85" zoomScaleSheetLayoutView="85" workbookViewId="0">
      <selection activeCell="I30" sqref="I30"/>
    </sheetView>
  </sheetViews>
  <sheetFormatPr defaultColWidth="9" defaultRowHeight="23.4"/>
  <cols>
    <col min="1" max="1" width="3.59765625" style="245" customWidth="1"/>
    <col min="2" max="2" width="5.59765625" style="245" customWidth="1"/>
    <col min="3" max="3" width="4.3984375" style="245" customWidth="1"/>
    <col min="4" max="4" width="17.09765625" style="245" customWidth="1"/>
    <col min="5" max="5" width="20.09765625" style="252" bestFit="1" customWidth="1"/>
    <col min="6" max="6" width="3.59765625" style="245" customWidth="1"/>
    <col min="7" max="7" width="14.5" style="245" customWidth="1"/>
    <col min="8" max="8" width="7.09765625" style="245" customWidth="1"/>
    <col min="9" max="9" width="20.8984375" style="245" customWidth="1"/>
    <col min="10" max="10" width="17.59765625" style="245" customWidth="1"/>
    <col min="11" max="11" width="28.8984375" style="245" customWidth="1"/>
    <col min="12" max="12" width="11" style="245" customWidth="1"/>
    <col min="13" max="13" width="5.09765625" style="245" customWidth="1"/>
    <col min="14" max="16384" width="9" style="245"/>
  </cols>
  <sheetData>
    <row r="1" spans="1:12" ht="24" thickBot="1">
      <c r="A1" s="246"/>
      <c r="B1" s="247"/>
      <c r="C1" s="247"/>
      <c r="D1" s="247"/>
      <c r="E1" s="248"/>
      <c r="F1" s="247"/>
      <c r="G1" s="247"/>
      <c r="H1" s="247"/>
      <c r="I1" s="247"/>
      <c r="J1" s="247"/>
      <c r="K1" s="247"/>
      <c r="L1" s="249"/>
    </row>
    <row r="2" spans="1:12" ht="54.75" customHeight="1" thickBot="1">
      <c r="A2" s="250"/>
      <c r="C2" s="345"/>
      <c r="D2" s="346"/>
      <c r="E2" s="251"/>
      <c r="G2" s="347" t="s">
        <v>30</v>
      </c>
      <c r="H2" s="348"/>
      <c r="I2" s="348"/>
      <c r="J2" s="348"/>
      <c r="K2" s="349"/>
      <c r="L2" s="244"/>
    </row>
    <row r="3" spans="1:12">
      <c r="A3" s="250"/>
      <c r="G3" s="350" t="s">
        <v>345</v>
      </c>
      <c r="H3" s="351"/>
      <c r="I3" s="351"/>
      <c r="J3" s="351"/>
      <c r="K3" s="351"/>
      <c r="L3" s="244"/>
    </row>
    <row r="4" spans="1:12">
      <c r="A4" s="250"/>
      <c r="G4" s="129" t="s">
        <v>256</v>
      </c>
      <c r="K4" s="253"/>
      <c r="L4" s="244"/>
    </row>
    <row r="5" spans="1:12">
      <c r="A5" s="250"/>
      <c r="G5" s="129"/>
      <c r="K5" s="253"/>
      <c r="L5" s="244"/>
    </row>
    <row r="6" spans="1:12">
      <c r="A6" s="250"/>
      <c r="G6" s="129"/>
      <c r="K6" s="253"/>
      <c r="L6" s="244"/>
    </row>
    <row r="7" spans="1:12">
      <c r="A7" s="250"/>
      <c r="G7" s="129"/>
      <c r="K7" s="253"/>
      <c r="L7" s="244"/>
    </row>
    <row r="8" spans="1:12" ht="39">
      <c r="A8" s="352" t="s">
        <v>304</v>
      </c>
      <c r="B8" s="353"/>
      <c r="C8" s="354"/>
      <c r="D8" s="354"/>
      <c r="E8" s="354"/>
      <c r="F8" s="354"/>
      <c r="G8" s="354"/>
      <c r="H8" s="354"/>
      <c r="I8" s="354"/>
      <c r="J8" s="354"/>
      <c r="K8" s="354"/>
      <c r="L8" s="355"/>
    </row>
    <row r="9" spans="1:12">
      <c r="A9" s="254"/>
      <c r="B9" s="255"/>
      <c r="C9" s="256"/>
      <c r="D9" s="256"/>
      <c r="E9" s="256"/>
      <c r="F9" s="256"/>
      <c r="G9" s="256"/>
      <c r="H9" s="256"/>
      <c r="I9" s="256"/>
      <c r="J9" s="256"/>
      <c r="K9" s="256"/>
      <c r="L9" s="257"/>
    </row>
    <row r="10" spans="1:12">
      <c r="A10" s="254"/>
      <c r="B10" s="255"/>
      <c r="C10" s="256"/>
      <c r="D10" s="256"/>
      <c r="E10" s="256"/>
      <c r="F10" s="256"/>
      <c r="G10" s="256"/>
      <c r="H10" s="256"/>
      <c r="I10" s="256"/>
      <c r="J10" s="256"/>
      <c r="K10" s="258" t="s">
        <v>19</v>
      </c>
      <c r="L10" s="257"/>
    </row>
    <row r="11" spans="1:12" ht="30.15" customHeight="1" thickBot="1">
      <c r="A11" s="250"/>
      <c r="C11" s="356" t="s">
        <v>262</v>
      </c>
      <c r="D11" s="357"/>
      <c r="E11" s="251"/>
      <c r="L11" s="244"/>
    </row>
    <row r="12" spans="1:12" ht="30.15" customHeight="1">
      <c r="A12" s="250"/>
      <c r="C12" s="258"/>
      <c r="D12" s="259" t="s">
        <v>119</v>
      </c>
      <c r="E12" s="260" t="s">
        <v>4</v>
      </c>
      <c r="G12" s="358"/>
      <c r="H12" s="359"/>
      <c r="I12" s="359"/>
      <c r="J12" s="359"/>
      <c r="K12" s="360"/>
      <c r="L12" s="244"/>
    </row>
    <row r="13" spans="1:12" ht="30.15" customHeight="1">
      <c r="A13" s="250"/>
      <c r="C13" s="258"/>
      <c r="D13" s="260" t="s">
        <v>338</v>
      </c>
      <c r="E13" s="259"/>
      <c r="G13" s="361"/>
      <c r="H13" s="362"/>
      <c r="I13" s="362"/>
      <c r="J13" s="362"/>
      <c r="K13" s="363"/>
      <c r="L13" s="244"/>
    </row>
    <row r="14" spans="1:12" ht="30.15" customHeight="1">
      <c r="A14" s="250"/>
      <c r="C14" s="258"/>
      <c r="D14" s="364" t="s">
        <v>95</v>
      </c>
      <c r="E14" s="260" t="s">
        <v>4</v>
      </c>
      <c r="G14" s="366"/>
      <c r="H14" s="367"/>
      <c r="I14" s="367"/>
      <c r="J14" s="367"/>
      <c r="K14" s="368"/>
      <c r="L14" s="244"/>
    </row>
    <row r="15" spans="1:12" ht="30.15" customHeight="1">
      <c r="A15" s="250"/>
      <c r="C15" s="258"/>
      <c r="D15" s="365"/>
      <c r="E15" s="259"/>
      <c r="G15" s="369"/>
      <c r="H15" s="370"/>
      <c r="I15" s="370"/>
      <c r="J15" s="370"/>
      <c r="K15" s="371"/>
      <c r="L15" s="244"/>
    </row>
    <row r="16" spans="1:12" ht="30.15" customHeight="1">
      <c r="A16" s="250"/>
      <c r="C16" s="258"/>
      <c r="D16" s="259" t="s">
        <v>335</v>
      </c>
      <c r="E16" s="260" t="s">
        <v>4</v>
      </c>
      <c r="G16" s="366"/>
      <c r="H16" s="367"/>
      <c r="I16" s="367"/>
      <c r="J16" s="367"/>
      <c r="K16" s="368"/>
      <c r="L16" s="244"/>
    </row>
    <row r="17" spans="1:12" ht="30.15" customHeight="1">
      <c r="A17" s="250"/>
      <c r="C17" s="258"/>
      <c r="D17" s="260" t="s">
        <v>336</v>
      </c>
      <c r="E17" s="259"/>
      <c r="G17" s="342" t="s">
        <v>269</v>
      </c>
      <c r="H17" s="343"/>
      <c r="I17" s="343"/>
      <c r="J17" s="343"/>
      <c r="K17" s="344"/>
      <c r="L17" s="244"/>
    </row>
    <row r="18" spans="1:12" ht="30.15" customHeight="1">
      <c r="A18" s="250"/>
      <c r="C18" s="258"/>
      <c r="D18" s="259" t="s">
        <v>6</v>
      </c>
      <c r="E18" s="260" t="s">
        <v>0</v>
      </c>
      <c r="G18" s="372"/>
      <c r="H18" s="373"/>
      <c r="I18" s="373"/>
      <c r="J18" s="373"/>
      <c r="K18" s="374"/>
      <c r="L18" s="244"/>
    </row>
    <row r="19" spans="1:12" ht="30.15" customHeight="1">
      <c r="A19" s="250"/>
      <c r="C19" s="253"/>
      <c r="D19" s="259"/>
      <c r="E19" s="260" t="s">
        <v>1</v>
      </c>
      <c r="G19" s="369"/>
      <c r="H19" s="370"/>
      <c r="I19" s="370"/>
      <c r="J19" s="370"/>
      <c r="K19" s="371"/>
      <c r="L19" s="244"/>
    </row>
    <row r="20" spans="1:12" ht="30.15" customHeight="1">
      <c r="A20" s="250"/>
      <c r="C20" s="258"/>
      <c r="D20" s="259" t="s">
        <v>96</v>
      </c>
      <c r="E20" s="260" t="s">
        <v>4</v>
      </c>
      <c r="G20" s="366"/>
      <c r="H20" s="367"/>
      <c r="I20" s="367"/>
      <c r="J20" s="367"/>
      <c r="K20" s="368"/>
      <c r="L20" s="244"/>
    </row>
    <row r="21" spans="1:12" ht="30.15" customHeight="1" thickBot="1">
      <c r="A21" s="250"/>
      <c r="C21" s="258"/>
      <c r="D21" s="259"/>
      <c r="E21" s="260"/>
      <c r="G21" s="375"/>
      <c r="H21" s="376"/>
      <c r="I21" s="376"/>
      <c r="J21" s="376"/>
      <c r="K21" s="377"/>
      <c r="L21" s="244"/>
    </row>
    <row r="22" spans="1:12" ht="30.15" customHeight="1" thickBot="1">
      <c r="A22" s="250"/>
      <c r="C22" s="253"/>
      <c r="D22" s="259"/>
      <c r="E22" s="260"/>
      <c r="G22" s="261"/>
      <c r="H22" s="261"/>
      <c r="I22" s="261"/>
      <c r="J22" s="261"/>
      <c r="K22" s="261"/>
      <c r="L22" s="244"/>
    </row>
    <row r="23" spans="1:12" ht="30.15" customHeight="1" thickBot="1">
      <c r="A23" s="250"/>
      <c r="C23" s="378" t="s">
        <v>190</v>
      </c>
      <c r="D23" s="379"/>
      <c r="E23" s="260"/>
      <c r="G23" s="380" t="s">
        <v>206</v>
      </c>
      <c r="H23" s="381"/>
      <c r="I23" s="381"/>
      <c r="J23" s="381"/>
      <c r="K23" s="382"/>
      <c r="L23" s="244"/>
    </row>
    <row r="24" spans="1:12" ht="30.15" customHeight="1" thickBot="1">
      <c r="A24" s="250"/>
      <c r="G24" s="261"/>
      <c r="H24" s="261"/>
      <c r="I24" s="261"/>
      <c r="J24" s="261"/>
      <c r="K24" s="261"/>
      <c r="L24" s="244"/>
    </row>
    <row r="25" spans="1:12" ht="30.15" customHeight="1" thickBot="1">
      <c r="A25" s="250"/>
      <c r="C25" s="345" t="s">
        <v>191</v>
      </c>
      <c r="D25" s="346"/>
      <c r="E25" s="346"/>
      <c r="G25" s="380" t="s">
        <v>206</v>
      </c>
      <c r="H25" s="381"/>
      <c r="I25" s="381"/>
      <c r="J25" s="381"/>
      <c r="K25" s="382"/>
      <c r="L25" s="244"/>
    </row>
    <row r="26" spans="1:12" ht="30.15" customHeight="1">
      <c r="A26" s="250"/>
      <c r="C26" s="129"/>
      <c r="D26" s="240"/>
      <c r="E26" s="240"/>
      <c r="G26" s="196" t="s">
        <v>327</v>
      </c>
      <c r="H26" s="196"/>
      <c r="I26" s="196"/>
      <c r="J26" s="196"/>
      <c r="K26" s="196"/>
      <c r="L26" s="244"/>
    </row>
    <row r="27" spans="1:12" ht="30.15" customHeight="1">
      <c r="A27" s="250"/>
      <c r="C27" s="129"/>
      <c r="D27" s="240"/>
      <c r="E27" s="240"/>
      <c r="G27" s="196" t="s">
        <v>328</v>
      </c>
      <c r="H27" s="196"/>
      <c r="I27" s="196"/>
      <c r="J27" s="196"/>
      <c r="K27" s="196"/>
      <c r="L27" s="244"/>
    </row>
    <row r="28" spans="1:12" ht="30.15" customHeight="1">
      <c r="A28" s="250"/>
      <c r="C28" s="129"/>
      <c r="D28" s="240"/>
      <c r="E28" s="240"/>
      <c r="G28" s="386" t="s">
        <v>31</v>
      </c>
      <c r="H28" s="387"/>
      <c r="I28" s="387"/>
      <c r="J28" s="387"/>
      <c r="K28" s="387"/>
      <c r="L28" s="244"/>
    </row>
    <row r="29" spans="1:12" ht="24" thickBot="1">
      <c r="A29" s="250"/>
      <c r="C29" s="129"/>
      <c r="D29" s="240"/>
      <c r="E29" s="240"/>
      <c r="G29" s="262"/>
      <c r="H29" s="262"/>
      <c r="I29" s="262"/>
      <c r="J29" s="262"/>
      <c r="K29" s="262"/>
      <c r="L29" s="244"/>
    </row>
    <row r="30" spans="1:12" ht="30.15" customHeight="1" thickBot="1">
      <c r="A30" s="250"/>
      <c r="C30" s="253" t="s">
        <v>301</v>
      </c>
      <c r="D30" s="263"/>
      <c r="E30" s="251"/>
      <c r="G30" s="243">
        <f>'様式1-1（A病院等・雛形）'!G20+'様式1-1（A病院等・雛形）'!G38</f>
        <v>0</v>
      </c>
      <c r="H30" s="255" t="s">
        <v>2</v>
      </c>
      <c r="I30" s="291" t="s">
        <v>362</v>
      </c>
      <c r="J30" s="291"/>
      <c r="K30" s="286"/>
      <c r="L30" s="244"/>
    </row>
    <row r="31" spans="1:12" ht="30.15" customHeight="1">
      <c r="A31" s="250"/>
      <c r="C31" s="262" t="s">
        <v>329</v>
      </c>
      <c r="D31" s="263"/>
      <c r="E31" s="251"/>
      <c r="G31" s="261"/>
      <c r="H31" s="261"/>
      <c r="I31" s="312" t="s">
        <v>393</v>
      </c>
      <c r="J31" s="312"/>
      <c r="K31" s="287"/>
      <c r="L31" s="244"/>
    </row>
    <row r="32" spans="1:12">
      <c r="A32" s="250"/>
      <c r="I32" s="204" t="s">
        <v>395</v>
      </c>
      <c r="J32" s="204"/>
      <c r="K32" s="204"/>
      <c r="L32" s="244"/>
    </row>
    <row r="33" spans="1:12" ht="24" thickBot="1">
      <c r="A33" s="250"/>
      <c r="K33" s="196"/>
      <c r="L33" s="244"/>
    </row>
    <row r="34" spans="1:12" ht="45" customHeight="1" thickBot="1">
      <c r="A34" s="250"/>
      <c r="C34" s="129" t="s">
        <v>302</v>
      </c>
      <c r="G34" s="388">
        <f>G35+G36</f>
        <v>0</v>
      </c>
      <c r="H34" s="389"/>
      <c r="I34" s="390"/>
      <c r="J34" s="253" t="s">
        <v>115</v>
      </c>
      <c r="K34" s="253"/>
      <c r="L34" s="244"/>
    </row>
    <row r="35" spans="1:12" ht="41.1" customHeight="1">
      <c r="A35" s="250"/>
      <c r="D35" s="253" t="s">
        <v>193</v>
      </c>
      <c r="G35" s="391">
        <f>_xlfn.SINGLE('様式1-1（A病院等・雛形）'!J7)+_xlfn.SINGLE('様式1-1（A病院等・雛形）'!J23)+_xlfn.SINGLE('様式1-1（A病院等・雛形）'!J41)+_xlfn.SINGLE('様式1-1（A病院等・雛形）'!J52)</f>
        <v>0</v>
      </c>
      <c r="H35" s="392"/>
      <c r="I35" s="393"/>
      <c r="J35" s="262"/>
      <c r="K35" s="264"/>
      <c r="L35" s="244"/>
    </row>
    <row r="36" spans="1:12" ht="41.1" customHeight="1">
      <c r="A36" s="250"/>
      <c r="D36" s="253" t="s">
        <v>305</v>
      </c>
      <c r="G36" s="394">
        <f>_xlfn.SINGLE('様式1-1（A病院等・雛形）'!J8)+_xlfn.SINGLE('様式1-1（A病院等・雛形）'!J24)</f>
        <v>0</v>
      </c>
      <c r="H36" s="395"/>
      <c r="I36" s="396"/>
      <c r="J36" s="206" t="s">
        <v>363</v>
      </c>
      <c r="K36" s="265"/>
      <c r="L36" s="244"/>
    </row>
    <row r="37" spans="1:12">
      <c r="A37" s="250"/>
      <c r="L37" s="244"/>
    </row>
    <row r="38" spans="1:12" ht="30.15" customHeight="1">
      <c r="A38" s="250"/>
      <c r="C38" s="253" t="s">
        <v>194</v>
      </c>
      <c r="L38" s="244"/>
    </row>
    <row r="39" spans="1:12" ht="30.15" customHeight="1">
      <c r="A39" s="250"/>
      <c r="C39" s="258"/>
      <c r="D39" s="259" t="s">
        <v>16</v>
      </c>
      <c r="E39" s="260" t="s">
        <v>4</v>
      </c>
      <c r="G39" s="397"/>
      <c r="H39" s="398"/>
      <c r="I39" s="398"/>
      <c r="J39" s="398"/>
      <c r="K39" s="399"/>
      <c r="L39" s="244"/>
    </row>
    <row r="40" spans="1:12" ht="30.15" customHeight="1">
      <c r="A40" s="250"/>
      <c r="C40" s="258"/>
      <c r="D40" s="13" t="s">
        <v>337</v>
      </c>
      <c r="E40" s="259"/>
      <c r="G40" s="400"/>
      <c r="H40" s="362"/>
      <c r="I40" s="362"/>
      <c r="J40" s="362"/>
      <c r="K40" s="401"/>
      <c r="L40" s="244"/>
    </row>
    <row r="41" spans="1:12" ht="30.15" customHeight="1">
      <c r="A41" s="250"/>
      <c r="C41" s="258"/>
      <c r="D41" s="259" t="s">
        <v>7</v>
      </c>
      <c r="E41" s="260" t="s">
        <v>9</v>
      </c>
      <c r="G41" s="402" t="s">
        <v>10</v>
      </c>
      <c r="H41" s="403"/>
      <c r="I41" s="403"/>
      <c r="J41" s="403"/>
      <c r="K41" s="404"/>
      <c r="L41" s="244"/>
    </row>
    <row r="42" spans="1:12" ht="30.15" customHeight="1">
      <c r="A42" s="250"/>
      <c r="C42" s="258"/>
      <c r="D42" s="259"/>
      <c r="E42" s="260" t="s">
        <v>4</v>
      </c>
      <c r="G42" s="405"/>
      <c r="H42" s="406"/>
      <c r="I42" s="406"/>
      <c r="J42" s="406"/>
      <c r="K42" s="407"/>
      <c r="L42" s="244"/>
    </row>
    <row r="43" spans="1:12" ht="30.15" customHeight="1">
      <c r="A43" s="250"/>
      <c r="C43" s="258"/>
      <c r="D43" s="259"/>
      <c r="E43" s="259"/>
      <c r="G43" s="383"/>
      <c r="H43" s="384"/>
      <c r="I43" s="384"/>
      <c r="J43" s="384"/>
      <c r="K43" s="385"/>
      <c r="L43" s="244"/>
    </row>
    <row r="44" spans="1:12" ht="30.15" customHeight="1">
      <c r="A44" s="250"/>
      <c r="C44" s="258"/>
      <c r="D44" s="259" t="s">
        <v>8</v>
      </c>
      <c r="E44" s="260" t="s">
        <v>0</v>
      </c>
      <c r="G44" s="411"/>
      <c r="H44" s="412"/>
      <c r="I44" s="412"/>
      <c r="J44" s="412"/>
      <c r="K44" s="413"/>
      <c r="L44" s="244"/>
    </row>
    <row r="45" spans="1:12" ht="30.15" customHeight="1">
      <c r="A45" s="250"/>
      <c r="C45" s="258"/>
      <c r="D45" s="259"/>
      <c r="E45" s="260" t="s">
        <v>11</v>
      </c>
      <c r="G45" s="411"/>
      <c r="H45" s="412"/>
      <c r="I45" s="412"/>
      <c r="J45" s="412"/>
      <c r="K45" s="413"/>
      <c r="L45" s="244"/>
    </row>
    <row r="46" spans="1:12" ht="30.15" customHeight="1">
      <c r="A46" s="250"/>
      <c r="D46" s="259" t="s">
        <v>12</v>
      </c>
      <c r="E46" s="260" t="s">
        <v>13</v>
      </c>
      <c r="G46" s="414" t="s">
        <v>18</v>
      </c>
      <c r="H46" s="415"/>
      <c r="I46" s="415"/>
      <c r="J46" s="415"/>
      <c r="K46" s="416"/>
      <c r="L46" s="244"/>
    </row>
    <row r="47" spans="1:12" ht="30.15" customHeight="1">
      <c r="A47" s="250"/>
      <c r="D47" s="259"/>
      <c r="E47" s="260"/>
      <c r="G47" s="417" t="s">
        <v>94</v>
      </c>
      <c r="H47" s="418"/>
      <c r="I47" s="326"/>
      <c r="J47" s="266" t="s">
        <v>195</v>
      </c>
      <c r="K47" s="327"/>
      <c r="L47" s="244"/>
    </row>
    <row r="48" spans="1:12" ht="30.15" customHeight="1">
      <c r="A48" s="250"/>
      <c r="D48" s="253"/>
      <c r="E48" s="260" t="s">
        <v>14</v>
      </c>
      <c r="G48" s="419" t="s">
        <v>196</v>
      </c>
      <c r="H48" s="420"/>
      <c r="I48" s="420"/>
      <c r="J48" s="420"/>
      <c r="K48" s="421"/>
      <c r="L48" s="244"/>
    </row>
    <row r="49" spans="1:12" ht="30.15" customHeight="1">
      <c r="A49" s="250"/>
      <c r="E49" s="260" t="s">
        <v>15</v>
      </c>
      <c r="G49" s="422"/>
      <c r="H49" s="423"/>
      <c r="I49" s="423"/>
      <c r="J49" s="423"/>
      <c r="K49" s="424"/>
      <c r="L49" s="244"/>
    </row>
    <row r="50" spans="1:12" ht="30.15" customHeight="1">
      <c r="A50" s="250"/>
      <c r="E50" s="260" t="s">
        <v>17</v>
      </c>
      <c r="G50" s="408"/>
      <c r="H50" s="409"/>
      <c r="I50" s="409"/>
      <c r="J50" s="409"/>
      <c r="K50" s="410"/>
      <c r="L50" s="244"/>
    </row>
    <row r="51" spans="1:12" ht="24" thickBot="1">
      <c r="A51" s="267"/>
      <c r="B51" s="268"/>
      <c r="C51" s="268"/>
      <c r="D51" s="268"/>
      <c r="E51" s="269"/>
      <c r="F51" s="268"/>
      <c r="G51" s="268"/>
      <c r="H51" s="268"/>
      <c r="I51" s="268"/>
      <c r="J51" s="268"/>
      <c r="K51" s="268"/>
      <c r="L51" s="270"/>
    </row>
  </sheetData>
  <sheetProtection algorithmName="SHA-512" hashValue="jOlINfw+1XaI0sr7ATbbkzVBiaKm5s156Xb7wA+bsJJ9rcq9RE2s0xxoCgEOpZAUvxHue7fM0xR/Xgxtn0ZYqA==" saltValue="TgYrN4d2Jd9kznLY0Uov0g==" spinCount="100000" sheet="1" selectLockedCells="1"/>
  <mergeCells count="36">
    <mergeCell ref="G50:K50"/>
    <mergeCell ref="G44:K44"/>
    <mergeCell ref="G45:K45"/>
    <mergeCell ref="G46:K46"/>
    <mergeCell ref="G47:H47"/>
    <mergeCell ref="G48:K48"/>
    <mergeCell ref="G49:K49"/>
    <mergeCell ref="G43:K43"/>
    <mergeCell ref="C25:E25"/>
    <mergeCell ref="G25:K25"/>
    <mergeCell ref="G28:K28"/>
    <mergeCell ref="G34:I34"/>
    <mergeCell ref="G35:I35"/>
    <mergeCell ref="G36:I36"/>
    <mergeCell ref="G39:K39"/>
    <mergeCell ref="G40:K40"/>
    <mergeCell ref="G41:K41"/>
    <mergeCell ref="G42:K42"/>
    <mergeCell ref="G18:K18"/>
    <mergeCell ref="G19:K19"/>
    <mergeCell ref="G20:K20"/>
    <mergeCell ref="G21:K21"/>
    <mergeCell ref="C23:D23"/>
    <mergeCell ref="G23:K23"/>
    <mergeCell ref="G17:K17"/>
    <mergeCell ref="C2:D2"/>
    <mergeCell ref="G2:K2"/>
    <mergeCell ref="G3:K3"/>
    <mergeCell ref="A8:L8"/>
    <mergeCell ref="C11:D11"/>
    <mergeCell ref="G12:K12"/>
    <mergeCell ref="G13:K13"/>
    <mergeCell ref="D14:D15"/>
    <mergeCell ref="G14:K14"/>
    <mergeCell ref="G15:K15"/>
    <mergeCell ref="G16:K16"/>
  </mergeCells>
  <phoneticPr fontId="1"/>
  <conditionalFormatting sqref="G2:K2">
    <cfRule type="cellIs" dxfId="5" priority="4" operator="equal">
      <formula>$G$30</formula>
    </cfRule>
  </conditionalFormatting>
  <pageMargins left="1.1811023622047245" right="0.31496062992125984" top="0.74803149606299213" bottom="0.35433070866141736" header="0.31496062992125984" footer="0.31496062992125984"/>
  <pageSetup paperSize="9" scale="4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対象先リスト!$C$3</xm:f>
          </x14:formula1>
          <xm:sqref>G2:K2</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C00000"/>
    <pageSetUpPr fitToPage="1"/>
  </sheetPr>
  <dimension ref="B1:J47"/>
  <sheetViews>
    <sheetView view="pageBreakPreview" zoomScale="70" zoomScaleNormal="100" zoomScaleSheetLayoutView="70" workbookViewId="0">
      <selection activeCell="K33" sqref="K33"/>
    </sheetView>
  </sheetViews>
  <sheetFormatPr defaultColWidth="9" defaultRowHeight="23.4"/>
  <cols>
    <col min="1" max="1" width="3.59765625" style="3" customWidth="1"/>
    <col min="2" max="2" width="3" style="3" customWidth="1"/>
    <col min="3" max="3" width="4.3984375" style="3" customWidth="1"/>
    <col min="4" max="4" width="17.09765625" style="3" customWidth="1"/>
    <col min="5" max="5" width="20.09765625" style="4" bestFit="1" customWidth="1"/>
    <col min="6" max="6" width="3.59765625" style="3" customWidth="1"/>
    <col min="7" max="7" width="14.5" style="3" customWidth="1"/>
    <col min="8" max="8" width="7.09765625" style="3" customWidth="1"/>
    <col min="9" max="9" width="56.3984375" style="3" customWidth="1"/>
    <col min="10" max="16384" width="9" style="3"/>
  </cols>
  <sheetData>
    <row r="1" spans="2:10" ht="24" thickBot="1"/>
    <row r="2" spans="2:10">
      <c r="B2" s="5"/>
      <c r="C2" s="6"/>
      <c r="D2" s="6"/>
      <c r="E2" s="7"/>
      <c r="F2" s="6"/>
      <c r="G2" s="6"/>
      <c r="H2" s="6"/>
      <c r="I2" s="6"/>
      <c r="J2" s="8"/>
    </row>
    <row r="3" spans="2:10">
      <c r="B3" s="702" t="s">
        <v>314</v>
      </c>
      <c r="C3" s="703"/>
      <c r="D3" s="703"/>
      <c r="E3" s="703"/>
      <c r="F3" s="703"/>
      <c r="G3" s="703"/>
      <c r="H3" s="703"/>
      <c r="I3" s="703"/>
      <c r="J3" s="704"/>
    </row>
    <row r="4" spans="2:10">
      <c r="B4" s="30"/>
      <c r="C4" s="31"/>
      <c r="D4" s="31"/>
      <c r="E4" s="31"/>
      <c r="F4" s="31"/>
      <c r="G4" s="31"/>
      <c r="H4" s="31"/>
      <c r="I4" s="31"/>
      <c r="J4" s="32"/>
    </row>
    <row r="5" spans="2:10">
      <c r="B5" s="30"/>
      <c r="C5" s="35" t="s">
        <v>84</v>
      </c>
      <c r="D5" s="31"/>
      <c r="E5" s="31"/>
      <c r="F5" s="31"/>
      <c r="G5" s="31"/>
      <c r="H5" s="31"/>
      <c r="I5" s="12"/>
      <c r="J5" s="32"/>
    </row>
    <row r="6" spans="2:10">
      <c r="B6" s="30"/>
      <c r="C6" s="35" t="s">
        <v>48</v>
      </c>
      <c r="D6" s="31"/>
      <c r="E6" s="31"/>
      <c r="F6" s="31"/>
      <c r="G6" s="31"/>
      <c r="H6" s="31"/>
      <c r="I6" s="12"/>
      <c r="J6" s="32"/>
    </row>
    <row r="7" spans="2:10" ht="28.35" customHeight="1" thickBot="1">
      <c r="B7" s="9"/>
      <c r="C7" s="35"/>
      <c r="J7" s="11"/>
    </row>
    <row r="8" spans="2:10" ht="30.15" customHeight="1">
      <c r="B8" s="9"/>
      <c r="C8" s="15"/>
      <c r="D8" s="39"/>
      <c r="E8" s="40"/>
      <c r="F8" s="6"/>
      <c r="G8" s="41"/>
      <c r="H8" s="41"/>
      <c r="I8" s="42"/>
      <c r="J8" s="11"/>
    </row>
    <row r="9" spans="2:10">
      <c r="B9" s="9"/>
      <c r="C9" s="15"/>
      <c r="D9" s="43"/>
      <c r="E9" s="10"/>
      <c r="G9" s="21"/>
      <c r="H9"/>
      <c r="I9" s="32"/>
      <c r="J9" s="11"/>
    </row>
    <row r="10" spans="2:10">
      <c r="B10" s="9"/>
      <c r="C10" s="15"/>
      <c r="D10" s="43"/>
      <c r="E10" s="10"/>
      <c r="G10"/>
      <c r="H10"/>
      <c r="I10" s="32"/>
      <c r="J10" s="11"/>
    </row>
    <row r="11" spans="2:10" ht="30.15" customHeight="1">
      <c r="B11" s="9"/>
      <c r="C11" s="15"/>
      <c r="D11" s="43"/>
      <c r="E11" s="10"/>
      <c r="I11" s="11"/>
      <c r="J11" s="11"/>
    </row>
    <row r="12" spans="2:10" ht="30.15" customHeight="1">
      <c r="B12" s="9"/>
      <c r="C12" s="12"/>
      <c r="D12" s="44"/>
      <c r="E12" s="14"/>
      <c r="G12"/>
      <c r="H12"/>
      <c r="I12" s="32"/>
      <c r="J12" s="11"/>
    </row>
    <row r="13" spans="2:10" ht="30.15" customHeight="1">
      <c r="B13" s="9"/>
      <c r="C13" s="12"/>
      <c r="D13" s="44"/>
      <c r="E13" s="13"/>
      <c r="G13"/>
      <c r="H13"/>
      <c r="I13" s="32"/>
      <c r="J13" s="11"/>
    </row>
    <row r="14" spans="2:10" ht="30.15" customHeight="1">
      <c r="B14" s="9"/>
      <c r="C14" s="12"/>
      <c r="D14" s="44"/>
      <c r="E14" s="14"/>
      <c r="G14"/>
      <c r="H14"/>
      <c r="I14" s="32"/>
      <c r="J14" s="11"/>
    </row>
    <row r="15" spans="2:10" ht="30.15" customHeight="1">
      <c r="B15" s="9"/>
      <c r="C15" s="12"/>
      <c r="D15" s="44"/>
      <c r="E15" s="13"/>
      <c r="G15"/>
      <c r="H15"/>
      <c r="I15" s="32"/>
      <c r="J15" s="11"/>
    </row>
    <row r="16" spans="2:10" ht="30.15" customHeight="1">
      <c r="B16" s="9"/>
      <c r="C16" s="12"/>
      <c r="D16" s="44"/>
      <c r="E16" s="14"/>
      <c r="G16"/>
      <c r="H16"/>
      <c r="I16" s="32"/>
      <c r="J16" s="11"/>
    </row>
    <row r="17" spans="2:10" ht="30.15" customHeight="1">
      <c r="B17" s="9"/>
      <c r="C17" s="12"/>
      <c r="D17" s="44"/>
      <c r="E17" s="13"/>
      <c r="G17"/>
      <c r="H17"/>
      <c r="I17" s="32"/>
      <c r="J17" s="11"/>
    </row>
    <row r="18" spans="2:10" ht="30.15" customHeight="1">
      <c r="B18" s="9"/>
      <c r="C18" s="12"/>
      <c r="D18" s="44"/>
      <c r="E18" s="14"/>
      <c r="G18"/>
      <c r="H18"/>
      <c r="I18" s="32"/>
      <c r="J18" s="11"/>
    </row>
    <row r="19" spans="2:10" ht="30.15" customHeight="1">
      <c r="B19" s="9"/>
      <c r="C19" s="15"/>
      <c r="D19" s="44"/>
      <c r="E19" s="14"/>
      <c r="G19"/>
      <c r="H19"/>
      <c r="I19" s="32"/>
      <c r="J19" s="11"/>
    </row>
    <row r="20" spans="2:10" ht="30.15" customHeight="1">
      <c r="B20" s="9"/>
      <c r="C20" s="15"/>
      <c r="D20" s="44"/>
      <c r="E20" s="14"/>
      <c r="G20"/>
      <c r="H20"/>
      <c r="I20" s="32"/>
      <c r="J20" s="11"/>
    </row>
    <row r="21" spans="2:10" ht="30.15" customHeight="1">
      <c r="B21" s="9"/>
      <c r="C21" s="36"/>
      <c r="D21" s="45"/>
      <c r="E21" s="37"/>
      <c r="H21"/>
      <c r="I21" s="32"/>
      <c r="J21" s="11"/>
    </row>
    <row r="22" spans="2:10">
      <c r="B22" s="9"/>
      <c r="D22" s="9"/>
      <c r="G22" s="38"/>
      <c r="H22" s="21"/>
      <c r="I22" s="46"/>
      <c r="J22" s="11"/>
    </row>
    <row r="23" spans="2:10">
      <c r="B23" s="9"/>
      <c r="D23" s="9"/>
      <c r="G23" s="38"/>
      <c r="H23" s="21"/>
      <c r="I23" s="46"/>
      <c r="J23" s="11"/>
    </row>
    <row r="24" spans="2:10">
      <c r="B24" s="9"/>
      <c r="D24" s="9"/>
      <c r="G24" s="38"/>
      <c r="H24" s="34"/>
      <c r="I24" s="47"/>
      <c r="J24" s="11"/>
    </row>
    <row r="25" spans="2:10">
      <c r="B25" s="9"/>
      <c r="D25" s="9"/>
      <c r="G25" s="38"/>
      <c r="H25" s="21"/>
      <c r="I25" s="46"/>
      <c r="J25" s="11"/>
    </row>
    <row r="26" spans="2:10">
      <c r="B26" s="9"/>
      <c r="D26" s="9"/>
      <c r="G26" s="38"/>
      <c r="H26" s="21"/>
      <c r="I26" s="46"/>
      <c r="J26" s="11"/>
    </row>
    <row r="27" spans="2:10">
      <c r="B27" s="9"/>
      <c r="D27" s="9"/>
      <c r="G27" s="38"/>
      <c r="H27" s="21"/>
      <c r="I27" s="46"/>
      <c r="J27" s="11"/>
    </row>
    <row r="28" spans="2:10">
      <c r="B28" s="9"/>
      <c r="D28" s="9"/>
      <c r="G28" s="38"/>
      <c r="H28" s="21"/>
      <c r="I28" s="46"/>
      <c r="J28" s="11"/>
    </row>
    <row r="29" spans="2:10" ht="30.15" customHeight="1">
      <c r="B29" s="9"/>
      <c r="C29" s="15"/>
      <c r="D29" s="48"/>
      <c r="E29" s="10"/>
      <c r="G29"/>
      <c r="H29" s="20"/>
      <c r="I29" s="49"/>
      <c r="J29" s="11"/>
    </row>
    <row r="30" spans="2:10" ht="30.15" customHeight="1">
      <c r="B30" s="9"/>
      <c r="C30" s="21"/>
      <c r="D30" s="48"/>
      <c r="E30" s="10"/>
      <c r="G30"/>
      <c r="H30"/>
      <c r="I30" s="50"/>
      <c r="J30" s="11"/>
    </row>
    <row r="31" spans="2:10">
      <c r="B31" s="9"/>
      <c r="D31" s="9"/>
      <c r="I31" s="11"/>
      <c r="J31" s="11"/>
    </row>
    <row r="32" spans="2:10" ht="30.15" customHeight="1">
      <c r="B32" s="9"/>
      <c r="C32" s="15"/>
      <c r="D32" s="9"/>
      <c r="H32" s="20"/>
      <c r="I32" s="51"/>
      <c r="J32" s="11"/>
    </row>
    <row r="33" spans="2:10" ht="30.15" customHeight="1">
      <c r="B33" s="9"/>
      <c r="C33" s="21"/>
      <c r="D33" s="9"/>
      <c r="I33" s="11"/>
      <c r="J33" s="11"/>
    </row>
    <row r="34" spans="2:10">
      <c r="B34" s="9"/>
      <c r="D34" s="9"/>
      <c r="I34" s="11"/>
      <c r="J34" s="11"/>
    </row>
    <row r="35" spans="2:10" ht="45" customHeight="1">
      <c r="B35" s="9"/>
      <c r="C35" s="15"/>
      <c r="D35" s="9"/>
      <c r="H35"/>
      <c r="I35" s="52"/>
      <c r="J35" s="11"/>
    </row>
    <row r="36" spans="2:10" ht="41.1" customHeight="1">
      <c r="B36" s="9"/>
      <c r="D36" s="53"/>
      <c r="H36"/>
      <c r="I36" s="54"/>
      <c r="J36" s="11"/>
    </row>
    <row r="37" spans="2:10" ht="41.1" customHeight="1" thickBot="1">
      <c r="B37" s="9"/>
      <c r="D37" s="55"/>
      <c r="E37" s="18"/>
      <c r="F37" s="17"/>
      <c r="G37" s="17"/>
      <c r="H37" s="26"/>
      <c r="I37" s="56"/>
      <c r="J37" s="11"/>
    </row>
    <row r="38" spans="2:10" ht="41.1" customHeight="1">
      <c r="B38" s="9"/>
      <c r="D38" s="15"/>
      <c r="G38" s="709"/>
      <c r="H38" s="710"/>
      <c r="I38" s="22"/>
      <c r="J38" s="11"/>
    </row>
    <row r="39" spans="2:10">
      <c r="B39" s="9"/>
      <c r="C39" s="15" t="s">
        <v>315</v>
      </c>
      <c r="J39" s="11"/>
    </row>
    <row r="40" spans="2:10">
      <c r="B40" s="9"/>
      <c r="C40" s="15"/>
      <c r="J40" s="11"/>
    </row>
    <row r="41" spans="2:10" ht="30.15" customHeight="1">
      <c r="B41" s="9"/>
      <c r="C41" s="705" t="s">
        <v>32</v>
      </c>
      <c r="D41" s="707"/>
      <c r="E41" s="707"/>
      <c r="F41" s="707"/>
      <c r="G41" s="707"/>
      <c r="H41" s="705" t="s">
        <v>43</v>
      </c>
      <c r="I41" s="706"/>
      <c r="J41" s="11"/>
    </row>
    <row r="42" spans="2:10" ht="30.15" customHeight="1">
      <c r="B42" s="9"/>
      <c r="C42" s="57" t="s">
        <v>33</v>
      </c>
      <c r="D42" s="708" t="s">
        <v>85</v>
      </c>
      <c r="E42" s="707"/>
      <c r="F42" s="707"/>
      <c r="G42" s="707"/>
      <c r="H42" s="57" t="s">
        <v>38</v>
      </c>
      <c r="I42" s="58" t="s">
        <v>361</v>
      </c>
      <c r="J42" s="11"/>
    </row>
    <row r="43" spans="2:10" ht="30.15" customHeight="1">
      <c r="B43" s="9"/>
      <c r="C43" s="57" t="s">
        <v>34</v>
      </c>
      <c r="D43" s="708" t="s">
        <v>36</v>
      </c>
      <c r="E43" s="707"/>
      <c r="F43" s="707"/>
      <c r="G43" s="707"/>
      <c r="H43" s="57" t="s">
        <v>39</v>
      </c>
      <c r="I43" s="58" t="s">
        <v>44</v>
      </c>
      <c r="J43" s="11"/>
    </row>
    <row r="44" spans="2:10" ht="30.15" customHeight="1">
      <c r="B44" s="9"/>
      <c r="C44" s="705" t="s">
        <v>35</v>
      </c>
      <c r="D44" s="708" t="s">
        <v>37</v>
      </c>
      <c r="E44" s="707"/>
      <c r="F44" s="707"/>
      <c r="G44" s="707"/>
      <c r="H44" s="59" t="s">
        <v>40</v>
      </c>
      <c r="I44" s="60" t="s">
        <v>45</v>
      </c>
      <c r="J44" s="11"/>
    </row>
    <row r="45" spans="2:10" ht="30.15" customHeight="1">
      <c r="B45" s="9"/>
      <c r="C45" s="706"/>
      <c r="D45" s="707"/>
      <c r="E45" s="707"/>
      <c r="F45" s="707"/>
      <c r="G45" s="707"/>
      <c r="H45" s="61" t="s">
        <v>41</v>
      </c>
      <c r="I45" s="62" t="s">
        <v>46</v>
      </c>
      <c r="J45" s="11"/>
    </row>
    <row r="46" spans="2:10" ht="30.15" customHeight="1">
      <c r="B46" s="9"/>
      <c r="C46" s="707"/>
      <c r="D46" s="707"/>
      <c r="E46" s="707"/>
      <c r="F46" s="707"/>
      <c r="G46" s="707"/>
      <c r="H46" s="63" t="s">
        <v>42</v>
      </c>
      <c r="I46" s="64" t="s">
        <v>47</v>
      </c>
      <c r="J46" s="11"/>
    </row>
    <row r="47" spans="2:10" ht="24" thickBot="1">
      <c r="B47" s="16"/>
      <c r="C47" s="17"/>
      <c r="D47" s="17"/>
      <c r="E47" s="18"/>
      <c r="F47" s="17"/>
      <c r="G47" s="17"/>
      <c r="H47" s="17"/>
      <c r="I47" s="17"/>
      <c r="J47" s="19"/>
    </row>
  </sheetData>
  <mergeCells count="8">
    <mergeCell ref="B3:J3"/>
    <mergeCell ref="H41:I41"/>
    <mergeCell ref="C44:C46"/>
    <mergeCell ref="D44:G46"/>
    <mergeCell ref="C41:G41"/>
    <mergeCell ref="G38:H38"/>
    <mergeCell ref="D42:G42"/>
    <mergeCell ref="D43:G43"/>
  </mergeCells>
  <phoneticPr fontId="1"/>
  <pageMargins left="1.1811023622047245" right="0.31496062992125984" top="0.74803149606299213" bottom="0.35433070866141736" header="0.31496062992125984" footer="0.31496062992125984"/>
  <pageSetup paperSize="9" scale="5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0000000}">
          <x14:formula1>
            <xm:f>対象先リスト!$C$3:$C$26</xm:f>
          </x14:formula1>
          <xm:sqref>H8</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EF4A9-25D8-4B95-A51A-D5CD21ECF064}">
  <sheetPr>
    <tabColor rgb="FFC00000"/>
    <pageSetUpPr fitToPage="1"/>
  </sheetPr>
  <dimension ref="B1:J49"/>
  <sheetViews>
    <sheetView view="pageBreakPreview" topLeftCell="A13" zoomScale="70" zoomScaleNormal="100" zoomScaleSheetLayoutView="70" workbookViewId="0">
      <selection activeCell="K33" sqref="K33"/>
    </sheetView>
  </sheetViews>
  <sheetFormatPr defaultColWidth="9" defaultRowHeight="23.4"/>
  <cols>
    <col min="1" max="1" width="3.59765625" style="3" customWidth="1"/>
    <col min="2" max="2" width="5.59765625" style="3" customWidth="1"/>
    <col min="3" max="4" width="15.59765625" style="3" customWidth="1"/>
    <col min="5" max="5" width="15.59765625" style="4" customWidth="1"/>
    <col min="6" max="8" width="15.59765625" style="3" customWidth="1"/>
    <col min="9" max="9" width="18.59765625" style="3" customWidth="1"/>
    <col min="10" max="10" width="5.59765625" style="3" customWidth="1"/>
    <col min="11" max="11" width="3.59765625" style="3" customWidth="1"/>
    <col min="12" max="16384" width="9" style="3"/>
  </cols>
  <sheetData>
    <row r="1" spans="2:10" ht="24" thickBot="1"/>
    <row r="2" spans="2:10" ht="25.35" customHeight="1">
      <c r="B2" s="5"/>
      <c r="C2" s="6"/>
      <c r="D2" s="6"/>
      <c r="E2" s="7"/>
      <c r="F2" s="6"/>
      <c r="G2" s="6"/>
      <c r="H2" s="6"/>
      <c r="I2" s="6"/>
      <c r="J2" s="8"/>
    </row>
    <row r="3" spans="2:10" ht="25.35" customHeight="1">
      <c r="B3" s="702" t="s">
        <v>356</v>
      </c>
      <c r="C3" s="703"/>
      <c r="D3" s="703"/>
      <c r="E3" s="703"/>
      <c r="F3" s="703"/>
      <c r="G3" s="703"/>
      <c r="H3" s="703"/>
      <c r="I3" s="703"/>
      <c r="J3" s="704"/>
    </row>
    <row r="4" spans="2:10" ht="25.35" customHeight="1">
      <c r="B4" s="30"/>
      <c r="C4" s="31"/>
      <c r="D4" s="31"/>
      <c r="E4" s="31"/>
      <c r="F4" s="31"/>
      <c r="G4" s="31"/>
      <c r="H4" s="31"/>
      <c r="I4" s="31"/>
      <c r="J4" s="32"/>
    </row>
    <row r="5" spans="2:10" ht="25.35" customHeight="1">
      <c r="B5" s="44"/>
      <c r="C5" s="319"/>
      <c r="D5" s="227"/>
      <c r="E5" s="227"/>
      <c r="F5" s="227"/>
      <c r="G5" s="227"/>
      <c r="H5" s="227"/>
      <c r="I5" s="227"/>
      <c r="J5" s="32"/>
    </row>
    <row r="6" spans="2:10" ht="25.35" customHeight="1">
      <c r="B6" s="30"/>
      <c r="C6" s="35"/>
      <c r="D6" s="222"/>
      <c r="E6" s="222"/>
      <c r="F6" s="15"/>
      <c r="G6" s="15"/>
      <c r="H6" s="227" t="s">
        <v>19</v>
      </c>
      <c r="I6"/>
      <c r="J6" s="32"/>
    </row>
    <row r="7" spans="2:10" ht="25.35" customHeight="1">
      <c r="B7" s="9"/>
      <c r="C7" s="319"/>
      <c r="D7" s="319"/>
      <c r="E7" s="319"/>
      <c r="F7" s="15"/>
      <c r="G7" s="15"/>
      <c r="H7" s="227"/>
      <c r="I7" s="228"/>
      <c r="J7" s="11"/>
    </row>
    <row r="8" spans="2:10" ht="25.35" customHeight="1">
      <c r="B8" s="9"/>
      <c r="C8" s="319"/>
      <c r="D8" s="319"/>
      <c r="E8" s="319"/>
      <c r="F8" s="15"/>
      <c r="G8" s="15"/>
      <c r="H8" s="227"/>
      <c r="I8" s="15"/>
      <c r="J8" s="11"/>
    </row>
    <row r="9" spans="2:10" ht="25.35" customHeight="1">
      <c r="B9" s="9"/>
      <c r="C9" s="319"/>
      <c r="D9" s="319"/>
      <c r="E9" s="319"/>
      <c r="F9" s="15"/>
      <c r="G9" s="15"/>
      <c r="H9" s="15"/>
      <c r="I9" s="15"/>
      <c r="J9" s="11"/>
    </row>
    <row r="10" spans="2:10" ht="25.35" customHeight="1">
      <c r="B10" s="9"/>
      <c r="C10" s="319"/>
      <c r="D10" s="319"/>
      <c r="E10" s="319"/>
      <c r="F10" s="229" t="s">
        <v>294</v>
      </c>
      <c r="G10" s="224"/>
      <c r="H10" s="224"/>
      <c r="I10" s="224"/>
      <c r="J10" s="11"/>
    </row>
    <row r="11" spans="2:10" ht="25.35" customHeight="1">
      <c r="B11" s="9"/>
      <c r="C11" s="319"/>
      <c r="D11" s="227"/>
      <c r="E11" s="227"/>
      <c r="F11" s="230"/>
      <c r="G11" s="34"/>
      <c r="H11" s="21"/>
      <c r="I11" s="34"/>
      <c r="J11" s="11"/>
    </row>
    <row r="12" spans="2:10" ht="25.35" customHeight="1">
      <c r="B12" s="9"/>
      <c r="C12" s="319"/>
      <c r="D12" s="227"/>
      <c r="E12" s="227"/>
      <c r="F12" s="13" t="s">
        <v>295</v>
      </c>
      <c r="G12" s="231"/>
      <c r="H12" s="232"/>
      <c r="I12" s="233"/>
      <c r="J12" s="11"/>
    </row>
    <row r="13" spans="2:10" ht="25.35" customHeight="1">
      <c r="B13" s="9"/>
      <c r="C13" s="319"/>
      <c r="D13" s="319"/>
      <c r="E13" s="319"/>
      <c r="F13" s="230"/>
      <c r="G13" s="34"/>
      <c r="H13"/>
      <c r="I13"/>
      <c r="J13" s="11"/>
    </row>
    <row r="14" spans="2:10" ht="25.35" customHeight="1">
      <c r="B14" s="9"/>
      <c r="C14" s="319"/>
      <c r="D14" s="319"/>
      <c r="E14" s="319"/>
      <c r="F14" s="13" t="s">
        <v>296</v>
      </c>
      <c r="G14" s="231"/>
      <c r="H14" s="232"/>
      <c r="I14" s="233"/>
      <c r="J14" s="11"/>
    </row>
    <row r="15" spans="2:10" ht="25.35" customHeight="1">
      <c r="B15" s="9"/>
      <c r="C15" s="319"/>
      <c r="D15" s="319"/>
      <c r="E15" s="319"/>
      <c r="F15" s="319"/>
      <c r="G15" s="319"/>
      <c r="H15" s="319"/>
      <c r="I15" s="319"/>
      <c r="J15" s="11"/>
    </row>
    <row r="16" spans="2:10" ht="25.35" customHeight="1">
      <c r="B16" s="9"/>
      <c r="C16" s="319"/>
      <c r="D16" s="227"/>
      <c r="E16" s="227"/>
      <c r="F16" s="227"/>
      <c r="G16" s="227"/>
      <c r="H16" s="227"/>
      <c r="I16" s="227"/>
      <c r="J16" s="11"/>
    </row>
    <row r="17" spans="2:10" ht="25.35" customHeight="1">
      <c r="B17" s="9"/>
      <c r="C17" s="319"/>
      <c r="D17" s="227"/>
      <c r="E17" s="227"/>
      <c r="F17" s="227"/>
      <c r="G17" s="227"/>
      <c r="H17" s="227"/>
      <c r="I17" s="15"/>
      <c r="J17" s="11"/>
    </row>
    <row r="18" spans="2:10" ht="25.35" customHeight="1">
      <c r="B18" s="9"/>
      <c r="C18" s="711" t="s">
        <v>357</v>
      </c>
      <c r="D18" s="712"/>
      <c r="E18" s="712"/>
      <c r="F18" s="712"/>
      <c r="G18" s="712"/>
      <c r="H18" s="712"/>
      <c r="I18" s="712"/>
      <c r="J18" s="11"/>
    </row>
    <row r="19" spans="2:10" ht="25.35" customHeight="1">
      <c r="B19" s="9"/>
      <c r="C19" s="35" t="s">
        <v>358</v>
      </c>
      <c r="D19" s="222"/>
      <c r="E19" s="222"/>
      <c r="F19" s="222"/>
      <c r="G19" s="222"/>
      <c r="H19" s="222"/>
      <c r="I19" s="12"/>
      <c r="J19" s="11"/>
    </row>
    <row r="20" spans="2:10" ht="25.35" customHeight="1">
      <c r="B20" s="9"/>
      <c r="C20" s="319"/>
      <c r="D20" s="319"/>
      <c r="E20" s="319"/>
      <c r="F20" s="319"/>
      <c r="G20" s="319"/>
      <c r="H20" s="319"/>
      <c r="I20" s="319"/>
      <c r="J20" s="11"/>
    </row>
    <row r="21" spans="2:10" ht="25.35" customHeight="1">
      <c r="B21" s="9"/>
      <c r="C21" s="319"/>
      <c r="D21" s="319"/>
      <c r="E21" s="319"/>
      <c r="F21" s="319"/>
      <c r="G21" s="319"/>
      <c r="H21" s="319"/>
      <c r="I21" s="319"/>
      <c r="J21" s="11"/>
    </row>
    <row r="22" spans="2:10" ht="25.35" customHeight="1">
      <c r="B22" s="9"/>
      <c r="C22" s="319"/>
      <c r="D22" s="319"/>
      <c r="E22" s="319"/>
      <c r="F22" s="319" t="s">
        <v>274</v>
      </c>
      <c r="G22" s="319"/>
      <c r="H22" s="319"/>
      <c r="I22" s="319"/>
      <c r="J22" s="11"/>
    </row>
    <row r="23" spans="2:10" ht="25.35" customHeight="1">
      <c r="B23" s="9"/>
      <c r="C23" s="319"/>
      <c r="D23" s="319"/>
      <c r="E23" s="319"/>
      <c r="F23" s="319"/>
      <c r="G23" s="319"/>
      <c r="H23" s="319"/>
      <c r="I23" s="319"/>
      <c r="J23" s="11"/>
    </row>
    <row r="24" spans="2:10" ht="25.35" customHeight="1">
      <c r="B24" s="9"/>
      <c r="C24" s="319"/>
      <c r="D24" s="229"/>
      <c r="E24" s="15"/>
      <c r="F24" s="15"/>
      <c r="G24" s="15"/>
      <c r="H24" s="319"/>
      <c r="I24" s="319"/>
      <c r="J24" s="11"/>
    </row>
    <row r="25" spans="2:10" ht="25.35" customHeight="1">
      <c r="B25" s="9"/>
      <c r="C25" s="319"/>
      <c r="D25" s="230"/>
      <c r="E25" s="34"/>
      <c r="F25" s="21"/>
      <c r="G25" s="34"/>
      <c r="H25" s="319"/>
      <c r="I25" s="319"/>
      <c r="J25" s="11"/>
    </row>
    <row r="26" spans="2:10" ht="25.35" customHeight="1">
      <c r="B26" s="9"/>
      <c r="C26" s="319"/>
      <c r="D26" s="229" t="s">
        <v>294</v>
      </c>
      <c r="E26" s="224"/>
      <c r="F26" s="224"/>
      <c r="G26" s="224"/>
      <c r="H26" s="319"/>
      <c r="I26" s="319"/>
      <c r="J26" s="11"/>
    </row>
    <row r="27" spans="2:10" ht="25.35" customHeight="1">
      <c r="B27" s="9"/>
      <c r="C27" s="319"/>
      <c r="D27" s="230"/>
      <c r="E27" s="34"/>
      <c r="F27" s="21"/>
      <c r="G27" s="34"/>
      <c r="H27" s="319"/>
      <c r="I27" s="319"/>
      <c r="J27" s="11"/>
    </row>
    <row r="28" spans="2:10" ht="25.35" customHeight="1">
      <c r="B28" s="9"/>
      <c r="C28" s="319"/>
      <c r="D28" s="13" t="s">
        <v>295</v>
      </c>
      <c r="E28" s="231"/>
      <c r="F28" s="232"/>
      <c r="G28" s="233"/>
      <c r="H28" s="319"/>
      <c r="I28" s="319"/>
      <c r="J28" s="11"/>
    </row>
    <row r="29" spans="2:10" ht="25.35" customHeight="1">
      <c r="B29" s="9"/>
      <c r="C29" s="319"/>
      <c r="D29" s="230"/>
      <c r="E29" s="34"/>
      <c r="F29"/>
      <c r="G29"/>
      <c r="H29" s="319"/>
      <c r="I29" s="319"/>
      <c r="J29" s="11"/>
    </row>
    <row r="30" spans="2:10" ht="25.35" customHeight="1">
      <c r="B30" s="9"/>
      <c r="C30" s="319"/>
      <c r="D30" s="13" t="s">
        <v>359</v>
      </c>
      <c r="E30" s="231"/>
      <c r="F30" s="232"/>
      <c r="G30" s="233"/>
      <c r="H30" s="319"/>
      <c r="I30" s="319"/>
      <c r="J30" s="11"/>
    </row>
    <row r="31" spans="2:10" ht="25.35" customHeight="1">
      <c r="B31" s="9"/>
      <c r="C31" s="319"/>
      <c r="D31" s="319"/>
      <c r="E31" s="319"/>
      <c r="F31" s="319"/>
      <c r="G31" s="319"/>
      <c r="H31" s="319"/>
      <c r="I31" s="319"/>
      <c r="J31" s="11"/>
    </row>
    <row r="32" spans="2:10" ht="25.35" customHeight="1">
      <c r="B32" s="9"/>
      <c r="C32" s="319"/>
      <c r="D32" s="319"/>
      <c r="E32" s="319"/>
      <c r="F32" s="319"/>
      <c r="G32" s="319"/>
      <c r="H32" s="319"/>
      <c r="I32" s="319"/>
      <c r="J32" s="11"/>
    </row>
    <row r="33" spans="2:10" ht="25.35" customHeight="1">
      <c r="B33" s="9"/>
      <c r="C33" s="319"/>
      <c r="D33" s="319"/>
      <c r="E33" s="319"/>
      <c r="F33" s="319"/>
      <c r="G33" s="319"/>
      <c r="H33" s="319"/>
      <c r="I33" s="319"/>
      <c r="J33" s="11"/>
    </row>
    <row r="34" spans="2:10" ht="25.35" customHeight="1">
      <c r="B34" s="9"/>
      <c r="C34" s="319" t="s">
        <v>360</v>
      </c>
      <c r="D34" s="319"/>
      <c r="E34" s="319"/>
      <c r="F34" s="319"/>
      <c r="G34" s="319"/>
      <c r="H34" s="319"/>
      <c r="I34" s="319"/>
      <c r="J34" s="11"/>
    </row>
    <row r="35" spans="2:10" ht="25.35" customHeight="1">
      <c r="B35" s="9"/>
      <c r="C35" s="15"/>
      <c r="D35" s="15"/>
      <c r="E35" s="13"/>
      <c r="F35" s="15"/>
      <c r="G35" s="15"/>
      <c r="H35" s="227"/>
      <c r="I35" s="15"/>
      <c r="J35" s="11"/>
    </row>
    <row r="36" spans="2:10" ht="25.35" customHeight="1">
      <c r="B36" s="9"/>
      <c r="C36" s="15"/>
      <c r="D36" s="15"/>
      <c r="E36" s="13"/>
      <c r="F36" s="15"/>
      <c r="G36" s="15"/>
      <c r="H36" s="227"/>
      <c r="I36"/>
      <c r="J36" s="11"/>
    </row>
    <row r="37" spans="2:10" ht="25.35" customHeight="1">
      <c r="B37" s="9"/>
      <c r="C37" s="15"/>
      <c r="D37" s="15"/>
      <c r="E37" s="13"/>
      <c r="F37" s="15"/>
      <c r="G37" s="15"/>
      <c r="H37" s="227"/>
      <c r="I37" s="228"/>
      <c r="J37" s="11"/>
    </row>
    <row r="38" spans="2:10" ht="25.35" customHeight="1">
      <c r="B38" s="9"/>
      <c r="C38" s="15"/>
      <c r="D38"/>
      <c r="E38" s="13"/>
      <c r="F38" s="15"/>
      <c r="G38" s="15"/>
      <c r="H38" s="227"/>
      <c r="I38" s="15"/>
      <c r="J38" s="11"/>
    </row>
    <row r="39" spans="2:10" ht="25.35" customHeight="1">
      <c r="B39" s="9"/>
      <c r="C39" s="15"/>
      <c r="D39" s="15"/>
      <c r="E39" s="13"/>
      <c r="F39" s="15"/>
      <c r="G39" s="15"/>
      <c r="H39" s="15"/>
      <c r="I39" s="15"/>
      <c r="J39" s="11"/>
    </row>
    <row r="40" spans="2:10" ht="25.35" customHeight="1">
      <c r="B40" s="9"/>
      <c r="C40" s="15"/>
      <c r="D40" s="15"/>
      <c r="E40" s="13"/>
      <c r="F40" s="229"/>
      <c r="G40" s="15"/>
      <c r="H40" s="15"/>
      <c r="I40" s="15"/>
      <c r="J40" s="11"/>
    </row>
    <row r="41" spans="2:10" ht="25.35" customHeight="1">
      <c r="B41" s="9"/>
      <c r="C41" s="220"/>
      <c r="D41" s="34"/>
      <c r="E41" s="34"/>
      <c r="F41" s="230"/>
      <c r="G41" s="34"/>
      <c r="H41" s="21"/>
      <c r="I41" s="34"/>
      <c r="J41" s="11"/>
    </row>
    <row r="42" spans="2:10" ht="25.35" customHeight="1">
      <c r="B42" s="9"/>
      <c r="C42" s="220"/>
      <c r="D42" s="103"/>
      <c r="E42" s="34"/>
      <c r="F42" s="13"/>
      <c r="G42" s="34"/>
      <c r="H42" s="220"/>
      <c r="I42" s="21"/>
      <c r="J42" s="11"/>
    </row>
    <row r="43" spans="2:10" ht="25.35" customHeight="1">
      <c r="B43" s="9"/>
      <c r="C43" s="220"/>
      <c r="D43" s="103"/>
      <c r="E43" s="34"/>
      <c r="F43" s="230"/>
      <c r="G43" s="34"/>
      <c r="H43"/>
      <c r="I43"/>
      <c r="J43" s="11"/>
    </row>
    <row r="44" spans="2:10" ht="25.35" customHeight="1">
      <c r="B44" s="9"/>
      <c r="C44" s="220"/>
      <c r="D44" s="103"/>
      <c r="E44" s="34"/>
      <c r="F44" s="13"/>
      <c r="G44" s="34"/>
      <c r="H44" s="220"/>
      <c r="I44" s="21"/>
      <c r="J44" s="11"/>
    </row>
    <row r="45" spans="2:10" ht="25.35" customHeight="1">
      <c r="B45" s="9"/>
      <c r="C45" s="221"/>
      <c r="D45" s="34"/>
      <c r="E45" s="34"/>
      <c r="F45" s="34"/>
      <c r="G45" s="34"/>
      <c r="H45" s="220"/>
      <c r="I45" s="21"/>
      <c r="J45" s="11"/>
    </row>
    <row r="46" spans="2:10" ht="25.35" customHeight="1">
      <c r="B46" s="9"/>
      <c r="C46" s="320"/>
      <c r="D46"/>
      <c r="E46"/>
      <c r="F46"/>
      <c r="G46"/>
      <c r="H46"/>
      <c r="I46"/>
      <c r="J46" s="11"/>
    </row>
    <row r="47" spans="2:10" ht="25.35" customHeight="1">
      <c r="B47" s="9"/>
      <c r="C47" s="21"/>
      <c r="D47" s="22"/>
      <c r="E47" s="22"/>
      <c r="F47" s="22"/>
      <c r="G47" s="22"/>
      <c r="H47" s="22"/>
      <c r="I47" s="22"/>
      <c r="J47" s="11"/>
    </row>
    <row r="48" spans="2:10" ht="25.35" customHeight="1">
      <c r="B48" s="9"/>
      <c r="C48" s="21"/>
      <c r="D48" s="22"/>
      <c r="E48" s="22"/>
      <c r="F48" s="22"/>
      <c r="G48" s="22"/>
      <c r="H48" s="22"/>
      <c r="I48" s="22"/>
      <c r="J48" s="11"/>
    </row>
    <row r="49" spans="2:10" ht="25.35" customHeight="1" thickBot="1">
      <c r="B49" s="16"/>
      <c r="C49" s="17"/>
      <c r="D49" s="17"/>
      <c r="E49" s="18"/>
      <c r="F49" s="17"/>
      <c r="G49" s="17"/>
      <c r="H49" s="17"/>
      <c r="I49" s="17"/>
      <c r="J49" s="19"/>
    </row>
  </sheetData>
  <mergeCells count="2">
    <mergeCell ref="B3:J3"/>
    <mergeCell ref="C18:I18"/>
  </mergeCells>
  <phoneticPr fontId="1"/>
  <pageMargins left="0.7" right="0.7" top="0.75" bottom="0.75" header="0.3" footer="0.3"/>
  <pageSetup paperSize="9" scale="56"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C00000"/>
    <pageSetUpPr fitToPage="1"/>
  </sheetPr>
  <dimension ref="B1:J49"/>
  <sheetViews>
    <sheetView view="pageBreakPreview" topLeftCell="A13" zoomScale="70" zoomScaleNormal="100" zoomScaleSheetLayoutView="70" workbookViewId="0">
      <selection activeCell="K33" sqref="K33"/>
    </sheetView>
  </sheetViews>
  <sheetFormatPr defaultColWidth="9" defaultRowHeight="23.4"/>
  <cols>
    <col min="1" max="1" width="3.59765625" style="3" customWidth="1"/>
    <col min="2" max="2" width="5.59765625" style="3" customWidth="1"/>
    <col min="3" max="4" width="15.59765625" style="3" customWidth="1"/>
    <col min="5" max="5" width="15.59765625" style="4" customWidth="1"/>
    <col min="6" max="8" width="15.59765625" style="3" customWidth="1"/>
    <col min="9" max="9" width="18.8984375" style="3" customWidth="1"/>
    <col min="10" max="10" width="5.59765625" style="3" customWidth="1"/>
    <col min="11" max="11" width="3.59765625" style="3" customWidth="1"/>
    <col min="12" max="16384" width="9" style="3"/>
  </cols>
  <sheetData>
    <row r="1" spans="2:10" ht="24" thickBot="1"/>
    <row r="2" spans="2:10" ht="24.9" customHeight="1">
      <c r="B2" s="5"/>
      <c r="C2" s="6"/>
      <c r="D2" s="6"/>
      <c r="E2" s="7"/>
      <c r="F2" s="6"/>
      <c r="G2" s="6"/>
      <c r="H2" s="6"/>
      <c r="I2" s="6"/>
      <c r="J2" s="8"/>
    </row>
    <row r="3" spans="2:10" ht="24.9" customHeight="1">
      <c r="B3" s="702" t="s">
        <v>272</v>
      </c>
      <c r="C3" s="703"/>
      <c r="D3" s="703"/>
      <c r="E3" s="703"/>
      <c r="F3" s="703"/>
      <c r="G3" s="703"/>
      <c r="H3" s="703"/>
      <c r="I3" s="703"/>
      <c r="J3" s="704"/>
    </row>
    <row r="4" spans="2:10" ht="24.9" customHeight="1">
      <c r="B4" s="30"/>
      <c r="C4" s="31"/>
      <c r="D4" s="31"/>
      <c r="E4" s="31"/>
      <c r="F4" s="31"/>
      <c r="G4" s="31"/>
      <c r="H4" s="31"/>
      <c r="I4" s="31"/>
      <c r="J4" s="32"/>
    </row>
    <row r="5" spans="2:10" ht="24.9" customHeight="1">
      <c r="B5" s="44"/>
      <c r="C5" s="711" t="s">
        <v>316</v>
      </c>
      <c r="D5" s="712"/>
      <c r="E5" s="712"/>
      <c r="F5" s="712"/>
      <c r="G5" s="712"/>
      <c r="H5" s="712"/>
      <c r="I5" s="712"/>
      <c r="J5" s="32"/>
    </row>
    <row r="6" spans="2:10" ht="24.9" customHeight="1">
      <c r="B6" s="30"/>
      <c r="C6" s="35" t="s">
        <v>273</v>
      </c>
      <c r="D6" s="222"/>
      <c r="E6" s="222"/>
      <c r="F6" s="222"/>
      <c r="G6" s="222"/>
      <c r="H6" s="222"/>
      <c r="I6" s="12"/>
      <c r="J6" s="32"/>
    </row>
    <row r="7" spans="2:10" ht="24.9" customHeight="1">
      <c r="B7" s="9"/>
      <c r="C7" s="716" t="s">
        <v>274</v>
      </c>
      <c r="D7" s="717"/>
      <c r="E7" s="717"/>
      <c r="F7" s="717"/>
      <c r="G7" s="717"/>
      <c r="H7" s="717"/>
      <c r="I7" s="718"/>
      <c r="J7" s="11"/>
    </row>
    <row r="8" spans="2:10" ht="24.9" customHeight="1">
      <c r="B8" s="9"/>
      <c r="C8" s="713" t="s">
        <v>275</v>
      </c>
      <c r="D8" s="714"/>
      <c r="E8" s="714"/>
      <c r="F8" s="714"/>
      <c r="G8" s="714"/>
      <c r="H8" s="714"/>
      <c r="I8" s="715"/>
      <c r="J8" s="11"/>
    </row>
    <row r="9" spans="2:10" ht="24.9" customHeight="1">
      <c r="B9" s="9"/>
      <c r="C9" s="713" t="s">
        <v>276</v>
      </c>
      <c r="D9" s="714"/>
      <c r="E9" s="714"/>
      <c r="F9" s="714"/>
      <c r="G9" s="714"/>
      <c r="H9" s="714"/>
      <c r="I9" s="715"/>
      <c r="J9" s="11"/>
    </row>
    <row r="10" spans="2:10" ht="24.9" customHeight="1">
      <c r="B10" s="9"/>
      <c r="C10" s="713" t="s">
        <v>277</v>
      </c>
      <c r="D10" s="714"/>
      <c r="E10" s="714"/>
      <c r="F10" s="714"/>
      <c r="G10" s="714"/>
      <c r="H10" s="714"/>
      <c r="I10" s="715"/>
      <c r="J10" s="11"/>
    </row>
    <row r="11" spans="2:10" ht="24.9" customHeight="1">
      <c r="B11" s="9"/>
      <c r="C11" s="713" t="s">
        <v>317</v>
      </c>
      <c r="D11" s="714"/>
      <c r="E11" s="714"/>
      <c r="F11" s="714"/>
      <c r="G11" s="714"/>
      <c r="H11" s="714"/>
      <c r="I11" s="715"/>
      <c r="J11" s="11"/>
    </row>
    <row r="12" spans="2:10" ht="24.9" customHeight="1">
      <c r="B12" s="9"/>
      <c r="C12" s="713" t="s">
        <v>278</v>
      </c>
      <c r="D12" s="714"/>
      <c r="E12" s="714"/>
      <c r="F12" s="714"/>
      <c r="G12" s="714"/>
      <c r="H12" s="714"/>
      <c r="I12" s="715"/>
      <c r="J12" s="11"/>
    </row>
    <row r="13" spans="2:10" ht="24.9" customHeight="1">
      <c r="B13" s="9"/>
      <c r="C13" s="713" t="s">
        <v>279</v>
      </c>
      <c r="D13" s="714"/>
      <c r="E13" s="714"/>
      <c r="F13" s="714"/>
      <c r="G13" s="714"/>
      <c r="H13" s="714"/>
      <c r="I13" s="715"/>
      <c r="J13" s="11"/>
    </row>
    <row r="14" spans="2:10" ht="24.9" customHeight="1">
      <c r="B14" s="9"/>
      <c r="C14" s="713" t="s">
        <v>280</v>
      </c>
      <c r="D14" s="714"/>
      <c r="E14" s="714"/>
      <c r="F14" s="714"/>
      <c r="G14" s="714"/>
      <c r="H14" s="714"/>
      <c r="I14" s="715"/>
      <c r="J14" s="11"/>
    </row>
    <row r="15" spans="2:10" ht="24.9" customHeight="1">
      <c r="B15" s="9"/>
      <c r="C15" s="713" t="s">
        <v>298</v>
      </c>
      <c r="D15" s="714"/>
      <c r="E15" s="714"/>
      <c r="F15" s="714"/>
      <c r="G15" s="714"/>
      <c r="H15" s="714"/>
      <c r="I15" s="715"/>
      <c r="J15" s="11"/>
    </row>
    <row r="16" spans="2:10" ht="24.9" customHeight="1">
      <c r="B16" s="9"/>
      <c r="C16" s="713" t="s">
        <v>318</v>
      </c>
      <c r="D16" s="714"/>
      <c r="E16" s="714"/>
      <c r="F16" s="714"/>
      <c r="G16" s="714"/>
      <c r="H16" s="714"/>
      <c r="I16" s="715"/>
      <c r="J16" s="11"/>
    </row>
    <row r="17" spans="2:10" ht="24.9" customHeight="1">
      <c r="B17" s="9"/>
      <c r="C17" s="713" t="s">
        <v>319</v>
      </c>
      <c r="D17" s="714"/>
      <c r="E17" s="714"/>
      <c r="F17" s="714"/>
      <c r="G17" s="714"/>
      <c r="H17" s="714"/>
      <c r="I17" s="715"/>
      <c r="J17" s="11"/>
    </row>
    <row r="18" spans="2:10" ht="24.9" customHeight="1">
      <c r="B18" s="9"/>
      <c r="C18" s="713" t="s">
        <v>299</v>
      </c>
      <c r="D18" s="714"/>
      <c r="E18" s="714"/>
      <c r="F18" s="714"/>
      <c r="G18" s="714"/>
      <c r="H18" s="714"/>
      <c r="I18" s="715"/>
      <c r="J18" s="11"/>
    </row>
    <row r="19" spans="2:10" ht="24.9" customHeight="1">
      <c r="B19" s="9"/>
      <c r="C19" s="713" t="s">
        <v>320</v>
      </c>
      <c r="D19" s="714"/>
      <c r="E19" s="714"/>
      <c r="F19" s="714"/>
      <c r="G19" s="714"/>
      <c r="H19" s="714"/>
      <c r="I19" s="715"/>
      <c r="J19" s="11"/>
    </row>
    <row r="20" spans="2:10" ht="24.9" customHeight="1">
      <c r="B20" s="9"/>
      <c r="C20" s="713" t="s">
        <v>300</v>
      </c>
      <c r="D20" s="714"/>
      <c r="E20" s="714"/>
      <c r="F20" s="714"/>
      <c r="G20" s="714"/>
      <c r="H20" s="714"/>
      <c r="I20" s="715"/>
      <c r="J20" s="11"/>
    </row>
    <row r="21" spans="2:10" ht="24.9" customHeight="1">
      <c r="B21" s="9"/>
      <c r="C21" s="713" t="s">
        <v>281</v>
      </c>
      <c r="D21" s="714"/>
      <c r="E21" s="714"/>
      <c r="F21" s="714"/>
      <c r="G21" s="714"/>
      <c r="H21" s="714"/>
      <c r="I21" s="715"/>
      <c r="J21" s="11"/>
    </row>
    <row r="22" spans="2:10" ht="24.9" customHeight="1">
      <c r="B22" s="9"/>
      <c r="C22" s="713" t="s">
        <v>282</v>
      </c>
      <c r="D22" s="714"/>
      <c r="E22" s="714"/>
      <c r="F22" s="714"/>
      <c r="G22" s="714"/>
      <c r="H22" s="714"/>
      <c r="I22" s="715"/>
      <c r="J22" s="11"/>
    </row>
    <row r="23" spans="2:10" ht="24.9" customHeight="1">
      <c r="B23" s="9"/>
      <c r="C23" s="713" t="s">
        <v>297</v>
      </c>
      <c r="D23" s="714"/>
      <c r="E23" s="714"/>
      <c r="F23" s="714"/>
      <c r="G23" s="714"/>
      <c r="H23" s="714"/>
      <c r="I23" s="715"/>
      <c r="J23" s="11"/>
    </row>
    <row r="24" spans="2:10" ht="24.9" customHeight="1">
      <c r="B24" s="9"/>
      <c r="C24" s="713" t="s">
        <v>283</v>
      </c>
      <c r="D24" s="714"/>
      <c r="E24" s="714"/>
      <c r="F24" s="714"/>
      <c r="G24" s="714"/>
      <c r="H24" s="714"/>
      <c r="I24" s="715"/>
      <c r="J24" s="11"/>
    </row>
    <row r="25" spans="2:10" ht="24.9" customHeight="1">
      <c r="B25" s="9"/>
      <c r="C25" s="713" t="s">
        <v>284</v>
      </c>
      <c r="D25" s="714"/>
      <c r="E25" s="714"/>
      <c r="F25" s="714"/>
      <c r="G25" s="714"/>
      <c r="H25" s="714"/>
      <c r="I25" s="715"/>
      <c r="J25" s="11"/>
    </row>
    <row r="26" spans="2:10" ht="24.9" customHeight="1">
      <c r="B26" s="9"/>
      <c r="C26" s="713" t="s">
        <v>285</v>
      </c>
      <c r="D26" s="714"/>
      <c r="E26" s="714"/>
      <c r="F26" s="714"/>
      <c r="G26" s="714"/>
      <c r="H26" s="714"/>
      <c r="I26" s="715"/>
      <c r="J26" s="11"/>
    </row>
    <row r="27" spans="2:10" ht="24.9" customHeight="1">
      <c r="B27" s="9"/>
      <c r="C27" s="713" t="s">
        <v>286</v>
      </c>
      <c r="D27" s="714"/>
      <c r="E27" s="714"/>
      <c r="F27" s="714"/>
      <c r="G27" s="714"/>
      <c r="H27" s="714"/>
      <c r="I27" s="715"/>
      <c r="J27" s="11"/>
    </row>
    <row r="28" spans="2:10" ht="24.9" customHeight="1">
      <c r="B28" s="9"/>
      <c r="C28" s="713" t="s">
        <v>287</v>
      </c>
      <c r="D28" s="714"/>
      <c r="E28" s="714"/>
      <c r="F28" s="714"/>
      <c r="G28" s="714"/>
      <c r="H28" s="714"/>
      <c r="I28" s="715"/>
      <c r="J28" s="11"/>
    </row>
    <row r="29" spans="2:10" ht="24.9" customHeight="1">
      <c r="B29" s="9"/>
      <c r="C29" s="713" t="s">
        <v>288</v>
      </c>
      <c r="D29" s="714"/>
      <c r="E29" s="714"/>
      <c r="F29" s="714"/>
      <c r="G29" s="714"/>
      <c r="H29" s="714"/>
      <c r="I29" s="715"/>
      <c r="J29" s="11"/>
    </row>
    <row r="30" spans="2:10" ht="24.9" customHeight="1">
      <c r="B30" s="9"/>
      <c r="C30" s="713" t="s">
        <v>289</v>
      </c>
      <c r="D30" s="714"/>
      <c r="E30" s="714"/>
      <c r="F30" s="714"/>
      <c r="G30" s="714"/>
      <c r="H30" s="714"/>
      <c r="I30" s="715"/>
      <c r="J30" s="11"/>
    </row>
    <row r="31" spans="2:10" ht="24.9" customHeight="1">
      <c r="B31" s="9"/>
      <c r="C31" s="724" t="s">
        <v>290</v>
      </c>
      <c r="D31" s="725"/>
      <c r="E31" s="725"/>
      <c r="F31" s="725"/>
      <c r="G31" s="725"/>
      <c r="H31" s="725"/>
      <c r="I31" s="726"/>
      <c r="J31" s="11"/>
    </row>
    <row r="32" spans="2:10" ht="24.9" customHeight="1">
      <c r="B32" s="9"/>
      <c r="C32" s="724" t="s">
        <v>291</v>
      </c>
      <c r="D32" s="725"/>
      <c r="E32" s="725"/>
      <c r="F32" s="725"/>
      <c r="G32" s="725"/>
      <c r="H32" s="725"/>
      <c r="I32" s="726"/>
      <c r="J32" s="11"/>
    </row>
    <row r="33" spans="2:10" ht="24.9" customHeight="1">
      <c r="B33" s="9"/>
      <c r="C33" s="724" t="s">
        <v>292</v>
      </c>
      <c r="D33" s="725"/>
      <c r="E33" s="725"/>
      <c r="F33" s="725"/>
      <c r="G33" s="725"/>
      <c r="H33" s="725"/>
      <c r="I33" s="726"/>
      <c r="J33" s="11"/>
    </row>
    <row r="34" spans="2:10" ht="24.9" customHeight="1">
      <c r="B34" s="9"/>
      <c r="C34" s="223"/>
      <c r="D34" s="224"/>
      <c r="E34" s="225"/>
      <c r="F34" s="224"/>
      <c r="G34" s="224"/>
      <c r="H34" s="224"/>
      <c r="I34" s="226"/>
      <c r="J34" s="11"/>
    </row>
    <row r="35" spans="2:10" ht="24.9" customHeight="1">
      <c r="B35" s="9"/>
      <c r="C35" s="15"/>
      <c r="D35" s="15"/>
      <c r="E35" s="13"/>
      <c r="F35" s="15"/>
      <c r="G35" s="15"/>
      <c r="H35" s="227"/>
      <c r="I35" s="15"/>
      <c r="J35" s="11"/>
    </row>
    <row r="36" spans="2:10" ht="24.9" customHeight="1">
      <c r="B36" s="9"/>
      <c r="C36" s="15"/>
      <c r="D36" s="15"/>
      <c r="E36" s="13"/>
      <c r="F36" s="15"/>
      <c r="G36" s="15"/>
      <c r="H36" s="712" t="s">
        <v>19</v>
      </c>
      <c r="I36" s="710"/>
      <c r="J36" s="11"/>
    </row>
    <row r="37" spans="2:10" ht="24.9" customHeight="1">
      <c r="B37" s="9"/>
      <c r="C37" s="15"/>
      <c r="D37" s="15"/>
      <c r="E37" s="13"/>
      <c r="F37" s="15"/>
      <c r="G37" s="15"/>
      <c r="H37" s="227"/>
      <c r="I37" s="228"/>
      <c r="J37" s="11"/>
    </row>
    <row r="38" spans="2:10" ht="24.9" customHeight="1">
      <c r="B38" s="9"/>
      <c r="C38" s="727" t="s">
        <v>293</v>
      </c>
      <c r="D38" s="728"/>
      <c r="E38" s="13"/>
      <c r="F38" s="15"/>
      <c r="G38" s="729"/>
      <c r="H38" s="712"/>
      <c r="I38" s="15"/>
      <c r="J38" s="11"/>
    </row>
    <row r="39" spans="2:10" ht="24.9" customHeight="1">
      <c r="B39" s="9"/>
      <c r="C39" s="15"/>
      <c r="D39" s="15"/>
      <c r="E39" s="13"/>
      <c r="F39" s="15"/>
      <c r="G39" s="15"/>
      <c r="H39" s="15"/>
      <c r="I39" s="15"/>
      <c r="J39" s="11"/>
    </row>
    <row r="40" spans="2:10" ht="24.9" customHeight="1">
      <c r="B40" s="9"/>
      <c r="C40" s="15"/>
      <c r="D40" s="15"/>
      <c r="E40" s="13"/>
      <c r="F40" s="229" t="s">
        <v>294</v>
      </c>
      <c r="G40" s="224"/>
      <c r="H40" s="224"/>
      <c r="I40" s="224"/>
      <c r="J40" s="11"/>
    </row>
    <row r="41" spans="2:10" ht="24.9" customHeight="1">
      <c r="B41" s="9"/>
      <c r="C41" s="220"/>
      <c r="D41" s="34"/>
      <c r="E41" s="34"/>
      <c r="F41" s="230"/>
      <c r="G41" s="34"/>
      <c r="H41" s="719"/>
      <c r="I41" s="720"/>
      <c r="J41" s="11"/>
    </row>
    <row r="42" spans="2:10" ht="24.9" customHeight="1">
      <c r="B42" s="9"/>
      <c r="C42" s="220"/>
      <c r="D42" s="103"/>
      <c r="E42" s="34"/>
      <c r="F42" s="13" t="s">
        <v>295</v>
      </c>
      <c r="G42" s="231"/>
      <c r="H42" s="232"/>
      <c r="I42" s="233"/>
      <c r="J42" s="11"/>
    </row>
    <row r="43" spans="2:10" ht="24.9" customHeight="1">
      <c r="B43" s="9"/>
      <c r="C43" s="220"/>
      <c r="D43" s="103"/>
      <c r="E43" s="34"/>
      <c r="F43" s="230"/>
      <c r="G43" s="34"/>
      <c r="H43"/>
      <c r="I43"/>
      <c r="J43" s="11"/>
    </row>
    <row r="44" spans="2:10" ht="24.9" customHeight="1">
      <c r="B44" s="9"/>
      <c r="C44" s="220"/>
      <c r="D44" s="103"/>
      <c r="E44" s="34"/>
      <c r="F44" s="13" t="s">
        <v>296</v>
      </c>
      <c r="G44" s="231"/>
      <c r="H44" s="232"/>
      <c r="I44" s="233"/>
      <c r="J44" s="11"/>
    </row>
    <row r="45" spans="2:10" ht="24.9" customHeight="1">
      <c r="B45" s="9"/>
      <c r="C45" s="221"/>
      <c r="D45" s="34"/>
      <c r="E45" s="34"/>
      <c r="F45" s="34"/>
      <c r="G45" s="34"/>
      <c r="H45" s="220"/>
      <c r="I45" s="21"/>
      <c r="J45" s="11"/>
    </row>
    <row r="46" spans="2:10" ht="24.9" customHeight="1">
      <c r="B46" s="9"/>
      <c r="C46" s="721" t="s">
        <v>321</v>
      </c>
      <c r="D46" s="722"/>
      <c r="E46" s="722"/>
      <c r="F46" s="722"/>
      <c r="G46" s="722"/>
      <c r="H46" s="722"/>
      <c r="I46" s="723"/>
      <c r="J46" s="11"/>
    </row>
    <row r="47" spans="2:10" ht="24.9" customHeight="1">
      <c r="B47" s="9"/>
      <c r="C47" s="219" t="s">
        <v>322</v>
      </c>
      <c r="D47" s="22"/>
      <c r="E47" s="22"/>
      <c r="F47" s="22"/>
      <c r="G47" s="22"/>
      <c r="H47" s="22"/>
      <c r="I47" s="234"/>
      <c r="J47" s="11"/>
    </row>
    <row r="48" spans="2:10" ht="24.9" customHeight="1">
      <c r="B48" s="9"/>
      <c r="C48" s="235" t="s">
        <v>323</v>
      </c>
      <c r="D48" s="236"/>
      <c r="E48" s="236"/>
      <c r="F48" s="236"/>
      <c r="G48" s="236"/>
      <c r="H48" s="236"/>
      <c r="I48" s="237"/>
      <c r="J48" s="11"/>
    </row>
    <row r="49" spans="2:10" ht="24.9" customHeight="1" thickBot="1">
      <c r="B49" s="16"/>
      <c r="C49" s="17"/>
      <c r="D49" s="17"/>
      <c r="E49" s="18"/>
      <c r="F49" s="17"/>
      <c r="G49" s="17"/>
      <c r="H49" s="17"/>
      <c r="I49" s="17"/>
      <c r="J49" s="19"/>
    </row>
  </sheetData>
  <mergeCells count="34">
    <mergeCell ref="H41:I41"/>
    <mergeCell ref="C46:I46"/>
    <mergeCell ref="C31:I31"/>
    <mergeCell ref="C32:I32"/>
    <mergeCell ref="C33:I33"/>
    <mergeCell ref="H36:I36"/>
    <mergeCell ref="C38:D38"/>
    <mergeCell ref="G38:H38"/>
    <mergeCell ref="C30:I30"/>
    <mergeCell ref="C18:I18"/>
    <mergeCell ref="C19:I19"/>
    <mergeCell ref="C20:I20"/>
    <mergeCell ref="C21:I21"/>
    <mergeCell ref="C22:I22"/>
    <mergeCell ref="C24:I24"/>
    <mergeCell ref="C25:I25"/>
    <mergeCell ref="C26:I26"/>
    <mergeCell ref="C27:I27"/>
    <mergeCell ref="C28:I28"/>
    <mergeCell ref="C29:I29"/>
    <mergeCell ref="C23:I23"/>
    <mergeCell ref="B3:J3"/>
    <mergeCell ref="C14:I14"/>
    <mergeCell ref="C5:I5"/>
    <mergeCell ref="C7:I7"/>
    <mergeCell ref="C8:I8"/>
    <mergeCell ref="C9:I9"/>
    <mergeCell ref="C10:I10"/>
    <mergeCell ref="C15:I15"/>
    <mergeCell ref="C16:I16"/>
    <mergeCell ref="C17:I17"/>
    <mergeCell ref="C11:I11"/>
    <mergeCell ref="C12:I12"/>
    <mergeCell ref="C13:I13"/>
  </mergeCells>
  <phoneticPr fontId="1"/>
  <pageMargins left="1.1811023622047245" right="0.31496062992125984" top="0.74803149606299213" bottom="0.35433070866141736" header="0.31496062992125984" footer="0.31496062992125984"/>
  <pageSetup paperSize="9" scale="6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M63"/>
  <sheetViews>
    <sheetView showGridLines="0" view="pageBreakPreview" zoomScale="70" zoomScaleNormal="100" zoomScaleSheetLayoutView="70" workbookViewId="0">
      <selection activeCell="G12" sqref="G12"/>
    </sheetView>
  </sheetViews>
  <sheetFormatPr defaultColWidth="9" defaultRowHeight="23.4"/>
  <cols>
    <col min="1" max="1" width="5.59765625" style="185" customWidth="1"/>
    <col min="2" max="2" width="7.59765625" style="185" customWidth="1"/>
    <col min="3" max="3" width="7.09765625" style="185" customWidth="1"/>
    <col min="4" max="4" width="25.09765625" style="185" bestFit="1" customWidth="1"/>
    <col min="5" max="5" width="20.59765625" style="185" customWidth="1"/>
    <col min="6" max="6" width="11.59765625" style="188" customWidth="1"/>
    <col min="7" max="7" width="7.59765625" style="185" customWidth="1"/>
    <col min="8" max="8" width="5.59765625" style="185" customWidth="1"/>
    <col min="9" max="9" width="10.59765625" style="185" customWidth="1"/>
    <col min="10" max="10" width="17.8984375" style="185" customWidth="1"/>
    <col min="11" max="12" width="5.59765625" style="185" customWidth="1"/>
    <col min="13" max="13" width="7.59765625" style="185" customWidth="1"/>
    <col min="14" max="16384" width="9" style="185"/>
  </cols>
  <sheetData>
    <row r="1" spans="1:13" ht="24.9" customHeight="1">
      <c r="A1" s="181"/>
      <c r="B1" s="182"/>
      <c r="C1" s="182"/>
      <c r="D1" s="182"/>
      <c r="E1" s="182"/>
      <c r="F1" s="183"/>
      <c r="G1" s="182"/>
      <c r="H1" s="182"/>
      <c r="I1" s="182"/>
      <c r="J1" s="182"/>
      <c r="K1" s="182"/>
      <c r="L1" s="182"/>
      <c r="M1" s="184"/>
    </row>
    <row r="2" spans="1:13" ht="24.9" customHeight="1">
      <c r="A2" s="440" t="s">
        <v>309</v>
      </c>
      <c r="B2" s="441"/>
      <c r="C2" s="441"/>
      <c r="D2" s="441"/>
      <c r="E2" s="441"/>
      <c r="F2" s="441"/>
      <c r="G2" s="441"/>
      <c r="H2" s="441"/>
      <c r="I2" s="441"/>
      <c r="J2" s="441"/>
      <c r="K2" s="441"/>
      <c r="L2" s="441"/>
      <c r="M2" s="442"/>
    </row>
    <row r="3" spans="1:13" ht="24.9" customHeight="1">
      <c r="A3" s="440" t="s">
        <v>257</v>
      </c>
      <c r="B3" s="346"/>
      <c r="C3" s="346"/>
      <c r="D3" s="346"/>
      <c r="E3" s="346"/>
      <c r="F3" s="346"/>
      <c r="G3" s="346"/>
      <c r="H3" s="346"/>
      <c r="I3" s="346"/>
      <c r="J3" s="346"/>
      <c r="K3" s="346"/>
      <c r="L3" s="346"/>
      <c r="M3" s="442"/>
    </row>
    <row r="4" spans="1:13" ht="24.9" customHeight="1">
      <c r="A4" s="239"/>
      <c r="B4" s="275"/>
      <c r="C4" s="275"/>
      <c r="D4" s="275"/>
      <c r="E4" s="275"/>
      <c r="F4" s="275"/>
      <c r="G4" s="275"/>
      <c r="H4" s="275"/>
      <c r="I4" s="443" t="s">
        <v>19</v>
      </c>
      <c r="J4" s="346"/>
      <c r="K4" s="346"/>
      <c r="L4" s="346"/>
      <c r="M4" s="186"/>
    </row>
    <row r="5" spans="1:13" ht="20.100000000000001" customHeight="1" thickBot="1">
      <c r="A5" s="187"/>
      <c r="M5" s="189"/>
    </row>
    <row r="6" spans="1:13" ht="24.9" customHeight="1" thickBot="1">
      <c r="A6" s="187"/>
      <c r="B6" s="190" t="s">
        <v>50</v>
      </c>
      <c r="C6" s="190" t="s">
        <v>101</v>
      </c>
      <c r="D6" s="242" t="s">
        <v>102</v>
      </c>
      <c r="E6" s="281">
        <f>J7+J8</f>
        <v>0</v>
      </c>
      <c r="F6" s="190" t="s">
        <v>54</v>
      </c>
      <c r="G6" s="280"/>
      <c r="H6" s="129"/>
      <c r="I6" s="129"/>
      <c r="J6" s="129"/>
      <c r="K6" s="129"/>
      <c r="L6" s="129"/>
      <c r="M6" s="189"/>
    </row>
    <row r="7" spans="1:13" ht="24.9" customHeight="1">
      <c r="A7" s="187"/>
      <c r="B7" s="191"/>
      <c r="C7" s="191"/>
      <c r="D7" s="192" t="s">
        <v>106</v>
      </c>
      <c r="E7" s="304">
        <v>80000</v>
      </c>
      <c r="F7" s="190" t="s">
        <v>54</v>
      </c>
      <c r="G7" s="190" t="s">
        <v>57</v>
      </c>
      <c r="H7" s="428" t="s">
        <v>103</v>
      </c>
      <c r="I7" s="429"/>
      <c r="J7" s="279">
        <f>E7*E20</f>
        <v>0</v>
      </c>
      <c r="K7" s="190" t="s">
        <v>54</v>
      </c>
      <c r="L7" s="190"/>
      <c r="M7" s="189"/>
    </row>
    <row r="8" spans="1:13" ht="24.9" customHeight="1">
      <c r="A8" s="187"/>
      <c r="B8" s="191"/>
      <c r="C8" s="191"/>
      <c r="D8" s="192" t="s">
        <v>306</v>
      </c>
      <c r="E8" s="304">
        <v>30000</v>
      </c>
      <c r="F8" s="190" t="s">
        <v>54</v>
      </c>
      <c r="G8" s="190" t="s">
        <v>57</v>
      </c>
      <c r="H8" s="428" t="s">
        <v>2</v>
      </c>
      <c r="I8" s="429"/>
      <c r="J8" s="279">
        <f>E8*G20</f>
        <v>0</v>
      </c>
      <c r="K8" s="190" t="s">
        <v>54</v>
      </c>
      <c r="L8" s="190"/>
      <c r="M8" s="189"/>
    </row>
    <row r="9" spans="1:13" ht="12.15" customHeight="1">
      <c r="A9" s="187"/>
      <c r="B9" s="190"/>
      <c r="C9" s="190"/>
      <c r="D9" s="129"/>
      <c r="E9" s="129"/>
      <c r="F9" s="190"/>
      <c r="G9" s="129"/>
      <c r="H9" s="129"/>
      <c r="I9" s="129"/>
      <c r="J9" s="129"/>
      <c r="K9" s="129"/>
      <c r="L9" s="129"/>
      <c r="M9" s="189"/>
    </row>
    <row r="10" spans="1:13" s="196" customFormat="1" ht="22.2">
      <c r="A10" s="193"/>
      <c r="B10" s="276"/>
      <c r="C10" s="276"/>
      <c r="D10" s="194" t="s">
        <v>197</v>
      </c>
      <c r="E10" s="430" t="s">
        <v>107</v>
      </c>
      <c r="F10" s="435"/>
      <c r="G10" s="430" t="s">
        <v>108</v>
      </c>
      <c r="H10" s="436"/>
      <c r="I10" s="295"/>
      <c r="J10" s="434"/>
      <c r="K10" s="444"/>
      <c r="L10" s="296"/>
      <c r="M10" s="195"/>
    </row>
    <row r="11" spans="1:13" s="204" customFormat="1" ht="19.8">
      <c r="A11" s="197"/>
      <c r="B11" s="198"/>
      <c r="C11" s="199"/>
      <c r="D11" s="288"/>
      <c r="E11" s="425"/>
      <c r="F11" s="427"/>
      <c r="G11" s="200"/>
      <c r="H11" s="201" t="s">
        <v>2</v>
      </c>
      <c r="I11" s="437" t="s">
        <v>394</v>
      </c>
      <c r="J11" s="438"/>
      <c r="K11" s="438"/>
      <c r="L11" s="438"/>
      <c r="M11" s="203"/>
    </row>
    <row r="12" spans="1:13" s="204" customFormat="1" ht="19.8">
      <c r="A12" s="197"/>
      <c r="B12" s="198"/>
      <c r="C12" s="199"/>
      <c r="D12" s="288"/>
      <c r="E12" s="425"/>
      <c r="F12" s="427"/>
      <c r="G12" s="200"/>
      <c r="H12" s="201" t="s">
        <v>2</v>
      </c>
      <c r="I12" s="439"/>
      <c r="J12" s="438"/>
      <c r="K12" s="438"/>
      <c r="L12" s="438"/>
      <c r="M12" s="203"/>
    </row>
    <row r="13" spans="1:13" s="204" customFormat="1" ht="19.8">
      <c r="A13" s="197"/>
      <c r="B13" s="198"/>
      <c r="C13" s="199"/>
      <c r="D13" s="288"/>
      <c r="E13" s="425"/>
      <c r="F13" s="427"/>
      <c r="G13" s="200"/>
      <c r="H13" s="201" t="s">
        <v>2</v>
      </c>
      <c r="I13" s="439"/>
      <c r="J13" s="438"/>
      <c r="K13" s="438"/>
      <c r="L13" s="438"/>
      <c r="M13" s="203"/>
    </row>
    <row r="14" spans="1:13" s="204" customFormat="1" ht="19.8">
      <c r="A14" s="197"/>
      <c r="B14" s="198"/>
      <c r="C14" s="199"/>
      <c r="D14" s="288"/>
      <c r="E14" s="425"/>
      <c r="F14" s="427"/>
      <c r="G14" s="200"/>
      <c r="H14" s="201" t="s">
        <v>2</v>
      </c>
      <c r="I14" s="439"/>
      <c r="J14" s="438"/>
      <c r="K14" s="438"/>
      <c r="L14" s="438"/>
      <c r="M14" s="203"/>
    </row>
    <row r="15" spans="1:13" s="204" customFormat="1" ht="19.8">
      <c r="A15" s="197"/>
      <c r="B15" s="198"/>
      <c r="C15" s="199"/>
      <c r="D15" s="288"/>
      <c r="E15" s="425"/>
      <c r="F15" s="427"/>
      <c r="G15" s="200"/>
      <c r="H15" s="201" t="s">
        <v>2</v>
      </c>
      <c r="I15" s="439"/>
      <c r="J15" s="438"/>
      <c r="K15" s="438"/>
      <c r="L15" s="438"/>
      <c r="M15" s="203"/>
    </row>
    <row r="16" spans="1:13" s="204" customFormat="1" ht="19.8">
      <c r="A16" s="197"/>
      <c r="B16" s="198"/>
      <c r="C16" s="199"/>
      <c r="D16" s="288"/>
      <c r="E16" s="425"/>
      <c r="F16" s="427"/>
      <c r="G16" s="200"/>
      <c r="H16" s="201" t="s">
        <v>2</v>
      </c>
      <c r="I16" s="202"/>
      <c r="M16" s="203"/>
    </row>
    <row r="17" spans="1:13" s="204" customFormat="1" ht="19.8">
      <c r="A17" s="197"/>
      <c r="B17" s="198"/>
      <c r="C17" s="199"/>
      <c r="D17" s="288"/>
      <c r="E17" s="425"/>
      <c r="F17" s="427"/>
      <c r="G17" s="200"/>
      <c r="H17" s="201" t="s">
        <v>2</v>
      </c>
      <c r="I17" s="202"/>
      <c r="M17" s="203"/>
    </row>
    <row r="18" spans="1:13" s="204" customFormat="1" ht="19.8">
      <c r="A18" s="197"/>
      <c r="B18" s="198"/>
      <c r="C18" s="199"/>
      <c r="D18" s="288"/>
      <c r="E18" s="425"/>
      <c r="F18" s="427"/>
      <c r="G18" s="200"/>
      <c r="H18" s="201" t="s">
        <v>2</v>
      </c>
      <c r="I18" s="202"/>
      <c r="M18" s="203"/>
    </row>
    <row r="19" spans="1:13" s="204" customFormat="1" ht="19.8">
      <c r="A19" s="197"/>
      <c r="B19" s="198"/>
      <c r="C19" s="199"/>
      <c r="D19" s="288"/>
      <c r="E19" s="425"/>
      <c r="F19" s="427"/>
      <c r="G19" s="200"/>
      <c r="H19" s="201" t="s">
        <v>2</v>
      </c>
      <c r="I19" s="202"/>
      <c r="M19" s="203"/>
    </row>
    <row r="20" spans="1:13" s="196" customFormat="1" ht="16.2">
      <c r="A20" s="193"/>
      <c r="B20" s="205"/>
      <c r="C20" s="206"/>
      <c r="D20" s="289"/>
      <c r="E20" s="128">
        <f>SUBTOTAL(3,E11:F19)</f>
        <v>0</v>
      </c>
      <c r="F20" s="207" t="s">
        <v>103</v>
      </c>
      <c r="G20" s="128">
        <f>SUM(G11:G19)</f>
        <v>0</v>
      </c>
      <c r="H20" s="201" t="s">
        <v>2</v>
      </c>
      <c r="I20" s="208"/>
      <c r="M20" s="195"/>
    </row>
    <row r="21" spans="1:13" ht="12.15" customHeight="1" thickBot="1">
      <c r="A21" s="187"/>
      <c r="B21" s="241"/>
      <c r="C21" s="242"/>
      <c r="D21" s="129"/>
      <c r="E21" s="129"/>
      <c r="F21" s="190"/>
      <c r="G21" s="129"/>
      <c r="H21" s="129"/>
      <c r="I21" s="129"/>
      <c r="J21" s="129"/>
      <c r="K21" s="129"/>
      <c r="L21" s="129"/>
      <c r="M21" s="189"/>
    </row>
    <row r="22" spans="1:13" ht="24.9" customHeight="1" thickBot="1">
      <c r="A22" s="187"/>
      <c r="B22" s="190" t="s">
        <v>50</v>
      </c>
      <c r="C22" s="190" t="s">
        <v>330</v>
      </c>
      <c r="D22" s="242" t="s">
        <v>105</v>
      </c>
      <c r="E22" s="281">
        <f>J23+J24</f>
        <v>0</v>
      </c>
      <c r="F22" s="190" t="s">
        <v>54</v>
      </c>
      <c r="G22" s="280"/>
      <c r="H22" s="129"/>
      <c r="I22" s="129"/>
      <c r="J22" s="129"/>
      <c r="K22" s="129"/>
      <c r="L22" s="129"/>
      <c r="M22" s="189"/>
    </row>
    <row r="23" spans="1:13" ht="24.9" customHeight="1">
      <c r="A23" s="187"/>
      <c r="B23" s="190"/>
      <c r="C23" s="275"/>
      <c r="D23" s="192" t="s">
        <v>106</v>
      </c>
      <c r="E23" s="304">
        <v>80000</v>
      </c>
      <c r="F23" s="190" t="s">
        <v>54</v>
      </c>
      <c r="G23" s="190" t="s">
        <v>57</v>
      </c>
      <c r="H23" s="428" t="s">
        <v>103</v>
      </c>
      <c r="I23" s="429"/>
      <c r="J23" s="279">
        <f>E23*E38</f>
        <v>0</v>
      </c>
      <c r="K23" s="190" t="s">
        <v>54</v>
      </c>
      <c r="L23" s="190"/>
      <c r="M23" s="189"/>
    </row>
    <row r="24" spans="1:13" ht="24.9" customHeight="1">
      <c r="A24" s="187"/>
      <c r="B24" s="190"/>
      <c r="C24" s="275"/>
      <c r="D24" s="192" t="s">
        <v>306</v>
      </c>
      <c r="E24" s="304">
        <v>30000</v>
      </c>
      <c r="F24" s="190" t="s">
        <v>54</v>
      </c>
      <c r="G24" s="190" t="s">
        <v>57</v>
      </c>
      <c r="H24" s="428" t="s">
        <v>2</v>
      </c>
      <c r="I24" s="429"/>
      <c r="J24" s="279">
        <f>E24*G38</f>
        <v>0</v>
      </c>
      <c r="K24" s="190" t="s">
        <v>54</v>
      </c>
      <c r="L24" s="190"/>
      <c r="M24" s="189"/>
    </row>
    <row r="25" spans="1:13" ht="12.15" customHeight="1">
      <c r="A25" s="187"/>
      <c r="B25" s="190"/>
      <c r="C25" s="190"/>
      <c r="D25" s="129"/>
      <c r="E25" s="129"/>
      <c r="F25" s="190"/>
      <c r="G25" s="129"/>
      <c r="H25" s="129"/>
      <c r="I25" s="129"/>
      <c r="J25" s="129"/>
      <c r="K25" s="129"/>
      <c r="L25" s="129"/>
      <c r="M25" s="189"/>
    </row>
    <row r="26" spans="1:13" s="196" customFormat="1" ht="22.2">
      <c r="A26" s="193"/>
      <c r="B26" s="276"/>
      <c r="C26" s="276"/>
      <c r="D26" s="194" t="s">
        <v>197</v>
      </c>
      <c r="E26" s="430" t="s">
        <v>107</v>
      </c>
      <c r="F26" s="435"/>
      <c r="G26" s="430" t="s">
        <v>108</v>
      </c>
      <c r="H26" s="436"/>
      <c r="M26" s="195"/>
    </row>
    <row r="27" spans="1:13" s="204" customFormat="1" ht="19.8">
      <c r="A27" s="197"/>
      <c r="B27" s="277"/>
      <c r="C27" s="277"/>
      <c r="D27" s="288"/>
      <c r="E27" s="425"/>
      <c r="F27" s="427"/>
      <c r="G27" s="200"/>
      <c r="H27" s="201" t="s">
        <v>2</v>
      </c>
      <c r="I27" s="437" t="s">
        <v>394</v>
      </c>
      <c r="J27" s="438"/>
      <c r="K27" s="438"/>
      <c r="L27" s="438"/>
      <c r="M27" s="203"/>
    </row>
    <row r="28" spans="1:13" s="204" customFormat="1" ht="19.8">
      <c r="A28" s="197"/>
      <c r="B28" s="277"/>
      <c r="C28" s="277"/>
      <c r="D28" s="288"/>
      <c r="E28" s="425"/>
      <c r="F28" s="427"/>
      <c r="G28" s="200"/>
      <c r="H28" s="201" t="s">
        <v>2</v>
      </c>
      <c r="I28" s="439"/>
      <c r="J28" s="438"/>
      <c r="K28" s="438"/>
      <c r="L28" s="438"/>
      <c r="M28" s="203"/>
    </row>
    <row r="29" spans="1:13" s="204" customFormat="1" ht="19.8">
      <c r="A29" s="197"/>
      <c r="B29" s="277"/>
      <c r="C29" s="277"/>
      <c r="D29" s="288"/>
      <c r="E29" s="425"/>
      <c r="F29" s="427"/>
      <c r="G29" s="200"/>
      <c r="H29" s="201" t="s">
        <v>2</v>
      </c>
      <c r="I29" s="439"/>
      <c r="J29" s="438"/>
      <c r="K29" s="438"/>
      <c r="L29" s="438"/>
      <c r="M29" s="203"/>
    </row>
    <row r="30" spans="1:13" s="204" customFormat="1" ht="19.8">
      <c r="A30" s="197"/>
      <c r="B30" s="277"/>
      <c r="C30" s="277"/>
      <c r="D30" s="288"/>
      <c r="E30" s="425"/>
      <c r="F30" s="427"/>
      <c r="G30" s="200"/>
      <c r="H30" s="201" t="s">
        <v>2</v>
      </c>
      <c r="I30" s="439"/>
      <c r="J30" s="438"/>
      <c r="K30" s="438"/>
      <c r="L30" s="438"/>
      <c r="M30" s="203"/>
    </row>
    <row r="31" spans="1:13" s="204" customFormat="1" ht="19.8">
      <c r="A31" s="197"/>
      <c r="B31" s="277"/>
      <c r="C31" s="277"/>
      <c r="D31" s="288"/>
      <c r="E31" s="425"/>
      <c r="F31" s="427"/>
      <c r="G31" s="200"/>
      <c r="H31" s="201" t="s">
        <v>2</v>
      </c>
      <c r="I31" s="439"/>
      <c r="J31" s="438"/>
      <c r="K31" s="438"/>
      <c r="L31" s="438"/>
      <c r="M31" s="203"/>
    </row>
    <row r="32" spans="1:13" s="204" customFormat="1" ht="19.8">
      <c r="A32" s="197"/>
      <c r="B32" s="277"/>
      <c r="C32" s="277"/>
      <c r="D32" s="288"/>
      <c r="E32" s="425"/>
      <c r="F32" s="427"/>
      <c r="G32" s="200"/>
      <c r="H32" s="201" t="s">
        <v>2</v>
      </c>
      <c r="M32" s="203"/>
    </row>
    <row r="33" spans="1:13" s="204" customFormat="1" ht="19.8">
      <c r="A33" s="197"/>
      <c r="B33" s="277"/>
      <c r="C33" s="277"/>
      <c r="D33" s="288"/>
      <c r="E33" s="425"/>
      <c r="F33" s="427"/>
      <c r="G33" s="200"/>
      <c r="H33" s="201" t="s">
        <v>2</v>
      </c>
      <c r="M33" s="203"/>
    </row>
    <row r="34" spans="1:13" s="204" customFormat="1" ht="19.8">
      <c r="A34" s="197"/>
      <c r="B34" s="277"/>
      <c r="C34" s="277"/>
      <c r="D34" s="288"/>
      <c r="E34" s="425"/>
      <c r="F34" s="427"/>
      <c r="G34" s="200"/>
      <c r="H34" s="201" t="s">
        <v>2</v>
      </c>
      <c r="M34" s="203"/>
    </row>
    <row r="35" spans="1:13" s="204" customFormat="1" ht="19.8">
      <c r="A35" s="197"/>
      <c r="B35" s="277"/>
      <c r="C35" s="277"/>
      <c r="D35" s="288"/>
      <c r="E35" s="425"/>
      <c r="F35" s="427"/>
      <c r="G35" s="200"/>
      <c r="H35" s="201" t="s">
        <v>2</v>
      </c>
      <c r="M35" s="203"/>
    </row>
    <row r="36" spans="1:13" s="204" customFormat="1" ht="19.8">
      <c r="A36" s="197"/>
      <c r="B36" s="277"/>
      <c r="C36" s="277"/>
      <c r="D36" s="289"/>
      <c r="E36" s="425"/>
      <c r="F36" s="427"/>
      <c r="G36" s="200"/>
      <c r="H36" s="201" t="s">
        <v>2</v>
      </c>
      <c r="M36" s="203"/>
    </row>
    <row r="37" spans="1:13" s="204" customFormat="1" ht="19.8">
      <c r="A37" s="197"/>
      <c r="B37" s="277"/>
      <c r="C37" s="277"/>
      <c r="D37" s="289"/>
      <c r="E37" s="425"/>
      <c r="F37" s="427"/>
      <c r="G37" s="200"/>
      <c r="H37" s="201" t="s">
        <v>2</v>
      </c>
      <c r="M37" s="203"/>
    </row>
    <row r="38" spans="1:13" s="196" customFormat="1" ht="16.2">
      <c r="A38" s="193"/>
      <c r="B38" s="276"/>
      <c r="C38" s="276"/>
      <c r="D38" s="289"/>
      <c r="E38" s="271">
        <f>SUBTOTAL(3,E27:F37)</f>
        <v>0</v>
      </c>
      <c r="F38" s="207" t="s">
        <v>103</v>
      </c>
      <c r="G38" s="128">
        <f>SUM(G27:G37)</f>
        <v>0</v>
      </c>
      <c r="H38" s="201" t="s">
        <v>2</v>
      </c>
      <c r="M38" s="195"/>
    </row>
    <row r="39" spans="1:13" ht="12.15" customHeight="1" thickBot="1">
      <c r="A39" s="187"/>
      <c r="B39" s="190"/>
      <c r="C39" s="190"/>
      <c r="D39" s="129"/>
      <c r="E39" s="129"/>
      <c r="F39" s="190"/>
      <c r="G39" s="129"/>
      <c r="H39" s="129"/>
      <c r="I39" s="129"/>
      <c r="J39" s="129"/>
      <c r="K39" s="129"/>
      <c r="L39" s="129"/>
      <c r="M39" s="189"/>
    </row>
    <row r="40" spans="1:13" ht="38.25" customHeight="1" thickBot="1">
      <c r="A40" s="187"/>
      <c r="B40" s="190" t="s">
        <v>50</v>
      </c>
      <c r="C40" s="190" t="s">
        <v>104</v>
      </c>
      <c r="D40" s="209" t="s">
        <v>110</v>
      </c>
      <c r="E40" s="281">
        <f>J41</f>
        <v>0</v>
      </c>
      <c r="F40" s="190" t="s">
        <v>54</v>
      </c>
      <c r="G40" s="280"/>
      <c r="H40" s="129"/>
      <c r="I40" s="129"/>
      <c r="J40" s="129"/>
      <c r="K40" s="129"/>
      <c r="L40" s="129"/>
      <c r="M40" s="189"/>
    </row>
    <row r="41" spans="1:13" ht="24.9" customHeight="1">
      <c r="A41" s="187"/>
      <c r="B41" s="190"/>
      <c r="C41" s="190"/>
      <c r="D41" s="192" t="s">
        <v>106</v>
      </c>
      <c r="E41" s="304">
        <v>80000</v>
      </c>
      <c r="F41" s="190" t="s">
        <v>54</v>
      </c>
      <c r="G41" s="190" t="s">
        <v>57</v>
      </c>
      <c r="H41" s="428" t="s">
        <v>111</v>
      </c>
      <c r="I41" s="429"/>
      <c r="J41" s="279">
        <f>E41*E49</f>
        <v>0</v>
      </c>
      <c r="K41" s="190" t="s">
        <v>54</v>
      </c>
      <c r="L41" s="190"/>
      <c r="M41" s="189"/>
    </row>
    <row r="42" spans="1:13" ht="12.15" customHeight="1">
      <c r="A42" s="187"/>
      <c r="B42" s="190"/>
      <c r="C42" s="190"/>
      <c r="D42" s="129"/>
      <c r="E42" s="129"/>
      <c r="F42" s="190"/>
      <c r="G42" s="129"/>
      <c r="H42" s="129"/>
      <c r="I42" s="129"/>
      <c r="J42" s="129"/>
      <c r="K42" s="129"/>
      <c r="L42" s="129"/>
      <c r="M42" s="189"/>
    </row>
    <row r="43" spans="1:13" s="196" customFormat="1" ht="22.2">
      <c r="A43" s="193"/>
      <c r="B43" s="276"/>
      <c r="C43" s="276"/>
      <c r="D43" s="194" t="s">
        <v>197</v>
      </c>
      <c r="E43" s="430" t="s">
        <v>112</v>
      </c>
      <c r="F43" s="435"/>
      <c r="G43" s="434"/>
      <c r="H43" s="433"/>
      <c r="M43" s="195"/>
    </row>
    <row r="44" spans="1:13" s="204" customFormat="1" ht="19.8">
      <c r="A44" s="197"/>
      <c r="B44" s="277"/>
      <c r="C44" s="277"/>
      <c r="D44" s="288"/>
      <c r="E44" s="425"/>
      <c r="F44" s="427"/>
      <c r="G44" s="198"/>
      <c r="H44" s="202"/>
      <c r="M44" s="203"/>
    </row>
    <row r="45" spans="1:13" s="204" customFormat="1" ht="19.8">
      <c r="A45" s="197"/>
      <c r="B45" s="277"/>
      <c r="C45" s="277"/>
      <c r="D45" s="288"/>
      <c r="E45" s="425"/>
      <c r="F45" s="427"/>
      <c r="G45" s="198"/>
      <c r="H45" s="202"/>
      <c r="M45" s="203"/>
    </row>
    <row r="46" spans="1:13" s="204" customFormat="1" ht="19.8">
      <c r="A46" s="197"/>
      <c r="B46" s="277"/>
      <c r="C46" s="277"/>
      <c r="D46" s="288"/>
      <c r="E46" s="425"/>
      <c r="F46" s="427"/>
      <c r="G46" s="198"/>
      <c r="H46" s="202"/>
      <c r="M46" s="203"/>
    </row>
    <row r="47" spans="1:13" s="204" customFormat="1" ht="19.8">
      <c r="A47" s="197"/>
      <c r="B47" s="277"/>
      <c r="C47" s="277"/>
      <c r="D47" s="288"/>
      <c r="E47" s="425"/>
      <c r="F47" s="427"/>
      <c r="G47" s="198"/>
      <c r="H47" s="202"/>
      <c r="M47" s="203"/>
    </row>
    <row r="48" spans="1:13" s="204" customFormat="1" ht="19.8">
      <c r="A48" s="197"/>
      <c r="B48" s="277"/>
      <c r="C48" s="277"/>
      <c r="D48" s="288"/>
      <c r="E48" s="425"/>
      <c r="F48" s="427"/>
      <c r="G48" s="198"/>
      <c r="H48" s="202"/>
      <c r="M48" s="203"/>
    </row>
    <row r="49" spans="1:13" s="196" customFormat="1" ht="16.2">
      <c r="A49" s="193"/>
      <c r="B49" s="276"/>
      <c r="C49" s="276"/>
      <c r="D49" s="288"/>
      <c r="E49" s="271">
        <f>SUBTOTAL(103,E44:E48)</f>
        <v>0</v>
      </c>
      <c r="F49" s="207" t="s">
        <v>111</v>
      </c>
      <c r="H49" s="208"/>
      <c r="M49" s="195"/>
    </row>
    <row r="50" spans="1:13" ht="12.15" customHeight="1" thickBot="1">
      <c r="A50" s="187"/>
      <c r="B50" s="190"/>
      <c r="C50" s="190"/>
      <c r="D50" s="129"/>
      <c r="E50" s="129"/>
      <c r="F50" s="190"/>
      <c r="G50" s="129"/>
      <c r="H50" s="129"/>
      <c r="I50" s="129"/>
      <c r="J50" s="129"/>
      <c r="K50" s="129"/>
      <c r="L50" s="129"/>
      <c r="M50" s="189"/>
    </row>
    <row r="51" spans="1:13" ht="24.9" customHeight="1" thickBot="1">
      <c r="A51" s="187"/>
      <c r="B51" s="190" t="s">
        <v>50</v>
      </c>
      <c r="C51" s="190" t="s">
        <v>109</v>
      </c>
      <c r="D51" s="242" t="s">
        <v>113</v>
      </c>
      <c r="E51" s="281">
        <f>J52</f>
        <v>0</v>
      </c>
      <c r="F51" s="190" t="s">
        <v>54</v>
      </c>
      <c r="G51" s="280"/>
      <c r="H51" s="129"/>
      <c r="I51" s="129"/>
      <c r="J51" s="129"/>
      <c r="K51" s="129"/>
      <c r="L51" s="129"/>
      <c r="M51" s="189"/>
    </row>
    <row r="52" spans="1:13" ht="24.9" customHeight="1">
      <c r="A52" s="187"/>
      <c r="B52" s="190"/>
      <c r="C52" s="190"/>
      <c r="D52" s="192" t="s">
        <v>106</v>
      </c>
      <c r="E52" s="304">
        <v>80000</v>
      </c>
      <c r="F52" s="190" t="s">
        <v>54</v>
      </c>
      <c r="G52" s="190" t="s">
        <v>57</v>
      </c>
      <c r="H52" s="428" t="s">
        <v>111</v>
      </c>
      <c r="I52" s="429"/>
      <c r="J52" s="279">
        <f>E52*E61</f>
        <v>0</v>
      </c>
      <c r="K52" s="190" t="s">
        <v>54</v>
      </c>
      <c r="L52" s="190"/>
      <c r="M52" s="189"/>
    </row>
    <row r="53" spans="1:13" ht="12.15" customHeight="1">
      <c r="A53" s="187"/>
      <c r="B53" s="190"/>
      <c r="C53" s="190"/>
      <c r="D53" s="129"/>
      <c r="E53" s="129"/>
      <c r="F53" s="190"/>
      <c r="G53" s="129"/>
      <c r="H53" s="129"/>
      <c r="I53" s="129"/>
      <c r="J53" s="129"/>
      <c r="K53" s="129"/>
      <c r="L53" s="129"/>
      <c r="M53" s="189"/>
    </row>
    <row r="54" spans="1:13" s="196" customFormat="1" ht="22.2">
      <c r="A54" s="193"/>
      <c r="B54" s="276"/>
      <c r="C54" s="276"/>
      <c r="D54" s="194" t="s">
        <v>197</v>
      </c>
      <c r="E54" s="430" t="s">
        <v>112</v>
      </c>
      <c r="F54" s="431"/>
      <c r="G54" s="432"/>
      <c r="H54" s="433"/>
      <c r="M54" s="195"/>
    </row>
    <row r="55" spans="1:13" s="204" customFormat="1" ht="19.8">
      <c r="A55" s="197"/>
      <c r="B55" s="277"/>
      <c r="C55" s="277"/>
      <c r="D55" s="288"/>
      <c r="E55" s="425"/>
      <c r="F55" s="426"/>
      <c r="G55" s="210"/>
      <c r="H55" s="202"/>
      <c r="M55" s="203"/>
    </row>
    <row r="56" spans="1:13" s="204" customFormat="1" ht="19.8">
      <c r="A56" s="197"/>
      <c r="B56" s="277"/>
      <c r="C56" s="277"/>
      <c r="D56" s="288"/>
      <c r="E56" s="425"/>
      <c r="F56" s="426"/>
      <c r="G56" s="210"/>
      <c r="H56" s="202"/>
      <c r="M56" s="203"/>
    </row>
    <row r="57" spans="1:13" s="204" customFormat="1" ht="19.8">
      <c r="A57" s="197"/>
      <c r="B57" s="277"/>
      <c r="C57" s="277"/>
      <c r="D57" s="288"/>
      <c r="E57" s="425"/>
      <c r="F57" s="426"/>
      <c r="G57" s="210"/>
      <c r="H57" s="202"/>
      <c r="M57" s="203"/>
    </row>
    <row r="58" spans="1:13" s="204" customFormat="1" ht="19.8">
      <c r="A58" s="197"/>
      <c r="B58" s="277"/>
      <c r="C58" s="277"/>
      <c r="D58" s="288"/>
      <c r="E58" s="425"/>
      <c r="F58" s="426"/>
      <c r="G58" s="210"/>
      <c r="H58" s="202"/>
      <c r="M58" s="203"/>
    </row>
    <row r="59" spans="1:13" s="204" customFormat="1" ht="19.8">
      <c r="A59" s="197"/>
      <c r="B59" s="277"/>
      <c r="C59" s="277"/>
      <c r="D59" s="288"/>
      <c r="E59" s="425"/>
      <c r="F59" s="426"/>
      <c r="G59" s="210"/>
      <c r="H59" s="202"/>
      <c r="M59" s="203"/>
    </row>
    <row r="60" spans="1:13" s="204" customFormat="1" ht="19.8">
      <c r="A60" s="197"/>
      <c r="B60" s="277"/>
      <c r="C60" s="277"/>
      <c r="D60" s="288"/>
      <c r="E60" s="425"/>
      <c r="F60" s="426"/>
      <c r="G60" s="210"/>
      <c r="H60" s="202"/>
      <c r="M60" s="203"/>
    </row>
    <row r="61" spans="1:13" s="196" customFormat="1" ht="16.2">
      <c r="A61" s="193"/>
      <c r="D61" s="290"/>
      <c r="E61" s="271">
        <f>SUBTOTAL(3,E55:F60)</f>
        <v>0</v>
      </c>
      <c r="F61" s="211" t="s">
        <v>111</v>
      </c>
      <c r="G61" s="212"/>
      <c r="H61" s="208"/>
      <c r="J61" s="213"/>
      <c r="K61" s="213"/>
      <c r="L61" s="213"/>
      <c r="M61" s="195"/>
    </row>
    <row r="62" spans="1:13" ht="12.15" customHeight="1">
      <c r="A62" s="187"/>
      <c r="B62" s="129"/>
      <c r="C62" s="129"/>
      <c r="D62" s="129"/>
      <c r="E62" s="129"/>
      <c r="F62" s="190"/>
      <c r="G62" s="129"/>
      <c r="H62" s="129"/>
      <c r="I62" s="129"/>
      <c r="J62" s="214"/>
      <c r="K62" s="214"/>
      <c r="L62" s="214"/>
      <c r="M62" s="189"/>
    </row>
    <row r="63" spans="1:13" ht="24.9" customHeight="1" thickBot="1">
      <c r="A63" s="215"/>
      <c r="B63" s="216"/>
      <c r="C63" s="216"/>
      <c r="D63" s="216"/>
      <c r="E63" s="216"/>
      <c r="F63" s="217"/>
      <c r="G63" s="216"/>
      <c r="H63" s="216"/>
      <c r="I63" s="216"/>
      <c r="J63" s="216"/>
      <c r="K63" s="216"/>
      <c r="L63" s="216"/>
      <c r="M63" s="218"/>
    </row>
  </sheetData>
  <sheetProtection algorithmName="SHA-512" hashValue="uSoYgvWk33uG/4Fb7juAJ7Fd6cJZfhxqeTTXhPr09mW/b8nMjgGCjRtXrc46dCQ4mnYwnqMUqRLg5RAhWujqVw==" saltValue="1Mrts5zWIuBMO6jWS3noIg==" spinCount="100000" sheet="1" formatCells="0" formatColumns="0" formatRows="0" selectLockedCells="1"/>
  <mergeCells count="51">
    <mergeCell ref="E16:F16"/>
    <mergeCell ref="E11:F11"/>
    <mergeCell ref="A2:M2"/>
    <mergeCell ref="A3:M3"/>
    <mergeCell ref="I4:L4"/>
    <mergeCell ref="H7:I7"/>
    <mergeCell ref="H8:I8"/>
    <mergeCell ref="E10:F10"/>
    <mergeCell ref="G10:H10"/>
    <mergeCell ref="J10:K10"/>
    <mergeCell ref="E12:F12"/>
    <mergeCell ref="E13:F13"/>
    <mergeCell ref="E14:F14"/>
    <mergeCell ref="E15:F15"/>
    <mergeCell ref="I11:L15"/>
    <mergeCell ref="E28:F28"/>
    <mergeCell ref="E17:F17"/>
    <mergeCell ref="E18:F18"/>
    <mergeCell ref="E19:F19"/>
    <mergeCell ref="H24:I24"/>
    <mergeCell ref="E26:F26"/>
    <mergeCell ref="G26:H26"/>
    <mergeCell ref="E27:F27"/>
    <mergeCell ref="H23:I23"/>
    <mergeCell ref="I27:L31"/>
    <mergeCell ref="E29:F29"/>
    <mergeCell ref="E30:F30"/>
    <mergeCell ref="E31:F31"/>
    <mergeCell ref="E32:F32"/>
    <mergeCell ref="E33:F33"/>
    <mergeCell ref="E34:F34"/>
    <mergeCell ref="E47:F47"/>
    <mergeCell ref="E35:F35"/>
    <mergeCell ref="E36:F36"/>
    <mergeCell ref="E37:F37"/>
    <mergeCell ref="E43:F43"/>
    <mergeCell ref="G43:H43"/>
    <mergeCell ref="E44:F44"/>
    <mergeCell ref="E45:F45"/>
    <mergeCell ref="E46:F46"/>
    <mergeCell ref="H41:I41"/>
    <mergeCell ref="E60:F60"/>
    <mergeCell ref="E48:F48"/>
    <mergeCell ref="H52:I52"/>
    <mergeCell ref="E54:F54"/>
    <mergeCell ref="G54:H54"/>
    <mergeCell ref="E55:F55"/>
    <mergeCell ref="E56:F56"/>
    <mergeCell ref="E57:F57"/>
    <mergeCell ref="E58:F58"/>
    <mergeCell ref="E59:F59"/>
  </mergeCells>
  <phoneticPr fontId="1"/>
  <pageMargins left="1.1811023622047245" right="0.31496062992125984" top="0.74803149606299213" bottom="0.35433070866141736" header="0.31496062992125984" footer="0.31496062992125984"/>
  <pageSetup paperSize="9" scale="5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L50"/>
  <sheetViews>
    <sheetView view="pageBreakPreview" topLeftCell="A13" zoomScale="70" zoomScaleNormal="100" zoomScaleSheetLayoutView="70" workbookViewId="0">
      <selection activeCell="K33" sqref="K33"/>
    </sheetView>
  </sheetViews>
  <sheetFormatPr defaultColWidth="9" defaultRowHeight="23.4"/>
  <cols>
    <col min="1" max="1" width="3.59765625" style="3" customWidth="1"/>
    <col min="2" max="2" width="5.59765625" style="3" customWidth="1"/>
    <col min="3" max="3" width="4.3984375" style="3" customWidth="1"/>
    <col min="4" max="4" width="25.5" style="3" bestFit="1" customWidth="1"/>
    <col min="5" max="5" width="20.59765625" style="4" bestFit="1" customWidth="1"/>
    <col min="6" max="6" width="3.59765625" style="3" customWidth="1"/>
    <col min="7" max="7" width="14.5" style="3" customWidth="1"/>
    <col min="8" max="8" width="7.09765625" style="3" customWidth="1"/>
    <col min="9" max="9" width="20.8984375" style="3" customWidth="1"/>
    <col min="10" max="10" width="17.59765625" style="3" customWidth="1"/>
    <col min="11" max="11" width="28.8984375" style="3" customWidth="1"/>
    <col min="12" max="12" width="12.09765625" style="3" customWidth="1"/>
    <col min="13" max="13" width="5.09765625" style="3" customWidth="1"/>
    <col min="14" max="16384" width="9" style="3"/>
  </cols>
  <sheetData>
    <row r="1" spans="1:12" ht="24" thickBot="1">
      <c r="A1" s="5"/>
      <c r="B1" s="6"/>
      <c r="C1" s="6"/>
      <c r="D1" s="6"/>
      <c r="E1" s="7"/>
      <c r="F1" s="6"/>
      <c r="G1" s="6"/>
      <c r="H1" s="6"/>
      <c r="I1" s="6"/>
      <c r="J1" s="6"/>
      <c r="K1" s="6"/>
      <c r="L1" s="8"/>
    </row>
    <row r="2" spans="1:12" ht="54.75" customHeight="1" thickBot="1">
      <c r="A2" s="9"/>
      <c r="C2" s="464"/>
      <c r="D2" s="465"/>
      <c r="E2" s="10"/>
      <c r="G2" s="347" t="s">
        <v>227</v>
      </c>
      <c r="H2" s="348"/>
      <c r="I2" s="348"/>
      <c r="J2" s="348"/>
      <c r="K2" s="349"/>
      <c r="L2" s="11"/>
    </row>
    <row r="3" spans="1:12">
      <c r="A3" s="9"/>
      <c r="G3" s="466" t="s">
        <v>345</v>
      </c>
      <c r="H3" s="467"/>
      <c r="I3" s="467"/>
      <c r="J3" s="467"/>
      <c r="K3" s="467"/>
      <c r="L3" s="11"/>
    </row>
    <row r="4" spans="1:12">
      <c r="A4" s="9"/>
      <c r="G4" s="98" t="s">
        <v>256</v>
      </c>
      <c r="K4" s="15"/>
      <c r="L4" s="11"/>
    </row>
    <row r="5" spans="1:12">
      <c r="A5" s="9"/>
      <c r="G5" s="98"/>
      <c r="K5" s="15"/>
      <c r="L5" s="11"/>
    </row>
    <row r="6" spans="1:12">
      <c r="A6" s="9"/>
      <c r="G6" s="98"/>
      <c r="K6" s="15"/>
      <c r="L6" s="11"/>
    </row>
    <row r="7" spans="1:12">
      <c r="A7" s="9"/>
      <c r="G7" s="98"/>
      <c r="K7" s="15"/>
      <c r="L7" s="11"/>
    </row>
    <row r="8" spans="1:12" ht="39">
      <c r="A8" s="352" t="s">
        <v>307</v>
      </c>
      <c r="B8" s="353"/>
      <c r="C8" s="354"/>
      <c r="D8" s="354"/>
      <c r="E8" s="354"/>
      <c r="F8" s="354"/>
      <c r="G8" s="354"/>
      <c r="H8" s="354"/>
      <c r="I8" s="354"/>
      <c r="J8" s="354"/>
      <c r="K8" s="354"/>
      <c r="L8" s="355"/>
    </row>
    <row r="9" spans="1:12">
      <c r="A9" s="30"/>
      <c r="B9" s="20"/>
      <c r="C9" s="31"/>
      <c r="D9" s="31"/>
      <c r="E9" s="31"/>
      <c r="F9" s="31"/>
      <c r="G9" s="31"/>
      <c r="H9" s="31"/>
      <c r="I9" s="31"/>
      <c r="J9" s="31"/>
      <c r="K9" s="31"/>
      <c r="L9" s="32"/>
    </row>
    <row r="10" spans="1:12">
      <c r="A10" s="30"/>
      <c r="B10" s="20"/>
      <c r="C10" s="31"/>
      <c r="D10" s="31"/>
      <c r="E10" s="31"/>
      <c r="F10" s="31"/>
      <c r="G10" s="31"/>
      <c r="H10" s="31"/>
      <c r="I10" s="31"/>
      <c r="J10" s="31"/>
      <c r="K10" s="258" t="s">
        <v>19</v>
      </c>
      <c r="L10" s="32"/>
    </row>
    <row r="11" spans="1:12" ht="30.15" customHeight="1" thickBot="1">
      <c r="A11" s="9"/>
      <c r="C11" s="98" t="s">
        <v>118</v>
      </c>
      <c r="D11" s="131"/>
      <c r="E11" s="132"/>
      <c r="L11" s="11"/>
    </row>
    <row r="12" spans="1:12" ht="30.15" customHeight="1">
      <c r="A12" s="9"/>
      <c r="C12" s="100"/>
      <c r="D12" s="133" t="s">
        <v>119</v>
      </c>
      <c r="E12" s="101" t="s">
        <v>4</v>
      </c>
      <c r="G12" s="468"/>
      <c r="H12" s="469"/>
      <c r="I12" s="469"/>
      <c r="J12" s="469"/>
      <c r="K12" s="470"/>
      <c r="L12" s="11"/>
    </row>
    <row r="13" spans="1:12" ht="30.15" customHeight="1">
      <c r="A13" s="9"/>
      <c r="C13" s="100"/>
      <c r="D13" s="133"/>
      <c r="E13" s="133"/>
      <c r="G13" s="449"/>
      <c r="H13" s="450"/>
      <c r="I13" s="450"/>
      <c r="J13" s="450"/>
      <c r="K13" s="451"/>
      <c r="L13" s="11"/>
    </row>
    <row r="14" spans="1:12" ht="30.15" customHeight="1">
      <c r="A14" s="9"/>
      <c r="C14" s="100"/>
      <c r="D14" s="133" t="s">
        <v>120</v>
      </c>
      <c r="E14" s="101" t="s">
        <v>4</v>
      </c>
      <c r="G14" s="458"/>
      <c r="H14" s="459"/>
      <c r="I14" s="459"/>
      <c r="J14" s="459"/>
      <c r="K14" s="460"/>
      <c r="L14" s="11"/>
    </row>
    <row r="15" spans="1:12" ht="30.15" customHeight="1">
      <c r="A15" s="9"/>
      <c r="C15" s="100"/>
      <c r="D15" s="133"/>
      <c r="E15" s="133"/>
      <c r="G15" s="449"/>
      <c r="H15" s="450"/>
      <c r="I15" s="450"/>
      <c r="J15" s="450"/>
      <c r="K15" s="451"/>
      <c r="L15" s="11"/>
    </row>
    <row r="16" spans="1:12" ht="30.15" customHeight="1">
      <c r="A16" s="9"/>
      <c r="C16" s="100"/>
      <c r="D16" s="133" t="s">
        <v>114</v>
      </c>
      <c r="E16" s="101" t="s">
        <v>4</v>
      </c>
      <c r="G16" s="458"/>
      <c r="H16" s="459"/>
      <c r="I16" s="459"/>
      <c r="J16" s="459"/>
      <c r="K16" s="460"/>
      <c r="L16" s="11"/>
    </row>
    <row r="17" spans="1:12" ht="30.15" customHeight="1">
      <c r="A17" s="9"/>
      <c r="C17" s="100"/>
      <c r="D17" s="133"/>
      <c r="E17" s="133"/>
      <c r="G17" s="449" t="s">
        <v>269</v>
      </c>
      <c r="H17" s="450"/>
      <c r="I17" s="450"/>
      <c r="J17" s="450"/>
      <c r="K17" s="451"/>
      <c r="L17" s="11"/>
    </row>
    <row r="18" spans="1:12" ht="30.15" customHeight="1">
      <c r="A18" s="9"/>
      <c r="C18" s="100"/>
      <c r="D18" s="133" t="s">
        <v>6</v>
      </c>
      <c r="E18" s="101" t="s">
        <v>0</v>
      </c>
      <c r="G18" s="452"/>
      <c r="H18" s="453"/>
      <c r="I18" s="453"/>
      <c r="J18" s="453"/>
      <c r="K18" s="454"/>
      <c r="L18" s="11"/>
    </row>
    <row r="19" spans="1:12" ht="30.15" customHeight="1">
      <c r="A19" s="9"/>
      <c r="C19" s="98"/>
      <c r="D19" s="133"/>
      <c r="E19" s="101" t="s">
        <v>1</v>
      </c>
      <c r="G19" s="455"/>
      <c r="H19" s="456"/>
      <c r="I19" s="456"/>
      <c r="J19" s="456"/>
      <c r="K19" s="457"/>
      <c r="L19" s="11"/>
    </row>
    <row r="20" spans="1:12" ht="30.15" customHeight="1">
      <c r="A20" s="9"/>
      <c r="C20" s="100"/>
      <c r="D20" s="133" t="s">
        <v>198</v>
      </c>
      <c r="E20" s="14" t="s">
        <v>4</v>
      </c>
      <c r="G20" s="458"/>
      <c r="H20" s="459"/>
      <c r="I20" s="459"/>
      <c r="J20" s="459"/>
      <c r="K20" s="460"/>
      <c r="L20" s="11"/>
    </row>
    <row r="21" spans="1:12" ht="30.15" customHeight="1" thickBot="1">
      <c r="A21" s="9"/>
      <c r="C21" s="98"/>
      <c r="D21" s="133"/>
      <c r="E21" s="101"/>
      <c r="G21" s="461"/>
      <c r="H21" s="462"/>
      <c r="I21" s="462"/>
      <c r="J21" s="462"/>
      <c r="K21" s="463"/>
      <c r="L21" s="11"/>
    </row>
    <row r="22" spans="1:12" ht="30.15" customHeight="1" thickBot="1">
      <c r="A22" s="9"/>
      <c r="C22" s="98"/>
      <c r="D22" s="133"/>
      <c r="E22" s="101"/>
      <c r="G22"/>
      <c r="H22"/>
      <c r="I22"/>
      <c r="J22"/>
      <c r="K22"/>
      <c r="L22" s="11"/>
    </row>
    <row r="23" spans="1:12" ht="30.15" customHeight="1" thickBot="1">
      <c r="A23" s="9"/>
      <c r="C23" s="98" t="s">
        <v>199</v>
      </c>
      <c r="D23" s="98"/>
      <c r="E23" s="98"/>
      <c r="G23" s="445" t="s">
        <v>206</v>
      </c>
      <c r="H23" s="446"/>
      <c r="I23" s="446"/>
      <c r="J23" s="446"/>
      <c r="K23" s="447"/>
      <c r="L23" s="11"/>
    </row>
    <row r="24" spans="1:12" ht="35.4" customHeight="1" thickBot="1">
      <c r="A24" s="9"/>
      <c r="C24" s="98"/>
      <c r="D24" s="133"/>
      <c r="E24" s="98"/>
      <c r="G24" s="448"/>
      <c r="H24" s="448"/>
      <c r="I24" s="448"/>
      <c r="J24" s="448"/>
      <c r="K24" s="448"/>
      <c r="L24" s="11"/>
    </row>
    <row r="25" spans="1:12" ht="35.4" customHeight="1" thickBot="1">
      <c r="A25" s="9"/>
      <c r="C25" s="98" t="s">
        <v>200</v>
      </c>
      <c r="D25" s="133"/>
      <c r="E25" s="98"/>
      <c r="G25" s="445" t="s">
        <v>206</v>
      </c>
      <c r="H25" s="446"/>
      <c r="I25" s="446"/>
      <c r="J25" s="446"/>
      <c r="K25" s="447"/>
      <c r="L25" s="11"/>
    </row>
    <row r="26" spans="1:12" ht="35.4" customHeight="1">
      <c r="A26" s="9"/>
      <c r="C26" s="98"/>
      <c r="D26" s="98"/>
      <c r="E26" s="132"/>
      <c r="G26" s="134" t="s">
        <v>201</v>
      </c>
      <c r="H26" s="20"/>
      <c r="I26" s="134"/>
      <c r="J26" s="134"/>
      <c r="K26" s="135"/>
      <c r="L26" s="11"/>
    </row>
    <row r="27" spans="1:12" ht="35.4" customHeight="1">
      <c r="A27" s="9"/>
      <c r="C27" s="98"/>
      <c r="D27" s="98"/>
      <c r="E27" s="132"/>
      <c r="G27" s="134" t="s">
        <v>202</v>
      </c>
      <c r="H27" s="20"/>
      <c r="I27" s="134"/>
      <c r="J27" s="134"/>
      <c r="K27" s="135"/>
      <c r="L27" s="11"/>
    </row>
    <row r="28" spans="1:12" ht="35.4" customHeight="1" thickBot="1">
      <c r="A28" s="9"/>
      <c r="C28" s="98"/>
      <c r="D28" s="98"/>
      <c r="E28" s="132"/>
      <c r="G28" s="134"/>
      <c r="H28" s="20"/>
      <c r="I28" s="134"/>
      <c r="J28" s="134"/>
      <c r="K28" s="135"/>
      <c r="L28" s="11"/>
    </row>
    <row r="29" spans="1:12" ht="30.15" customHeight="1" thickBot="1">
      <c r="A29" s="9"/>
      <c r="C29" s="15" t="s">
        <v>268</v>
      </c>
      <c r="D29" s="136"/>
      <c r="E29" s="10"/>
      <c r="G29" s="178">
        <f>'様式１－1（B高齢者・雛形）'!G24+'様式１－1（B高齢者・雛形）'!G39+'様式１－1（B高齢者・雛形）'!G55+'様式１－1（B高齢者・雛形）'!G69</f>
        <v>0</v>
      </c>
      <c r="H29" s="149" t="s">
        <v>3</v>
      </c>
      <c r="I29" s="291" t="s">
        <v>364</v>
      </c>
      <c r="J29" s="134"/>
      <c r="K29" s="135"/>
      <c r="L29" s="140"/>
    </row>
    <row r="30" spans="1:12" ht="30.15" customHeight="1">
      <c r="A30" s="9"/>
      <c r="C30" s="130" t="s">
        <v>333</v>
      </c>
      <c r="D30" s="136"/>
      <c r="E30" s="10"/>
      <c r="G30" s="134"/>
      <c r="H30" s="131"/>
      <c r="I30" s="131"/>
      <c r="J30" s="179"/>
      <c r="K30" s="137"/>
      <c r="L30" s="140"/>
    </row>
    <row r="31" spans="1:12">
      <c r="A31" s="9"/>
      <c r="C31" s="130"/>
      <c r="G31" s="102"/>
      <c r="H31" s="102"/>
      <c r="I31" s="102"/>
      <c r="J31" s="179"/>
      <c r="K31" s="121"/>
      <c r="L31" s="140"/>
    </row>
    <row r="32" spans="1:12" ht="24" thickBot="1">
      <c r="A32" s="9"/>
      <c r="G32" s="102"/>
      <c r="H32" s="102"/>
      <c r="I32" s="102"/>
      <c r="J32" s="102"/>
      <c r="K32" s="130"/>
      <c r="L32" s="140"/>
    </row>
    <row r="33" spans="1:12" ht="45" customHeight="1" thickBot="1">
      <c r="A33" s="9"/>
      <c r="C33" s="98" t="s">
        <v>192</v>
      </c>
      <c r="D33" s="102"/>
      <c r="E33" s="138"/>
      <c r="G33" s="471">
        <f>G34+G35</f>
        <v>0</v>
      </c>
      <c r="H33" s="472"/>
      <c r="I33" s="473"/>
      <c r="J33" s="98" t="s">
        <v>267</v>
      </c>
      <c r="K33" s="98"/>
      <c r="L33" s="140"/>
    </row>
    <row r="34" spans="1:12" ht="41.1" customHeight="1">
      <c r="A34" s="9"/>
      <c r="D34" s="15" t="s">
        <v>193</v>
      </c>
      <c r="G34" s="474">
        <f>'様式１－1（B高齢者・雛形）'!J6+'様式１－1（B高齢者・雛形）'!J27+'様式１－1（B高齢者・雛形）'!J42+'様式１－1（B高齢者・雛形）'!J58+'様式１－1（B高齢者・雛形）'!J72</f>
        <v>0</v>
      </c>
      <c r="H34" s="475"/>
      <c r="I34" s="476"/>
      <c r="J34" s="477" t="s">
        <v>365</v>
      </c>
      <c r="K34" s="465"/>
      <c r="L34" s="478"/>
    </row>
    <row r="35" spans="1:12" ht="41.1" customHeight="1">
      <c r="A35" s="9"/>
      <c r="D35" s="15" t="s">
        <v>305</v>
      </c>
      <c r="G35" s="479">
        <f>'様式１－1（B高齢者・雛形）'!J7+'様式１－1（B高齢者・雛形）'!J28+'様式１－1（B高齢者・雛形）'!J43+'様式１－1（B高齢者・雛形）'!J59</f>
        <v>0</v>
      </c>
      <c r="H35" s="480"/>
      <c r="I35" s="481"/>
      <c r="J35" s="477" t="s">
        <v>366</v>
      </c>
      <c r="K35" s="482"/>
      <c r="L35" s="478"/>
    </row>
    <row r="36" spans="1:12">
      <c r="A36" s="9"/>
      <c r="L36" s="11"/>
    </row>
    <row r="37" spans="1:12" ht="30.15" customHeight="1">
      <c r="A37" s="9"/>
      <c r="C37" s="15" t="s">
        <v>194</v>
      </c>
      <c r="L37" s="11"/>
    </row>
    <row r="38" spans="1:12" ht="30.15" customHeight="1">
      <c r="A38" s="9"/>
      <c r="C38" s="12"/>
      <c r="D38" s="13" t="s">
        <v>16</v>
      </c>
      <c r="E38" s="14" t="s">
        <v>4</v>
      </c>
      <c r="G38" s="397"/>
      <c r="H38" s="398"/>
      <c r="I38" s="398"/>
      <c r="J38" s="398"/>
      <c r="K38" s="399"/>
      <c r="L38" s="11"/>
    </row>
    <row r="39" spans="1:12" ht="30.15" customHeight="1">
      <c r="A39" s="9"/>
      <c r="C39" s="12"/>
      <c r="D39" s="13" t="s">
        <v>337</v>
      </c>
      <c r="E39" s="13"/>
      <c r="G39" s="400"/>
      <c r="H39" s="362"/>
      <c r="I39" s="362"/>
      <c r="J39" s="362"/>
      <c r="K39" s="401"/>
      <c r="L39" s="11"/>
    </row>
    <row r="40" spans="1:12" ht="30.15" customHeight="1">
      <c r="A40" s="9"/>
      <c r="C40" s="12"/>
      <c r="D40" s="13" t="s">
        <v>7</v>
      </c>
      <c r="E40" s="14" t="s">
        <v>9</v>
      </c>
      <c r="G40" s="483" t="s">
        <v>10</v>
      </c>
      <c r="H40" s="403"/>
      <c r="I40" s="403"/>
      <c r="J40" s="403"/>
      <c r="K40" s="404"/>
      <c r="L40" s="11"/>
    </row>
    <row r="41" spans="1:12" ht="30.15" customHeight="1">
      <c r="A41" s="9"/>
      <c r="C41" s="12"/>
      <c r="D41" s="13"/>
      <c r="E41" s="14" t="s">
        <v>4</v>
      </c>
      <c r="G41" s="405"/>
      <c r="H41" s="406"/>
      <c r="I41" s="406"/>
      <c r="J41" s="406"/>
      <c r="K41" s="407"/>
      <c r="L41" s="11"/>
    </row>
    <row r="42" spans="1:12" ht="30.15" customHeight="1">
      <c r="A42" s="9"/>
      <c r="C42" s="12"/>
      <c r="D42" s="13"/>
      <c r="E42" s="13"/>
      <c r="G42" s="383"/>
      <c r="H42" s="384"/>
      <c r="I42" s="384"/>
      <c r="J42" s="384"/>
      <c r="K42" s="385"/>
      <c r="L42" s="11"/>
    </row>
    <row r="43" spans="1:12" ht="30.15" customHeight="1">
      <c r="A43" s="9"/>
      <c r="C43" s="12"/>
      <c r="D43" s="13" t="s">
        <v>8</v>
      </c>
      <c r="E43" s="14" t="s">
        <v>0</v>
      </c>
      <c r="G43" s="411"/>
      <c r="H43" s="412"/>
      <c r="I43" s="412"/>
      <c r="J43" s="412"/>
      <c r="K43" s="413"/>
      <c r="L43" s="11"/>
    </row>
    <row r="44" spans="1:12" ht="30.15" customHeight="1">
      <c r="A44" s="9"/>
      <c r="C44" s="12"/>
      <c r="D44" s="13"/>
      <c r="E44" s="14" t="s">
        <v>11</v>
      </c>
      <c r="G44" s="411"/>
      <c r="H44" s="412"/>
      <c r="I44" s="412"/>
      <c r="J44" s="412"/>
      <c r="K44" s="413"/>
      <c r="L44" s="11"/>
    </row>
    <row r="45" spans="1:12" ht="30.15" customHeight="1">
      <c r="A45" s="9"/>
      <c r="D45" s="13" t="s">
        <v>12</v>
      </c>
      <c r="E45" s="14" t="s">
        <v>13</v>
      </c>
      <c r="G45" s="414" t="s">
        <v>18</v>
      </c>
      <c r="H45" s="415"/>
      <c r="I45" s="415"/>
      <c r="J45" s="415"/>
      <c r="K45" s="416"/>
      <c r="L45" s="11"/>
    </row>
    <row r="46" spans="1:12" ht="30.15" customHeight="1">
      <c r="A46" s="9"/>
      <c r="D46" s="13"/>
      <c r="E46" s="14"/>
      <c r="G46" s="417" t="s">
        <v>94</v>
      </c>
      <c r="H46" s="418"/>
      <c r="I46" s="326"/>
      <c r="J46" s="266" t="s">
        <v>195</v>
      </c>
      <c r="K46" s="327"/>
      <c r="L46" s="11"/>
    </row>
    <row r="47" spans="1:12" ht="30.15" customHeight="1">
      <c r="A47" s="9"/>
      <c r="D47" s="15"/>
      <c r="E47" s="14" t="s">
        <v>14</v>
      </c>
      <c r="G47" s="419" t="s">
        <v>196</v>
      </c>
      <c r="H47" s="420"/>
      <c r="I47" s="420"/>
      <c r="J47" s="420"/>
      <c r="K47" s="421"/>
      <c r="L47" s="11"/>
    </row>
    <row r="48" spans="1:12" ht="30.15" customHeight="1">
      <c r="A48" s="9"/>
      <c r="E48" s="14" t="s">
        <v>15</v>
      </c>
      <c r="G48" s="422"/>
      <c r="H48" s="423"/>
      <c r="I48" s="423"/>
      <c r="J48" s="423"/>
      <c r="K48" s="484"/>
      <c r="L48" s="11"/>
    </row>
    <row r="49" spans="1:12" ht="30.15" customHeight="1">
      <c r="A49" s="9"/>
      <c r="E49" s="14" t="s">
        <v>17</v>
      </c>
      <c r="G49" s="408"/>
      <c r="H49" s="409"/>
      <c r="I49" s="409"/>
      <c r="J49" s="409"/>
      <c r="K49" s="485"/>
      <c r="L49" s="11"/>
    </row>
    <row r="50" spans="1:12" ht="24" thickBot="1">
      <c r="A50" s="16"/>
      <c r="B50" s="17"/>
      <c r="C50" s="17"/>
      <c r="D50" s="17"/>
      <c r="E50" s="18"/>
      <c r="F50" s="17"/>
      <c r="G50" s="17"/>
      <c r="H50" s="17"/>
      <c r="I50" s="17"/>
      <c r="J50" s="17"/>
      <c r="K50" s="17"/>
      <c r="L50" s="19"/>
    </row>
  </sheetData>
  <sheetProtection algorithmName="SHA-512" hashValue="AcvyM3vuxgu8ZngpFZJ6vJq4Iv/mFdU75THOaCh1Uo2UWIqoek5HyALlx/IVp7Io+qNB2T9zdKqQ6+8wHFZZWg==" saltValue="ijpAGmuWrQ7+qtoSWzqZCQ==" spinCount="100000" sheet="1" objects="1" scenarios="1" selectLockedCells="1"/>
  <mergeCells count="34">
    <mergeCell ref="G48:K48"/>
    <mergeCell ref="G49:K49"/>
    <mergeCell ref="G43:K43"/>
    <mergeCell ref="G44:K44"/>
    <mergeCell ref="G45:K45"/>
    <mergeCell ref="G46:H46"/>
    <mergeCell ref="G47:K47"/>
    <mergeCell ref="G38:K38"/>
    <mergeCell ref="G39:K39"/>
    <mergeCell ref="G40:K40"/>
    <mergeCell ref="G41:K41"/>
    <mergeCell ref="G42:K42"/>
    <mergeCell ref="G25:K25"/>
    <mergeCell ref="G33:I33"/>
    <mergeCell ref="G34:I34"/>
    <mergeCell ref="J34:L34"/>
    <mergeCell ref="G35:I35"/>
    <mergeCell ref="J35:L35"/>
    <mergeCell ref="G16:K16"/>
    <mergeCell ref="C2:D2"/>
    <mergeCell ref="G2:K2"/>
    <mergeCell ref="G3:K3"/>
    <mergeCell ref="G12:K12"/>
    <mergeCell ref="G13:K13"/>
    <mergeCell ref="G14:K14"/>
    <mergeCell ref="G15:K15"/>
    <mergeCell ref="A8:L8"/>
    <mergeCell ref="G23:K23"/>
    <mergeCell ref="G24:K24"/>
    <mergeCell ref="G17:K17"/>
    <mergeCell ref="G18:K18"/>
    <mergeCell ref="G19:K19"/>
    <mergeCell ref="G20:K20"/>
    <mergeCell ref="G21:K21"/>
  </mergeCells>
  <phoneticPr fontId="1"/>
  <conditionalFormatting sqref="G2:K2">
    <cfRule type="cellIs" dxfId="4" priority="1" operator="equal">
      <formula>$G$30</formula>
    </cfRule>
  </conditionalFormatting>
  <pageMargins left="1.1811023622047245" right="0.31496062992125984" top="0.74803149606299213" bottom="0.35433070866141736" header="0.31496062992125984" footer="0.31496062992125984"/>
  <pageSetup paperSize="9" scale="4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対象先リスト!$C$3:$C$37</xm:f>
          </x14:formula1>
          <xm:sqref>G2:K2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L96"/>
  <sheetViews>
    <sheetView showGridLines="0" view="pageBreakPreview" zoomScale="70" zoomScaleNormal="100" zoomScaleSheetLayoutView="70" workbookViewId="0">
      <selection activeCell="K33" sqref="K33"/>
    </sheetView>
  </sheetViews>
  <sheetFormatPr defaultColWidth="9" defaultRowHeight="23.4"/>
  <cols>
    <col min="1" max="1" width="5.59765625" style="102" customWidth="1"/>
    <col min="2" max="2" width="7.59765625" style="102" customWidth="1"/>
    <col min="3" max="3" width="7.09765625" style="102" customWidth="1"/>
    <col min="4" max="4" width="45.59765625" style="102" customWidth="1"/>
    <col min="5" max="5" width="30.09765625" style="102" customWidth="1"/>
    <col min="6" max="6" width="8.59765625" style="149" customWidth="1"/>
    <col min="7" max="7" width="7.59765625" style="102" customWidth="1"/>
    <col min="8" max="8" width="5.59765625" style="102" customWidth="1"/>
    <col min="9" max="9" width="4.59765625" style="102" customWidth="1"/>
    <col min="10" max="10" width="17.09765625" style="102" customWidth="1"/>
    <col min="11" max="11" width="5.59765625" style="102" customWidth="1"/>
    <col min="12" max="12" width="2.09765625" style="102" customWidth="1"/>
    <col min="13" max="16384" width="9" style="3"/>
  </cols>
  <sheetData>
    <row r="1" spans="1:12" ht="8.4" customHeight="1">
      <c r="A1" s="163"/>
      <c r="B1" s="164"/>
      <c r="C1" s="164"/>
      <c r="D1" s="164"/>
      <c r="E1" s="164"/>
      <c r="F1" s="165"/>
      <c r="G1" s="164"/>
      <c r="H1" s="164"/>
      <c r="I1" s="164"/>
      <c r="J1" s="164"/>
      <c r="K1" s="164"/>
      <c r="L1" s="166"/>
    </row>
    <row r="2" spans="1:12" ht="24.9" customHeight="1">
      <c r="A2" s="498" t="s">
        <v>309</v>
      </c>
      <c r="B2" s="499"/>
      <c r="C2" s="499"/>
      <c r="D2" s="499"/>
      <c r="E2" s="499"/>
      <c r="F2" s="499"/>
      <c r="G2" s="499"/>
      <c r="H2" s="499"/>
      <c r="I2" s="499"/>
      <c r="J2" s="499"/>
      <c r="K2" s="499"/>
      <c r="L2" s="478"/>
    </row>
    <row r="3" spans="1:12" ht="24.9" customHeight="1">
      <c r="A3" s="498" t="s">
        <v>258</v>
      </c>
      <c r="B3" s="465"/>
      <c r="C3" s="465"/>
      <c r="D3" s="465"/>
      <c r="E3" s="465"/>
      <c r="F3" s="465"/>
      <c r="G3" s="465"/>
      <c r="H3" s="465"/>
      <c r="I3" s="465"/>
      <c r="J3" s="465"/>
      <c r="K3" s="465"/>
      <c r="L3" s="478"/>
    </row>
    <row r="4" spans="1:12" ht="12.15" customHeight="1" thickBot="1">
      <c r="A4" s="139"/>
      <c r="L4" s="140"/>
    </row>
    <row r="5" spans="1:12" ht="24.9" customHeight="1" thickBot="1">
      <c r="A5" s="139"/>
      <c r="B5" s="150" t="s">
        <v>50</v>
      </c>
      <c r="C5" s="150" t="s">
        <v>207</v>
      </c>
      <c r="D5" s="133" t="s">
        <v>121</v>
      </c>
      <c r="E5" s="486">
        <f>J6+J7</f>
        <v>0</v>
      </c>
      <c r="F5" s="487"/>
      <c r="G5" s="488"/>
      <c r="H5" s="98" t="s">
        <v>54</v>
      </c>
      <c r="I5" s="98"/>
      <c r="J5" s="98"/>
      <c r="K5" s="98"/>
      <c r="L5" s="140"/>
    </row>
    <row r="6" spans="1:12" ht="24.9" customHeight="1">
      <c r="A6" s="139"/>
      <c r="B6" s="150"/>
      <c r="C6" s="150"/>
      <c r="D6" s="100" t="s">
        <v>122</v>
      </c>
      <c r="E6" s="304">
        <v>80000</v>
      </c>
      <c r="F6" s="150" t="s">
        <v>54</v>
      </c>
      <c r="G6" s="150" t="s">
        <v>57</v>
      </c>
      <c r="H6" s="489" t="s">
        <v>56</v>
      </c>
      <c r="I6" s="490"/>
      <c r="J6" s="238">
        <f>E6*E24</f>
        <v>0</v>
      </c>
      <c r="K6" s="150" t="s">
        <v>54</v>
      </c>
      <c r="L6" s="140"/>
    </row>
    <row r="7" spans="1:12" ht="24.9" customHeight="1">
      <c r="A7" s="139"/>
      <c r="B7" s="150"/>
      <c r="C7" s="150"/>
      <c r="D7" s="100" t="s">
        <v>308</v>
      </c>
      <c r="E7" s="304">
        <v>10000</v>
      </c>
      <c r="F7" s="150" t="s">
        <v>54</v>
      </c>
      <c r="G7" s="150" t="s">
        <v>57</v>
      </c>
      <c r="H7" s="489" t="s">
        <v>3</v>
      </c>
      <c r="I7" s="490"/>
      <c r="J7" s="238">
        <f>E7*G24</f>
        <v>0</v>
      </c>
      <c r="K7" s="150" t="s">
        <v>54</v>
      </c>
      <c r="L7" s="140"/>
    </row>
    <row r="8" spans="1:12" ht="12.15" customHeight="1">
      <c r="A8" s="139"/>
      <c r="B8" s="150"/>
      <c r="C8" s="150"/>
      <c r="D8" s="169"/>
      <c r="E8" s="98"/>
      <c r="F8" s="150"/>
      <c r="G8" s="98"/>
      <c r="H8" s="98"/>
      <c r="I8" s="98"/>
      <c r="J8" s="98"/>
      <c r="K8" s="98"/>
      <c r="L8" s="140"/>
    </row>
    <row r="9" spans="1:12" s="21" customFormat="1" ht="22.2">
      <c r="A9" s="141"/>
      <c r="B9" s="294"/>
      <c r="C9" s="294"/>
      <c r="D9" s="297" t="s">
        <v>53</v>
      </c>
      <c r="E9" s="491" t="s">
        <v>116</v>
      </c>
      <c r="F9" s="492"/>
      <c r="G9" s="491" t="s">
        <v>123</v>
      </c>
      <c r="H9" s="493"/>
      <c r="I9" s="299"/>
      <c r="J9" s="494"/>
      <c r="K9" s="495"/>
      <c r="L9" s="142"/>
    </row>
    <row r="10" spans="1:12" s="73" customFormat="1" ht="19.8">
      <c r="A10" s="143"/>
      <c r="B10" s="152"/>
      <c r="C10" s="101"/>
      <c r="D10" s="322"/>
      <c r="E10" s="425"/>
      <c r="F10" s="427"/>
      <c r="G10" s="200"/>
      <c r="H10" s="154" t="s">
        <v>3</v>
      </c>
      <c r="I10" s="155"/>
      <c r="J10" s="121"/>
      <c r="K10" s="121"/>
      <c r="L10" s="144"/>
    </row>
    <row r="11" spans="1:12" s="73" customFormat="1" ht="19.8">
      <c r="A11" s="143"/>
      <c r="B11" s="152"/>
      <c r="C11" s="101"/>
      <c r="D11" s="322"/>
      <c r="E11" s="425"/>
      <c r="F11" s="427"/>
      <c r="G11" s="200"/>
      <c r="H11" s="154" t="s">
        <v>3</v>
      </c>
      <c r="I11" s="155"/>
      <c r="J11" s="121"/>
      <c r="K11" s="121"/>
      <c r="L11" s="144"/>
    </row>
    <row r="12" spans="1:12" s="73" customFormat="1" ht="19.8">
      <c r="A12" s="143"/>
      <c r="B12" s="152"/>
      <c r="C12" s="101"/>
      <c r="D12" s="322"/>
      <c r="E12" s="425"/>
      <c r="F12" s="427"/>
      <c r="G12" s="200"/>
      <c r="H12" s="154" t="s">
        <v>3</v>
      </c>
      <c r="I12" s="155"/>
      <c r="J12" s="121"/>
      <c r="K12" s="121"/>
      <c r="L12" s="144"/>
    </row>
    <row r="13" spans="1:12" s="73" customFormat="1" ht="19.8">
      <c r="A13" s="143"/>
      <c r="B13" s="152"/>
      <c r="C13" s="101"/>
      <c r="D13" s="322"/>
      <c r="E13" s="425"/>
      <c r="F13" s="427"/>
      <c r="G13" s="200"/>
      <c r="H13" s="154" t="s">
        <v>3</v>
      </c>
      <c r="I13" s="155"/>
      <c r="J13" s="121"/>
      <c r="K13" s="121"/>
      <c r="L13" s="144"/>
    </row>
    <row r="14" spans="1:12" s="73" customFormat="1" ht="19.8">
      <c r="A14" s="143"/>
      <c r="B14" s="152"/>
      <c r="C14" s="101"/>
      <c r="D14" s="322"/>
      <c r="E14" s="425"/>
      <c r="F14" s="427"/>
      <c r="G14" s="200"/>
      <c r="H14" s="154" t="s">
        <v>3</v>
      </c>
      <c r="I14" s="155"/>
      <c r="J14" s="121"/>
      <c r="K14" s="121"/>
      <c r="L14" s="144"/>
    </row>
    <row r="15" spans="1:12" s="73" customFormat="1" ht="19.8">
      <c r="A15" s="143"/>
      <c r="B15" s="152"/>
      <c r="C15" s="101"/>
      <c r="D15" s="322"/>
      <c r="E15" s="425"/>
      <c r="F15" s="427"/>
      <c r="G15" s="200"/>
      <c r="H15" s="154" t="s">
        <v>3</v>
      </c>
      <c r="I15" s="155"/>
      <c r="J15" s="121"/>
      <c r="K15" s="121"/>
      <c r="L15" s="144"/>
    </row>
    <row r="16" spans="1:12" s="73" customFormat="1" ht="19.8">
      <c r="A16" s="143"/>
      <c r="B16" s="152"/>
      <c r="C16" s="101"/>
      <c r="D16" s="322"/>
      <c r="E16" s="425"/>
      <c r="F16" s="427"/>
      <c r="G16" s="200"/>
      <c r="H16" s="154" t="s">
        <v>3</v>
      </c>
      <c r="I16" s="155"/>
      <c r="J16" s="310"/>
      <c r="K16" s="170"/>
      <c r="L16" s="144"/>
    </row>
    <row r="17" spans="1:12" s="73" customFormat="1" ht="19.8">
      <c r="A17" s="143"/>
      <c r="B17" s="152"/>
      <c r="C17" s="101"/>
      <c r="D17" s="322"/>
      <c r="E17" s="425"/>
      <c r="F17" s="427"/>
      <c r="G17" s="200"/>
      <c r="H17" s="154" t="s">
        <v>3</v>
      </c>
      <c r="I17" s="155"/>
      <c r="J17" s="121"/>
      <c r="K17" s="121"/>
      <c r="L17" s="144"/>
    </row>
    <row r="18" spans="1:12" s="73" customFormat="1" ht="19.8">
      <c r="A18" s="143"/>
      <c r="B18" s="152"/>
      <c r="C18" s="101"/>
      <c r="D18" s="322"/>
      <c r="E18" s="425"/>
      <c r="F18" s="427"/>
      <c r="G18" s="200"/>
      <c r="H18" s="154" t="s">
        <v>3</v>
      </c>
      <c r="I18" s="155"/>
      <c r="J18" s="121"/>
      <c r="K18" s="121"/>
      <c r="L18" s="144"/>
    </row>
    <row r="19" spans="1:12" s="73" customFormat="1" ht="19.8">
      <c r="A19" s="143"/>
      <c r="B19" s="152"/>
      <c r="C19" s="101"/>
      <c r="D19" s="322"/>
      <c r="E19" s="425"/>
      <c r="F19" s="427"/>
      <c r="G19" s="200"/>
      <c r="H19" s="154" t="s">
        <v>3</v>
      </c>
      <c r="I19" s="155"/>
      <c r="J19" s="121"/>
      <c r="K19" s="121"/>
      <c r="L19" s="144"/>
    </row>
    <row r="20" spans="1:12" s="73" customFormat="1" ht="19.8">
      <c r="A20" s="143"/>
      <c r="B20" s="152"/>
      <c r="C20" s="101"/>
      <c r="D20" s="322"/>
      <c r="E20" s="425"/>
      <c r="F20" s="427"/>
      <c r="G20" s="200"/>
      <c r="H20" s="154" t="s">
        <v>3</v>
      </c>
      <c r="I20" s="155"/>
      <c r="J20" s="496"/>
      <c r="K20" s="497"/>
      <c r="L20" s="144"/>
    </row>
    <row r="21" spans="1:12" s="73" customFormat="1" ht="19.8">
      <c r="A21" s="143"/>
      <c r="B21" s="152"/>
      <c r="C21" s="101"/>
      <c r="D21" s="322"/>
      <c r="E21" s="425"/>
      <c r="F21" s="427"/>
      <c r="G21" s="200"/>
      <c r="H21" s="154" t="s">
        <v>3</v>
      </c>
      <c r="I21" s="155"/>
      <c r="J21" s="170"/>
      <c r="K21" s="305"/>
      <c r="L21" s="144"/>
    </row>
    <row r="22" spans="1:12" s="73" customFormat="1" ht="19.8">
      <c r="A22" s="143"/>
      <c r="B22" s="152"/>
      <c r="C22" s="101"/>
      <c r="D22" s="322"/>
      <c r="E22" s="425"/>
      <c r="F22" s="427"/>
      <c r="G22" s="200"/>
      <c r="H22" s="154" t="s">
        <v>3</v>
      </c>
      <c r="I22" s="155"/>
      <c r="J22" s="310"/>
      <c r="K22" s="170"/>
      <c r="L22" s="144"/>
    </row>
    <row r="23" spans="1:12" s="73" customFormat="1" ht="19.8">
      <c r="A23" s="143"/>
      <c r="B23" s="152"/>
      <c r="C23" s="101"/>
      <c r="D23" s="322"/>
      <c r="E23" s="425"/>
      <c r="F23" s="427"/>
      <c r="G23" s="200"/>
      <c r="H23" s="154" t="s">
        <v>3</v>
      </c>
      <c r="I23" s="155"/>
      <c r="J23" s="121"/>
      <c r="K23" s="121"/>
      <c r="L23" s="144"/>
    </row>
    <row r="24" spans="1:12" s="21" customFormat="1" ht="16.2">
      <c r="A24" s="141"/>
      <c r="B24" s="156"/>
      <c r="C24" s="127"/>
      <c r="D24" s="171" t="s">
        <v>55</v>
      </c>
      <c r="E24" s="128">
        <f>SUBTOTAL(3,E10:F23)</f>
        <v>0</v>
      </c>
      <c r="F24" s="172" t="s">
        <v>56</v>
      </c>
      <c r="G24" s="128">
        <f>SUM(G10:G23)</f>
        <v>0</v>
      </c>
      <c r="H24" s="157" t="s">
        <v>3</v>
      </c>
      <c r="I24" s="158"/>
      <c r="J24" s="130"/>
      <c r="K24" s="130"/>
      <c r="L24" s="142"/>
    </row>
    <row r="25" spans="1:12" ht="12.15" customHeight="1" thickBot="1">
      <c r="A25" s="139"/>
      <c r="B25" s="100"/>
      <c r="C25" s="133"/>
      <c r="D25" s="133"/>
      <c r="E25" s="98"/>
      <c r="F25" s="150"/>
      <c r="G25" s="98"/>
      <c r="H25" s="98"/>
      <c r="I25" s="98"/>
      <c r="J25" s="98"/>
      <c r="K25" s="98"/>
      <c r="L25" s="140"/>
    </row>
    <row r="26" spans="1:12" ht="24.9" customHeight="1" thickBot="1">
      <c r="A26" s="139"/>
      <c r="B26" s="150" t="s">
        <v>50</v>
      </c>
      <c r="C26" s="150" t="s">
        <v>208</v>
      </c>
      <c r="D26" s="133" t="s">
        <v>124</v>
      </c>
      <c r="E26" s="486">
        <f>J27+J28</f>
        <v>0</v>
      </c>
      <c r="F26" s="487"/>
      <c r="G26" s="488"/>
      <c r="H26" s="98" t="s">
        <v>54</v>
      </c>
      <c r="I26" s="98"/>
      <c r="J26" s="98"/>
      <c r="K26" s="98"/>
      <c r="L26" s="140"/>
    </row>
    <row r="27" spans="1:12" ht="24.9" customHeight="1">
      <c r="A27" s="139"/>
      <c r="B27" s="150"/>
      <c r="C27" s="150"/>
      <c r="D27" s="100" t="s">
        <v>122</v>
      </c>
      <c r="E27" s="304">
        <v>40000</v>
      </c>
      <c r="F27" s="150" t="s">
        <v>54</v>
      </c>
      <c r="G27" s="150" t="s">
        <v>57</v>
      </c>
      <c r="H27" s="489" t="s">
        <v>56</v>
      </c>
      <c r="I27" s="490"/>
      <c r="J27" s="238">
        <f>E27*E39</f>
        <v>0</v>
      </c>
      <c r="K27" s="150" t="s">
        <v>54</v>
      </c>
      <c r="L27" s="140"/>
    </row>
    <row r="28" spans="1:12" ht="24.9" customHeight="1">
      <c r="A28" s="139"/>
      <c r="B28" s="150"/>
      <c r="C28" s="150"/>
      <c r="D28" s="100" t="s">
        <v>308</v>
      </c>
      <c r="E28" s="304">
        <v>5000</v>
      </c>
      <c r="F28" s="150" t="s">
        <v>54</v>
      </c>
      <c r="G28" s="150" t="s">
        <v>57</v>
      </c>
      <c r="H28" s="489" t="s">
        <v>3</v>
      </c>
      <c r="I28" s="490"/>
      <c r="J28" s="238">
        <f>E28*G39</f>
        <v>0</v>
      </c>
      <c r="K28" s="150" t="s">
        <v>54</v>
      </c>
      <c r="L28" s="140"/>
    </row>
    <row r="29" spans="1:12" ht="12.15" customHeight="1">
      <c r="A29" s="139"/>
      <c r="B29" s="150"/>
      <c r="C29" s="150"/>
      <c r="D29" s="150"/>
      <c r="E29" s="98"/>
      <c r="F29" s="150"/>
      <c r="G29" s="98"/>
      <c r="H29" s="98"/>
      <c r="I29" s="98"/>
      <c r="J29" s="98"/>
      <c r="K29" s="98"/>
      <c r="L29" s="140"/>
    </row>
    <row r="30" spans="1:12" s="21" customFormat="1" ht="22.2">
      <c r="A30" s="141"/>
      <c r="B30" s="294"/>
      <c r="C30" s="294"/>
      <c r="D30" s="297" t="s">
        <v>53</v>
      </c>
      <c r="E30" s="491" t="s">
        <v>116</v>
      </c>
      <c r="F30" s="492"/>
      <c r="G30" s="491" t="s">
        <v>123</v>
      </c>
      <c r="H30" s="493"/>
      <c r="I30" s="130"/>
      <c r="J30" s="130"/>
      <c r="K30" s="130"/>
      <c r="L30" s="142"/>
    </row>
    <row r="31" spans="1:12" s="73" customFormat="1" ht="19.8">
      <c r="A31" s="143"/>
      <c r="B31" s="170"/>
      <c r="C31" s="170"/>
      <c r="D31" s="322"/>
      <c r="E31" s="425"/>
      <c r="F31" s="427"/>
      <c r="G31" s="200"/>
      <c r="H31" s="154" t="s">
        <v>3</v>
      </c>
      <c r="I31" s="121"/>
      <c r="J31" s="121"/>
      <c r="K31" s="121"/>
      <c r="L31" s="144"/>
    </row>
    <row r="32" spans="1:12" s="73" customFormat="1" ht="19.8">
      <c r="A32" s="143"/>
      <c r="B32" s="170"/>
      <c r="C32" s="170"/>
      <c r="D32" s="322"/>
      <c r="E32" s="425"/>
      <c r="F32" s="427"/>
      <c r="G32" s="200"/>
      <c r="H32" s="154" t="s">
        <v>3</v>
      </c>
      <c r="I32" s="121"/>
      <c r="J32" s="121"/>
      <c r="K32" s="121"/>
      <c r="L32" s="144"/>
    </row>
    <row r="33" spans="1:12" s="73" customFormat="1" ht="19.8">
      <c r="A33" s="143"/>
      <c r="B33" s="170"/>
      <c r="C33" s="170"/>
      <c r="D33" s="322"/>
      <c r="E33" s="425"/>
      <c r="F33" s="427"/>
      <c r="G33" s="200"/>
      <c r="H33" s="154" t="s">
        <v>3</v>
      </c>
      <c r="I33" s="121"/>
      <c r="J33" s="121"/>
      <c r="K33" s="121"/>
      <c r="L33" s="144"/>
    </row>
    <row r="34" spans="1:12" s="73" customFormat="1" ht="19.8">
      <c r="A34" s="143"/>
      <c r="B34" s="170"/>
      <c r="C34" s="170"/>
      <c r="D34" s="322"/>
      <c r="E34" s="425"/>
      <c r="F34" s="427"/>
      <c r="G34" s="200"/>
      <c r="H34" s="154" t="s">
        <v>3</v>
      </c>
      <c r="I34" s="121"/>
      <c r="J34" s="121"/>
      <c r="K34" s="121"/>
      <c r="L34" s="144"/>
    </row>
    <row r="35" spans="1:12" s="73" customFormat="1" ht="19.8">
      <c r="A35" s="143"/>
      <c r="B35" s="170"/>
      <c r="C35" s="170"/>
      <c r="D35" s="322"/>
      <c r="E35" s="425"/>
      <c r="F35" s="427"/>
      <c r="G35" s="200"/>
      <c r="H35" s="154" t="s">
        <v>3</v>
      </c>
      <c r="I35" s="121"/>
      <c r="J35" s="121"/>
      <c r="K35" s="121"/>
      <c r="L35" s="144"/>
    </row>
    <row r="36" spans="1:12" s="73" customFormat="1" ht="19.8">
      <c r="A36" s="143"/>
      <c r="B36" s="170"/>
      <c r="C36" s="170"/>
      <c r="D36" s="322"/>
      <c r="E36" s="425"/>
      <c r="F36" s="427"/>
      <c r="G36" s="200"/>
      <c r="H36" s="154" t="s">
        <v>3</v>
      </c>
      <c r="I36" s="121"/>
      <c r="J36" s="121"/>
      <c r="K36" s="121"/>
      <c r="L36" s="144"/>
    </row>
    <row r="37" spans="1:12" s="73" customFormat="1" ht="19.8">
      <c r="A37" s="143"/>
      <c r="B37" s="170"/>
      <c r="C37" s="170"/>
      <c r="D37" s="322"/>
      <c r="E37" s="425"/>
      <c r="F37" s="427"/>
      <c r="G37" s="200"/>
      <c r="H37" s="154" t="s">
        <v>3</v>
      </c>
      <c r="I37" s="121"/>
      <c r="J37" s="121"/>
      <c r="K37" s="121"/>
      <c r="L37" s="144"/>
    </row>
    <row r="38" spans="1:12" s="73" customFormat="1" ht="19.8">
      <c r="A38" s="143"/>
      <c r="B38" s="170"/>
      <c r="C38" s="170"/>
      <c r="D38" s="322"/>
      <c r="E38" s="425"/>
      <c r="F38" s="427"/>
      <c r="G38" s="200"/>
      <c r="H38" s="154" t="s">
        <v>3</v>
      </c>
      <c r="I38" s="121"/>
      <c r="J38" s="121"/>
      <c r="K38" s="121"/>
      <c r="L38" s="144"/>
    </row>
    <row r="39" spans="1:12" s="21" customFormat="1" ht="16.2">
      <c r="A39" s="141"/>
      <c r="B39" s="294"/>
      <c r="C39" s="294"/>
      <c r="D39" s="171" t="s">
        <v>55</v>
      </c>
      <c r="E39" s="128">
        <f>SUBTOTAL(3,E31:F38)</f>
        <v>0</v>
      </c>
      <c r="F39" s="172" t="s">
        <v>56</v>
      </c>
      <c r="G39" s="128">
        <f>SUM(G31:G38)</f>
        <v>0</v>
      </c>
      <c r="H39" s="157" t="s">
        <v>3</v>
      </c>
      <c r="I39" s="130"/>
      <c r="J39" s="130"/>
      <c r="K39" s="130"/>
      <c r="L39" s="142"/>
    </row>
    <row r="40" spans="1:12" ht="12.15" customHeight="1" thickBot="1">
      <c r="A40" s="139"/>
      <c r="B40" s="150"/>
      <c r="C40" s="150"/>
      <c r="D40" s="150"/>
      <c r="E40" s="98"/>
      <c r="F40" s="150"/>
      <c r="G40" s="98"/>
      <c r="H40" s="98"/>
      <c r="I40" s="98"/>
      <c r="J40" s="98"/>
      <c r="K40" s="98"/>
      <c r="L40" s="140"/>
    </row>
    <row r="41" spans="1:12" ht="24.9" customHeight="1" thickBot="1">
      <c r="A41" s="139"/>
      <c r="B41" s="150" t="s">
        <v>50</v>
      </c>
      <c r="C41" s="150" t="s">
        <v>209</v>
      </c>
      <c r="D41" s="133" t="s">
        <v>125</v>
      </c>
      <c r="E41" s="486">
        <f>J42+J43</f>
        <v>0</v>
      </c>
      <c r="F41" s="487"/>
      <c r="G41" s="488"/>
      <c r="H41" s="98" t="s">
        <v>54</v>
      </c>
      <c r="I41" s="98"/>
      <c r="J41" s="98"/>
      <c r="K41" s="98"/>
      <c r="L41" s="140"/>
    </row>
    <row r="42" spans="1:12" ht="24.9" customHeight="1">
      <c r="A42" s="139"/>
      <c r="B42" s="150"/>
      <c r="C42" s="150"/>
      <c r="D42" s="100" t="s">
        <v>122</v>
      </c>
      <c r="E42" s="304">
        <v>40000</v>
      </c>
      <c r="F42" s="150" t="s">
        <v>54</v>
      </c>
      <c r="G42" s="150" t="s">
        <v>57</v>
      </c>
      <c r="H42" s="489" t="s">
        <v>56</v>
      </c>
      <c r="I42" s="490"/>
      <c r="J42" s="238">
        <f>E42*E55</f>
        <v>0</v>
      </c>
      <c r="K42" s="150" t="s">
        <v>54</v>
      </c>
      <c r="L42" s="140"/>
    </row>
    <row r="43" spans="1:12" ht="24.9" customHeight="1">
      <c r="A43" s="139"/>
      <c r="B43" s="150"/>
      <c r="C43" s="150"/>
      <c r="D43" s="100" t="s">
        <v>308</v>
      </c>
      <c r="E43" s="304">
        <v>5000</v>
      </c>
      <c r="F43" s="150" t="s">
        <v>54</v>
      </c>
      <c r="G43" s="150" t="s">
        <v>57</v>
      </c>
      <c r="H43" s="489" t="s">
        <v>3</v>
      </c>
      <c r="I43" s="490"/>
      <c r="J43" s="238">
        <f>E43*G55</f>
        <v>0</v>
      </c>
      <c r="K43" s="150" t="s">
        <v>54</v>
      </c>
      <c r="L43" s="140"/>
    </row>
    <row r="44" spans="1:12" ht="12.15" customHeight="1">
      <c r="A44" s="139"/>
      <c r="B44" s="150"/>
      <c r="C44" s="150"/>
      <c r="D44" s="150"/>
      <c r="E44" s="98"/>
      <c r="F44" s="150"/>
      <c r="G44" s="98"/>
      <c r="H44" s="98"/>
      <c r="I44" s="98"/>
      <c r="J44" s="98"/>
      <c r="K44" s="98"/>
      <c r="L44" s="140"/>
    </row>
    <row r="45" spans="1:12" s="21" customFormat="1" ht="22.2">
      <c r="A45" s="141"/>
      <c r="B45" s="294"/>
      <c r="C45" s="294"/>
      <c r="D45" s="297" t="s">
        <v>53</v>
      </c>
      <c r="E45" s="491" t="s">
        <v>116</v>
      </c>
      <c r="F45" s="492"/>
      <c r="G45" s="491" t="s">
        <v>123</v>
      </c>
      <c r="H45" s="493"/>
      <c r="I45" s="130"/>
      <c r="J45" s="130"/>
      <c r="K45" s="130"/>
      <c r="L45" s="142"/>
    </row>
    <row r="46" spans="1:12" s="73" customFormat="1" ht="19.8">
      <c r="A46" s="143"/>
      <c r="B46" s="170"/>
      <c r="C46" s="170"/>
      <c r="D46" s="322"/>
      <c r="E46" s="425"/>
      <c r="F46" s="427"/>
      <c r="G46" s="200"/>
      <c r="H46" s="154" t="s">
        <v>3</v>
      </c>
      <c r="I46" s="121"/>
      <c r="J46" s="121"/>
      <c r="K46" s="121"/>
      <c r="L46" s="144"/>
    </row>
    <row r="47" spans="1:12" s="73" customFormat="1" ht="19.8">
      <c r="A47" s="143"/>
      <c r="B47" s="170"/>
      <c r="C47" s="170"/>
      <c r="D47" s="322"/>
      <c r="E47" s="425"/>
      <c r="F47" s="427"/>
      <c r="G47" s="200"/>
      <c r="H47" s="154" t="s">
        <v>3</v>
      </c>
      <c r="I47" s="121"/>
      <c r="J47" s="121"/>
      <c r="K47" s="121"/>
      <c r="L47" s="144"/>
    </row>
    <row r="48" spans="1:12" s="73" customFormat="1" ht="19.8">
      <c r="A48" s="143"/>
      <c r="B48" s="170"/>
      <c r="C48" s="170"/>
      <c r="D48" s="322"/>
      <c r="E48" s="425"/>
      <c r="F48" s="427"/>
      <c r="G48" s="200"/>
      <c r="H48" s="154" t="s">
        <v>3</v>
      </c>
      <c r="I48" s="121"/>
      <c r="J48" s="121"/>
      <c r="K48" s="121"/>
      <c r="L48" s="144"/>
    </row>
    <row r="49" spans="1:12" s="73" customFormat="1" ht="19.8">
      <c r="A49" s="143"/>
      <c r="B49" s="170"/>
      <c r="C49" s="170"/>
      <c r="D49" s="322"/>
      <c r="E49" s="425"/>
      <c r="F49" s="427"/>
      <c r="G49" s="200"/>
      <c r="H49" s="154" t="s">
        <v>3</v>
      </c>
      <c r="I49" s="121"/>
      <c r="J49" s="121"/>
      <c r="K49" s="121"/>
      <c r="L49" s="144"/>
    </row>
    <row r="50" spans="1:12" s="73" customFormat="1" ht="19.8">
      <c r="A50" s="143"/>
      <c r="B50" s="170"/>
      <c r="C50" s="170"/>
      <c r="D50" s="322"/>
      <c r="E50" s="425"/>
      <c r="F50" s="427"/>
      <c r="G50" s="200"/>
      <c r="H50" s="154" t="s">
        <v>3</v>
      </c>
      <c r="I50" s="121"/>
      <c r="J50" s="121"/>
      <c r="K50" s="121"/>
      <c r="L50" s="144"/>
    </row>
    <row r="51" spans="1:12" s="73" customFormat="1" ht="19.8">
      <c r="A51" s="143"/>
      <c r="B51" s="170"/>
      <c r="C51" s="170"/>
      <c r="D51" s="322"/>
      <c r="E51" s="425"/>
      <c r="F51" s="427"/>
      <c r="G51" s="200"/>
      <c r="H51" s="154" t="s">
        <v>3</v>
      </c>
      <c r="I51" s="121"/>
      <c r="J51" s="121"/>
      <c r="K51" s="121"/>
      <c r="L51" s="144"/>
    </row>
    <row r="52" spans="1:12" s="73" customFormat="1" ht="19.8">
      <c r="A52" s="143"/>
      <c r="B52" s="170"/>
      <c r="C52" s="170"/>
      <c r="D52" s="322"/>
      <c r="E52" s="425"/>
      <c r="F52" s="427"/>
      <c r="G52" s="200"/>
      <c r="H52" s="154" t="s">
        <v>3</v>
      </c>
      <c r="I52" s="121"/>
      <c r="J52" s="121"/>
      <c r="K52" s="121"/>
      <c r="L52" s="144"/>
    </row>
    <row r="53" spans="1:12" s="73" customFormat="1" ht="19.8">
      <c r="A53" s="143"/>
      <c r="B53" s="170"/>
      <c r="C53" s="170"/>
      <c r="D53" s="322"/>
      <c r="E53" s="425"/>
      <c r="F53" s="427"/>
      <c r="G53" s="200"/>
      <c r="H53" s="154" t="s">
        <v>3</v>
      </c>
      <c r="I53" s="121"/>
      <c r="J53" s="121"/>
      <c r="K53" s="121"/>
      <c r="L53" s="144"/>
    </row>
    <row r="54" spans="1:12" s="73" customFormat="1" ht="19.8">
      <c r="A54" s="143"/>
      <c r="B54" s="170"/>
      <c r="C54" s="170"/>
      <c r="D54" s="322"/>
      <c r="E54" s="425"/>
      <c r="F54" s="427"/>
      <c r="G54" s="200"/>
      <c r="H54" s="154" t="s">
        <v>3</v>
      </c>
      <c r="I54" s="121"/>
      <c r="J54" s="121"/>
      <c r="K54" s="121"/>
      <c r="L54" s="144"/>
    </row>
    <row r="55" spans="1:12" s="21" customFormat="1" ht="16.2">
      <c r="A55" s="141"/>
      <c r="B55" s="294"/>
      <c r="C55" s="294"/>
      <c r="D55" s="171" t="s">
        <v>55</v>
      </c>
      <c r="E55" s="128">
        <f>SUBTOTAL(3,E46:F54)</f>
        <v>0</v>
      </c>
      <c r="F55" s="172" t="s">
        <v>56</v>
      </c>
      <c r="G55" s="128">
        <f>SUM(G46:G54)</f>
        <v>0</v>
      </c>
      <c r="H55" s="157" t="s">
        <v>3</v>
      </c>
      <c r="I55" s="130"/>
      <c r="J55" s="130"/>
      <c r="K55" s="130"/>
      <c r="L55" s="142"/>
    </row>
    <row r="56" spans="1:12" ht="12.15" customHeight="1" thickBot="1">
      <c r="A56" s="139"/>
      <c r="B56" s="150"/>
      <c r="C56" s="150"/>
      <c r="D56" s="150"/>
      <c r="E56" s="98"/>
      <c r="F56" s="150"/>
      <c r="G56" s="98"/>
      <c r="H56" s="98"/>
      <c r="I56" s="98"/>
      <c r="J56" s="98"/>
      <c r="K56" s="98"/>
      <c r="L56" s="140"/>
    </row>
    <row r="57" spans="1:12" ht="24.9" customHeight="1" thickBot="1">
      <c r="A57" s="139"/>
      <c r="B57" s="150" t="s">
        <v>50</v>
      </c>
      <c r="C57" s="150" t="s">
        <v>210</v>
      </c>
      <c r="D57" s="133" t="s">
        <v>126</v>
      </c>
      <c r="E57" s="486">
        <f>J58+J59</f>
        <v>0</v>
      </c>
      <c r="F57" s="487"/>
      <c r="G57" s="488"/>
      <c r="H57" s="98" t="s">
        <v>54</v>
      </c>
      <c r="I57" s="98"/>
      <c r="J57" s="98"/>
      <c r="K57" s="98"/>
      <c r="L57" s="140"/>
    </row>
    <row r="58" spans="1:12" ht="24.9" customHeight="1">
      <c r="A58" s="139"/>
      <c r="B58" s="150"/>
      <c r="C58" s="150"/>
      <c r="D58" s="100" t="s">
        <v>122</v>
      </c>
      <c r="E58" s="304">
        <v>40000</v>
      </c>
      <c r="F58" s="150" t="s">
        <v>54</v>
      </c>
      <c r="G58" s="150" t="s">
        <v>57</v>
      </c>
      <c r="H58" s="489" t="s">
        <v>56</v>
      </c>
      <c r="I58" s="490"/>
      <c r="J58" s="238">
        <f>E58*E69</f>
        <v>0</v>
      </c>
      <c r="K58" s="150" t="s">
        <v>54</v>
      </c>
      <c r="L58" s="140"/>
    </row>
    <row r="59" spans="1:12" ht="24.9" customHeight="1">
      <c r="A59" s="139"/>
      <c r="B59" s="150"/>
      <c r="C59" s="150"/>
      <c r="D59" s="100" t="s">
        <v>308</v>
      </c>
      <c r="E59" s="304">
        <v>5000</v>
      </c>
      <c r="F59" s="150" t="s">
        <v>54</v>
      </c>
      <c r="G59" s="150" t="s">
        <v>57</v>
      </c>
      <c r="H59" s="489" t="s">
        <v>3</v>
      </c>
      <c r="I59" s="490"/>
      <c r="J59" s="238">
        <f>E59*G69</f>
        <v>0</v>
      </c>
      <c r="K59" s="150" t="s">
        <v>54</v>
      </c>
      <c r="L59" s="140"/>
    </row>
    <row r="60" spans="1:12" ht="12.15" customHeight="1">
      <c r="A60" s="139"/>
      <c r="B60" s="150"/>
      <c r="C60" s="150"/>
      <c r="D60" s="133"/>
      <c r="E60" s="98"/>
      <c r="F60" s="150"/>
      <c r="G60" s="98"/>
      <c r="H60" s="98"/>
      <c r="I60" s="98"/>
      <c r="J60" s="98"/>
      <c r="K60" s="98"/>
      <c r="L60" s="140"/>
    </row>
    <row r="61" spans="1:12" s="21" customFormat="1" ht="22.2">
      <c r="A61" s="141"/>
      <c r="B61" s="294"/>
      <c r="C61" s="294"/>
      <c r="D61" s="297" t="s">
        <v>53</v>
      </c>
      <c r="E61" s="491" t="s">
        <v>116</v>
      </c>
      <c r="F61" s="492"/>
      <c r="G61" s="491" t="s">
        <v>123</v>
      </c>
      <c r="H61" s="493"/>
      <c r="I61" s="130"/>
      <c r="J61" s="130"/>
      <c r="K61" s="130"/>
      <c r="L61" s="142"/>
    </row>
    <row r="62" spans="1:12" s="73" customFormat="1" ht="19.8">
      <c r="A62" s="143"/>
      <c r="B62" s="170"/>
      <c r="C62" s="170"/>
      <c r="D62" s="322"/>
      <c r="E62" s="425"/>
      <c r="F62" s="427"/>
      <c r="G62" s="200"/>
      <c r="H62" s="154" t="s">
        <v>3</v>
      </c>
      <c r="I62" s="121"/>
      <c r="J62" s="121"/>
      <c r="K62" s="121"/>
      <c r="L62" s="144"/>
    </row>
    <row r="63" spans="1:12" s="73" customFormat="1" ht="19.8">
      <c r="A63" s="143"/>
      <c r="B63" s="170"/>
      <c r="C63" s="170"/>
      <c r="D63" s="322"/>
      <c r="E63" s="425"/>
      <c r="F63" s="427"/>
      <c r="G63" s="200"/>
      <c r="H63" s="154" t="s">
        <v>3</v>
      </c>
      <c r="I63" s="121"/>
      <c r="J63" s="121"/>
      <c r="K63" s="121"/>
      <c r="L63" s="144"/>
    </row>
    <row r="64" spans="1:12" s="73" customFormat="1" ht="19.8">
      <c r="A64" s="143"/>
      <c r="B64" s="170"/>
      <c r="C64" s="170"/>
      <c r="D64" s="322"/>
      <c r="E64" s="425"/>
      <c r="F64" s="427"/>
      <c r="G64" s="200"/>
      <c r="H64" s="154" t="s">
        <v>3</v>
      </c>
      <c r="I64" s="121"/>
      <c r="J64" s="121"/>
      <c r="K64" s="121"/>
      <c r="L64" s="144"/>
    </row>
    <row r="65" spans="1:12" s="73" customFormat="1" ht="19.8">
      <c r="A65" s="143"/>
      <c r="B65" s="170"/>
      <c r="C65" s="170"/>
      <c r="D65" s="322"/>
      <c r="E65" s="425"/>
      <c r="F65" s="427"/>
      <c r="G65" s="200"/>
      <c r="H65" s="154" t="s">
        <v>3</v>
      </c>
      <c r="I65" s="121"/>
      <c r="J65" s="121"/>
      <c r="K65" s="121"/>
      <c r="L65" s="144"/>
    </row>
    <row r="66" spans="1:12" s="73" customFormat="1" ht="19.8">
      <c r="A66" s="143"/>
      <c r="B66" s="170"/>
      <c r="C66" s="170"/>
      <c r="D66" s="322"/>
      <c r="E66" s="425"/>
      <c r="F66" s="427"/>
      <c r="G66" s="200"/>
      <c r="H66" s="154" t="s">
        <v>3</v>
      </c>
      <c r="I66" s="121"/>
      <c r="J66" s="121"/>
      <c r="K66" s="121"/>
      <c r="L66" s="144"/>
    </row>
    <row r="67" spans="1:12" s="73" customFormat="1" ht="19.8">
      <c r="A67" s="143"/>
      <c r="B67" s="170"/>
      <c r="C67" s="170"/>
      <c r="D67" s="322"/>
      <c r="E67" s="425"/>
      <c r="F67" s="427"/>
      <c r="G67" s="200"/>
      <c r="H67" s="154" t="s">
        <v>3</v>
      </c>
      <c r="I67" s="121"/>
      <c r="J67" s="121"/>
      <c r="K67" s="121"/>
      <c r="L67" s="144"/>
    </row>
    <row r="68" spans="1:12" s="73" customFormat="1" ht="19.8">
      <c r="A68" s="143"/>
      <c r="B68" s="170"/>
      <c r="C68" s="170"/>
      <c r="D68" s="322"/>
      <c r="E68" s="425"/>
      <c r="F68" s="427"/>
      <c r="G68" s="200"/>
      <c r="H68" s="154" t="s">
        <v>3</v>
      </c>
      <c r="I68" s="121"/>
      <c r="J68" s="121"/>
      <c r="K68" s="121"/>
      <c r="L68" s="144"/>
    </row>
    <row r="69" spans="1:12" s="21" customFormat="1" ht="16.2">
      <c r="A69" s="141"/>
      <c r="B69" s="130"/>
      <c r="C69" s="130"/>
      <c r="D69" s="171" t="s">
        <v>55</v>
      </c>
      <c r="E69" s="128">
        <f>SUBTOTAL(3,E62:F68)</f>
        <v>0</v>
      </c>
      <c r="F69" s="172" t="s">
        <v>56</v>
      </c>
      <c r="G69" s="128">
        <f>SUM(G62:G68)</f>
        <v>0</v>
      </c>
      <c r="H69" s="157" t="s">
        <v>3</v>
      </c>
      <c r="I69" s="130"/>
      <c r="J69" s="173"/>
      <c r="K69" s="173"/>
      <c r="L69" s="142"/>
    </row>
    <row r="70" spans="1:12" ht="12.15" customHeight="1" thickBot="1">
      <c r="A70" s="139"/>
      <c r="B70" s="98"/>
      <c r="C70" s="98"/>
      <c r="D70" s="98"/>
      <c r="E70" s="98"/>
      <c r="F70" s="150"/>
      <c r="G70" s="98"/>
      <c r="H70" s="98"/>
      <c r="I70" s="98"/>
      <c r="J70" s="134"/>
      <c r="K70" s="134"/>
      <c r="L70" s="140"/>
    </row>
    <row r="71" spans="1:12" ht="24.9" customHeight="1" thickBot="1">
      <c r="A71" s="139"/>
      <c r="B71" s="150" t="s">
        <v>50</v>
      </c>
      <c r="C71" s="150" t="s">
        <v>211</v>
      </c>
      <c r="D71" s="98" t="s">
        <v>60</v>
      </c>
      <c r="E71" s="486">
        <f>J72</f>
        <v>0</v>
      </c>
      <c r="F71" s="487"/>
      <c r="G71" s="488"/>
      <c r="H71" s="98" t="s">
        <v>54</v>
      </c>
      <c r="I71" s="98"/>
      <c r="J71" s="98"/>
      <c r="K71" s="98"/>
      <c r="L71" s="140"/>
    </row>
    <row r="72" spans="1:12" ht="24.9" customHeight="1">
      <c r="A72" s="139"/>
      <c r="B72" s="98"/>
      <c r="C72" s="98"/>
      <c r="D72" s="100" t="s">
        <v>122</v>
      </c>
      <c r="E72" s="304">
        <v>40000</v>
      </c>
      <c r="F72" s="150" t="s">
        <v>54</v>
      </c>
      <c r="G72" s="150" t="s">
        <v>57</v>
      </c>
      <c r="H72" s="489" t="s">
        <v>56</v>
      </c>
      <c r="I72" s="490"/>
      <c r="J72" s="238">
        <f>E72*E95</f>
        <v>0</v>
      </c>
      <c r="K72" s="150" t="s">
        <v>54</v>
      </c>
      <c r="L72" s="140"/>
    </row>
    <row r="73" spans="1:12" ht="12.15" customHeight="1">
      <c r="A73" s="139"/>
      <c r="B73" s="98"/>
      <c r="C73" s="98"/>
      <c r="D73" s="98"/>
      <c r="E73" s="98"/>
      <c r="F73" s="150"/>
      <c r="G73" s="98"/>
      <c r="H73" s="98"/>
      <c r="I73" s="98"/>
      <c r="J73" s="98"/>
      <c r="K73" s="98"/>
      <c r="L73" s="140"/>
    </row>
    <row r="74" spans="1:12" s="21" customFormat="1" ht="22.2">
      <c r="A74" s="141"/>
      <c r="B74" s="130"/>
      <c r="C74" s="130"/>
      <c r="D74" s="297" t="s">
        <v>53</v>
      </c>
      <c r="E74" s="491" t="s">
        <v>116</v>
      </c>
      <c r="F74" s="492"/>
      <c r="G74" s="298"/>
      <c r="H74" s="299"/>
      <c r="I74" s="130"/>
      <c r="J74" s="159"/>
      <c r="K74" s="159"/>
      <c r="L74" s="142"/>
    </row>
    <row r="75" spans="1:12" s="73" customFormat="1" ht="19.8">
      <c r="A75" s="143"/>
      <c r="B75" s="121"/>
      <c r="C75" s="121"/>
      <c r="D75" s="322"/>
      <c r="E75" s="425"/>
      <c r="F75" s="427"/>
      <c r="G75" s="160"/>
      <c r="H75" s="155"/>
      <c r="I75" s="121"/>
      <c r="J75" s="121"/>
      <c r="K75" s="121"/>
      <c r="L75" s="144"/>
    </row>
    <row r="76" spans="1:12" s="73" customFormat="1" ht="19.8">
      <c r="A76" s="143"/>
      <c r="B76" s="121"/>
      <c r="C76" s="121"/>
      <c r="D76" s="322"/>
      <c r="E76" s="425"/>
      <c r="F76" s="427"/>
      <c r="G76" s="160"/>
      <c r="H76" s="155"/>
      <c r="I76" s="121"/>
      <c r="J76" s="121"/>
      <c r="K76" s="121"/>
      <c r="L76" s="144"/>
    </row>
    <row r="77" spans="1:12" s="73" customFormat="1" ht="19.8">
      <c r="A77" s="143"/>
      <c r="B77" s="121"/>
      <c r="C77" s="121"/>
      <c r="D77" s="322"/>
      <c r="E77" s="425"/>
      <c r="F77" s="427"/>
      <c r="G77" s="160"/>
      <c r="H77" s="155"/>
      <c r="I77" s="121"/>
      <c r="J77" s="121"/>
      <c r="K77" s="121"/>
      <c r="L77" s="144"/>
    </row>
    <row r="78" spans="1:12" s="73" customFormat="1" ht="19.8">
      <c r="A78" s="143"/>
      <c r="B78" s="121"/>
      <c r="C78" s="121"/>
      <c r="D78" s="322"/>
      <c r="E78" s="425"/>
      <c r="F78" s="427"/>
      <c r="G78" s="160"/>
      <c r="H78" s="155"/>
      <c r="I78" s="121"/>
      <c r="J78" s="121"/>
      <c r="K78" s="121"/>
      <c r="L78" s="144"/>
    </row>
    <row r="79" spans="1:12" s="73" customFormat="1" ht="19.8">
      <c r="A79" s="143"/>
      <c r="B79" s="121"/>
      <c r="C79" s="121"/>
      <c r="D79" s="322"/>
      <c r="E79" s="425"/>
      <c r="F79" s="427"/>
      <c r="G79" s="160"/>
      <c r="H79" s="155"/>
      <c r="I79" s="121"/>
      <c r="J79" s="121"/>
      <c r="K79" s="121"/>
      <c r="L79" s="144"/>
    </row>
    <row r="80" spans="1:12" s="73" customFormat="1" ht="19.8">
      <c r="A80" s="143"/>
      <c r="B80" s="121"/>
      <c r="C80" s="121"/>
      <c r="D80" s="322"/>
      <c r="E80" s="425"/>
      <c r="F80" s="427"/>
      <c r="G80" s="160"/>
      <c r="H80" s="155"/>
      <c r="I80" s="121"/>
      <c r="J80" s="121"/>
      <c r="K80" s="121"/>
      <c r="L80" s="144"/>
    </row>
    <row r="81" spans="1:12" s="73" customFormat="1" ht="19.8">
      <c r="A81" s="143"/>
      <c r="B81" s="121"/>
      <c r="C81" s="121"/>
      <c r="D81" s="322"/>
      <c r="E81" s="425"/>
      <c r="F81" s="427"/>
      <c r="G81" s="160"/>
      <c r="H81" s="155"/>
      <c r="I81" s="121"/>
      <c r="J81" s="121"/>
      <c r="K81" s="121"/>
      <c r="L81" s="144"/>
    </row>
    <row r="82" spans="1:12" s="73" customFormat="1" ht="19.8">
      <c r="A82" s="143"/>
      <c r="B82" s="121"/>
      <c r="C82" s="121"/>
      <c r="D82" s="322"/>
      <c r="E82" s="425"/>
      <c r="F82" s="427"/>
      <c r="G82" s="160"/>
      <c r="H82" s="155"/>
      <c r="I82" s="121"/>
      <c r="J82" s="121"/>
      <c r="K82" s="121"/>
      <c r="L82" s="144"/>
    </row>
    <row r="83" spans="1:12" s="73" customFormat="1" ht="19.8">
      <c r="A83" s="143"/>
      <c r="B83" s="152"/>
      <c r="C83" s="101"/>
      <c r="D83" s="322"/>
      <c r="E83" s="425"/>
      <c r="F83" s="427"/>
      <c r="G83" s="160"/>
      <c r="H83" s="155"/>
      <c r="I83" s="121"/>
      <c r="J83" s="121"/>
      <c r="K83" s="121"/>
      <c r="L83" s="144"/>
    </row>
    <row r="84" spans="1:12" s="73" customFormat="1" ht="19.8">
      <c r="A84" s="143"/>
      <c r="B84" s="121"/>
      <c r="C84" s="121"/>
      <c r="D84" s="322"/>
      <c r="E84" s="425"/>
      <c r="F84" s="427"/>
      <c r="G84" s="160"/>
      <c r="H84" s="155"/>
      <c r="I84" s="121"/>
      <c r="J84" s="121"/>
      <c r="K84" s="121"/>
      <c r="L84" s="144"/>
    </row>
    <row r="85" spans="1:12" s="73" customFormat="1" ht="19.8">
      <c r="A85" s="143"/>
      <c r="B85" s="121"/>
      <c r="C85" s="121"/>
      <c r="D85" s="322"/>
      <c r="E85" s="425"/>
      <c r="F85" s="427"/>
      <c r="G85" s="160"/>
      <c r="H85" s="155"/>
      <c r="I85" s="121"/>
      <c r="J85" s="121"/>
      <c r="K85" s="121"/>
      <c r="L85" s="144"/>
    </row>
    <row r="86" spans="1:12" s="73" customFormat="1" ht="19.8">
      <c r="A86" s="143"/>
      <c r="B86" s="121"/>
      <c r="C86" s="121"/>
      <c r="D86" s="322"/>
      <c r="E86" s="425"/>
      <c r="F86" s="427"/>
      <c r="G86" s="160"/>
      <c r="H86" s="155"/>
      <c r="I86" s="121"/>
      <c r="J86" s="121"/>
      <c r="K86" s="121"/>
      <c r="L86" s="144"/>
    </row>
    <row r="87" spans="1:12" s="73" customFormat="1" ht="19.8">
      <c r="A87" s="143"/>
      <c r="B87" s="121"/>
      <c r="C87" s="121"/>
      <c r="D87" s="322"/>
      <c r="E87" s="425"/>
      <c r="F87" s="427"/>
      <c r="G87" s="160"/>
      <c r="H87" s="155"/>
      <c r="I87" s="121"/>
      <c r="J87" s="121"/>
      <c r="K87" s="121"/>
      <c r="L87" s="144"/>
    </row>
    <row r="88" spans="1:12" s="73" customFormat="1" ht="19.8">
      <c r="A88" s="143"/>
      <c r="B88" s="121"/>
      <c r="C88" s="121"/>
      <c r="D88" s="322"/>
      <c r="E88" s="425"/>
      <c r="F88" s="427"/>
      <c r="G88" s="160"/>
      <c r="H88" s="155"/>
      <c r="I88" s="121"/>
      <c r="J88" s="121"/>
      <c r="K88" s="121"/>
      <c r="L88" s="144"/>
    </row>
    <row r="89" spans="1:12" s="73" customFormat="1" ht="19.8">
      <c r="A89" s="143"/>
      <c r="B89" s="121"/>
      <c r="C89" s="121"/>
      <c r="D89" s="322"/>
      <c r="E89" s="425"/>
      <c r="F89" s="427"/>
      <c r="G89" s="160"/>
      <c r="H89" s="155"/>
      <c r="I89" s="121"/>
      <c r="J89" s="121"/>
      <c r="K89" s="121"/>
      <c r="L89" s="144"/>
    </row>
    <row r="90" spans="1:12" s="73" customFormat="1" ht="19.8">
      <c r="A90" s="143"/>
      <c r="B90" s="121"/>
      <c r="C90" s="121"/>
      <c r="D90" s="322"/>
      <c r="E90" s="425"/>
      <c r="F90" s="427"/>
      <c r="G90" s="160"/>
      <c r="H90" s="155"/>
      <c r="I90" s="121"/>
      <c r="J90" s="121"/>
      <c r="K90" s="121"/>
      <c r="L90" s="144"/>
    </row>
    <row r="91" spans="1:12" s="73" customFormat="1" ht="19.8">
      <c r="A91" s="143"/>
      <c r="B91" s="121"/>
      <c r="C91" s="121"/>
      <c r="D91" s="322"/>
      <c r="E91" s="425"/>
      <c r="F91" s="427"/>
      <c r="G91" s="160"/>
      <c r="H91" s="155"/>
      <c r="I91" s="121"/>
      <c r="J91" s="121"/>
      <c r="K91" s="121"/>
      <c r="L91" s="144"/>
    </row>
    <row r="92" spans="1:12" s="73" customFormat="1" ht="19.8">
      <c r="A92" s="143"/>
      <c r="B92" s="152"/>
      <c r="C92" s="101"/>
      <c r="D92" s="322"/>
      <c r="E92" s="425"/>
      <c r="F92" s="427"/>
      <c r="G92" s="160"/>
      <c r="H92" s="155"/>
      <c r="I92" s="121"/>
      <c r="J92" s="121"/>
      <c r="K92" s="121"/>
      <c r="L92" s="144"/>
    </row>
    <row r="93" spans="1:12" s="73" customFormat="1" ht="19.8">
      <c r="A93" s="143"/>
      <c r="B93" s="152"/>
      <c r="C93" s="101"/>
      <c r="D93" s="322"/>
      <c r="E93" s="425"/>
      <c r="F93" s="427"/>
      <c r="G93" s="160"/>
      <c r="H93" s="155"/>
      <c r="I93" s="121"/>
      <c r="J93" s="121"/>
      <c r="K93" s="121"/>
      <c r="L93" s="144"/>
    </row>
    <row r="94" spans="1:12" s="73" customFormat="1" ht="19.8">
      <c r="A94" s="143"/>
      <c r="B94" s="152"/>
      <c r="C94" s="101"/>
      <c r="D94" s="322"/>
      <c r="E94" s="425"/>
      <c r="F94" s="427"/>
      <c r="G94" s="160"/>
      <c r="H94" s="155"/>
      <c r="I94" s="121"/>
      <c r="J94" s="121"/>
      <c r="K94" s="121"/>
      <c r="L94" s="144"/>
    </row>
    <row r="95" spans="1:12" s="21" customFormat="1" ht="16.2">
      <c r="A95" s="141"/>
      <c r="B95" s="156"/>
      <c r="C95" s="127"/>
      <c r="D95" s="171" t="s">
        <v>55</v>
      </c>
      <c r="E95" s="128">
        <f>SUBTOTAL(3,E75:F94)</f>
        <v>0</v>
      </c>
      <c r="F95" s="172" t="s">
        <v>56</v>
      </c>
      <c r="G95" s="161"/>
      <c r="H95" s="158"/>
      <c r="I95" s="130"/>
      <c r="J95" s="130"/>
      <c r="K95" s="130"/>
      <c r="L95" s="142"/>
    </row>
    <row r="96" spans="1:12" ht="17.100000000000001" customHeight="1" thickBot="1">
      <c r="A96" s="145"/>
      <c r="B96" s="146"/>
      <c r="C96" s="146"/>
      <c r="D96" s="146"/>
      <c r="E96" s="146"/>
      <c r="F96" s="147"/>
      <c r="G96" s="146"/>
      <c r="H96" s="146"/>
      <c r="I96" s="146"/>
      <c r="J96" s="146"/>
      <c r="K96" s="146"/>
      <c r="L96" s="148"/>
    </row>
  </sheetData>
  <sheetProtection algorithmName="SHA-512" hashValue="oL01jQn1p4XZh7RwvZlGLI9aAR/hk07WS0Etml3qRxFnGLfveNbyL0XYOABULuLcBApN6r6iho5qzKB2R717Rg==" saltValue="zdTQg8y4QweA5WfdbB68hg==" spinCount="100000" sheet="1" objects="1" scenarios="1" selectLockedCells="1"/>
  <mergeCells count="85">
    <mergeCell ref="E13:F13"/>
    <mergeCell ref="E33:F33"/>
    <mergeCell ref="E34:F34"/>
    <mergeCell ref="E48:F48"/>
    <mergeCell ref="E49:F49"/>
    <mergeCell ref="E32:F32"/>
    <mergeCell ref="E22:F22"/>
    <mergeCell ref="E23:F23"/>
    <mergeCell ref="E26:G26"/>
    <mergeCell ref="E36:F36"/>
    <mergeCell ref="E37:F37"/>
    <mergeCell ref="E38:F38"/>
    <mergeCell ref="E41:G41"/>
    <mergeCell ref="H7:I7"/>
    <mergeCell ref="A2:L2"/>
    <mergeCell ref="A3:L3"/>
    <mergeCell ref="E5:G5"/>
    <mergeCell ref="H6:I6"/>
    <mergeCell ref="H27:I27"/>
    <mergeCell ref="E9:F9"/>
    <mergeCell ref="G9:H9"/>
    <mergeCell ref="J9:K9"/>
    <mergeCell ref="E16:F16"/>
    <mergeCell ref="E19:F19"/>
    <mergeCell ref="E20:F20"/>
    <mergeCell ref="J20:K20"/>
    <mergeCell ref="E18:F18"/>
    <mergeCell ref="E17:F17"/>
    <mergeCell ref="E10:F10"/>
    <mergeCell ref="E15:F15"/>
    <mergeCell ref="E11:F11"/>
    <mergeCell ref="E14:F14"/>
    <mergeCell ref="E12:F12"/>
    <mergeCell ref="E21:F21"/>
    <mergeCell ref="H28:I28"/>
    <mergeCell ref="E30:F30"/>
    <mergeCell ref="G30:H30"/>
    <mergeCell ref="E31:F31"/>
    <mergeCell ref="E35:F35"/>
    <mergeCell ref="E57:G57"/>
    <mergeCell ref="H43:I43"/>
    <mergeCell ref="E45:F45"/>
    <mergeCell ref="G45:H45"/>
    <mergeCell ref="E46:F46"/>
    <mergeCell ref="E54:F54"/>
    <mergeCell ref="H42:I42"/>
    <mergeCell ref="E47:F47"/>
    <mergeCell ref="E51:F51"/>
    <mergeCell ref="E52:F52"/>
    <mergeCell ref="E53:F53"/>
    <mergeCell ref="E50:F50"/>
    <mergeCell ref="E68:F68"/>
    <mergeCell ref="H58:I58"/>
    <mergeCell ref="H59:I59"/>
    <mergeCell ref="E61:F61"/>
    <mergeCell ref="G61:H61"/>
    <mergeCell ref="E62:F62"/>
    <mergeCell ref="E63:F63"/>
    <mergeCell ref="E64:F64"/>
    <mergeCell ref="E65:F65"/>
    <mergeCell ref="E67:F67"/>
    <mergeCell ref="E66:F66"/>
    <mergeCell ref="H72:I72"/>
    <mergeCell ref="E74:F74"/>
    <mergeCell ref="E88:F88"/>
    <mergeCell ref="E89:F89"/>
    <mergeCell ref="E84:F84"/>
    <mergeCell ref="E85:F85"/>
    <mergeCell ref="E86:F86"/>
    <mergeCell ref="E87:F87"/>
    <mergeCell ref="E75:F75"/>
    <mergeCell ref="E76:F76"/>
    <mergeCell ref="E77:F77"/>
    <mergeCell ref="E78:F78"/>
    <mergeCell ref="E79:F79"/>
    <mergeCell ref="E80:F80"/>
    <mergeCell ref="E81:F81"/>
    <mergeCell ref="E90:F90"/>
    <mergeCell ref="E91:F91"/>
    <mergeCell ref="E93:F93"/>
    <mergeCell ref="E94:F94"/>
    <mergeCell ref="E71:G71"/>
    <mergeCell ref="E82:F82"/>
    <mergeCell ref="E83:F83"/>
    <mergeCell ref="E92:F92"/>
  </mergeCells>
  <phoneticPr fontId="1"/>
  <pageMargins left="1.1811023622047245" right="0.31496062992125984" top="0.74803149606299213" bottom="0.35433070866141736" header="0.31496062992125984" footer="0.31496062992125984"/>
  <pageSetup paperSize="9" scale="3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400-000000000000}">
          <x14:formula1>
            <xm:f>'B 高齢者施設リスト'!$E$3:$E$12</xm:f>
          </x14:formula1>
          <xm:sqref>D75:D94</xm:sqref>
        </x14:dataValidation>
        <x14:dataValidation type="list" allowBlank="1" showInputMessage="1" showErrorMessage="1" xr:uid="{00000000-0002-0000-0400-000001000000}">
          <x14:formula1>
            <xm:f>'B 高齢者施設リスト'!$D$3:$D$4</xm:f>
          </x14:formula1>
          <xm:sqref>D62:D68</xm:sqref>
        </x14:dataValidation>
        <x14:dataValidation type="list" allowBlank="1" showInputMessage="1" showErrorMessage="1" xr:uid="{00000000-0002-0000-0400-000002000000}">
          <x14:formula1>
            <xm:f>'B 高齢者施設リスト'!$B$3:$B$4</xm:f>
          </x14:formula1>
          <xm:sqref>D31:D38</xm:sqref>
        </x14:dataValidation>
        <x14:dataValidation type="list" allowBlank="1" showInputMessage="1" showErrorMessage="1" xr:uid="{00000000-0002-0000-0400-000003000000}">
          <x14:formula1>
            <xm:f>'B 高齢者施設リスト'!$A$3:$A$13</xm:f>
          </x14:formula1>
          <xm:sqref>D10:D23</xm:sqref>
        </x14:dataValidation>
        <x14:dataValidation type="list" allowBlank="1" showInputMessage="1" showErrorMessage="1" xr:uid="{00000000-0002-0000-0400-000004000000}">
          <x14:formula1>
            <xm:f>'B 高齢者施設リスト'!$C$3:$C$7</xm:f>
          </x14:formula1>
          <xm:sqref>D46:D54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E15"/>
  <sheetViews>
    <sheetView zoomScale="70" zoomScaleNormal="70" workbookViewId="0">
      <selection activeCell="K33" sqref="K33"/>
    </sheetView>
  </sheetViews>
  <sheetFormatPr defaultRowHeight="18"/>
  <cols>
    <col min="1" max="1" width="48.59765625" bestFit="1" customWidth="1"/>
    <col min="2" max="2" width="23" bestFit="1" customWidth="1"/>
    <col min="3" max="3" width="28.59765625" bestFit="1" customWidth="1"/>
    <col min="4" max="4" width="33.09765625" bestFit="1" customWidth="1"/>
    <col min="5" max="5" width="39.59765625" bestFit="1" customWidth="1"/>
  </cols>
  <sheetData>
    <row r="1" spans="1:5" ht="18.600000000000001" thickBot="1">
      <c r="A1" t="s">
        <v>212</v>
      </c>
    </row>
    <row r="2" spans="1:5" ht="19.8">
      <c r="A2" s="104" t="s">
        <v>213</v>
      </c>
      <c r="B2" s="105" t="s">
        <v>214</v>
      </c>
      <c r="C2" s="105" t="s">
        <v>215</v>
      </c>
      <c r="D2" s="106" t="s">
        <v>216</v>
      </c>
      <c r="E2" s="107" t="s">
        <v>217</v>
      </c>
    </row>
    <row r="3" spans="1:5" ht="19.8">
      <c r="A3" s="108" t="s">
        <v>127</v>
      </c>
      <c r="B3" s="109" t="s">
        <v>128</v>
      </c>
      <c r="C3" s="109" t="s">
        <v>129</v>
      </c>
      <c r="D3" s="110" t="s">
        <v>130</v>
      </c>
      <c r="E3" s="111" t="s">
        <v>131</v>
      </c>
    </row>
    <row r="4" spans="1:5" ht="19.8">
      <c r="A4" s="112" t="s">
        <v>132</v>
      </c>
      <c r="B4" s="109" t="s">
        <v>133</v>
      </c>
      <c r="C4" s="109" t="s">
        <v>263</v>
      </c>
      <c r="D4" s="113" t="s">
        <v>134</v>
      </c>
      <c r="E4" s="111" t="s">
        <v>135</v>
      </c>
    </row>
    <row r="5" spans="1:5" ht="19.8">
      <c r="A5" s="112" t="s">
        <v>136</v>
      </c>
      <c r="B5" s="109"/>
      <c r="C5" s="109" t="s">
        <v>264</v>
      </c>
      <c r="D5" s="113"/>
      <c r="E5" s="111" t="s">
        <v>137</v>
      </c>
    </row>
    <row r="6" spans="1:5" ht="19.8">
      <c r="A6" s="112" t="s">
        <v>138</v>
      </c>
      <c r="B6" s="109"/>
      <c r="C6" s="109" t="s">
        <v>265</v>
      </c>
      <c r="D6" s="113"/>
      <c r="E6" s="111" t="s">
        <v>139</v>
      </c>
    </row>
    <row r="7" spans="1:5" ht="19.8">
      <c r="A7" s="112" t="s">
        <v>371</v>
      </c>
      <c r="B7" s="109"/>
      <c r="C7" s="109" t="s">
        <v>266</v>
      </c>
      <c r="D7" s="113"/>
      <c r="E7" s="111" t="s">
        <v>140</v>
      </c>
    </row>
    <row r="8" spans="1:5" ht="19.8">
      <c r="A8" s="112" t="s">
        <v>372</v>
      </c>
      <c r="B8" s="109"/>
      <c r="C8" s="109"/>
      <c r="D8" s="113"/>
      <c r="E8" s="111" t="s">
        <v>141</v>
      </c>
    </row>
    <row r="9" spans="1:5" ht="19.8">
      <c r="A9" s="112" t="s">
        <v>373</v>
      </c>
      <c r="B9" s="109"/>
      <c r="C9" s="109"/>
      <c r="D9" s="113"/>
      <c r="E9" s="111" t="s">
        <v>142</v>
      </c>
    </row>
    <row r="10" spans="1:5" ht="19.8">
      <c r="A10" s="112" t="s">
        <v>374</v>
      </c>
      <c r="B10" s="109"/>
      <c r="C10" s="109"/>
      <c r="D10" s="113"/>
      <c r="E10" s="111" t="s">
        <v>143</v>
      </c>
    </row>
    <row r="11" spans="1:5" ht="19.8">
      <c r="A11" s="112" t="s">
        <v>375</v>
      </c>
      <c r="B11" s="109"/>
      <c r="C11" s="109"/>
      <c r="D11" s="113"/>
      <c r="E11" s="111" t="s">
        <v>144</v>
      </c>
    </row>
    <row r="12" spans="1:5" ht="19.8">
      <c r="A12" s="112" t="s">
        <v>376</v>
      </c>
      <c r="B12" s="109"/>
      <c r="C12" s="109"/>
      <c r="D12" s="113"/>
      <c r="E12" s="111" t="s">
        <v>145</v>
      </c>
    </row>
    <row r="13" spans="1:5" ht="19.8">
      <c r="A13" s="112"/>
      <c r="B13" s="109"/>
      <c r="C13" s="109"/>
      <c r="D13" s="113"/>
      <c r="E13" s="111"/>
    </row>
    <row r="14" spans="1:5" ht="20.399999999999999" thickBot="1">
      <c r="A14" s="114"/>
      <c r="B14" s="115"/>
      <c r="C14" s="115"/>
      <c r="D14" s="116"/>
      <c r="E14" s="111"/>
    </row>
    <row r="15" spans="1:5" ht="18.600000000000001" thickBot="1">
      <c r="A15" s="117" t="s">
        <v>82</v>
      </c>
      <c r="B15" s="118" t="s">
        <v>82</v>
      </c>
      <c r="C15" s="118" t="s">
        <v>82</v>
      </c>
      <c r="D15" s="118" t="s">
        <v>82</v>
      </c>
      <c r="E15" s="119" t="s">
        <v>80</v>
      </c>
    </row>
  </sheetData>
  <sheetProtection algorithmName="SHA-512" hashValue="jB6eIsWobL+Dc7qMfcyGorGhZO45rBF+W0teEOEokQDVzxDuVR19cxa7Y8ONR6NQJhYPYp06Cp6siBZwAwCVZQ==" saltValue="dcTRrd00uawsFzI4xczkEw==" spinCount="100000" sheet="1" objects="1" scenarios="1"/>
  <phoneticPr fontId="1"/>
  <pageMargins left="1.1811023622047245" right="0.31496062992125984" top="0.74803149606299213" bottom="0.35433070866141736" header="0.31496062992125984" footer="0.31496062992125984"/>
  <pageSetup paperSize="9" scale="4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9CCFF"/>
    <pageSetUpPr fitToPage="1"/>
  </sheetPr>
  <dimension ref="A1:L50"/>
  <sheetViews>
    <sheetView view="pageBreakPreview" topLeftCell="A10" zoomScale="70" zoomScaleNormal="100" zoomScaleSheetLayoutView="70" workbookViewId="0">
      <selection activeCell="K33" sqref="K33"/>
    </sheetView>
  </sheetViews>
  <sheetFormatPr defaultColWidth="9" defaultRowHeight="23.4"/>
  <cols>
    <col min="1" max="1" width="3.59765625" style="102" customWidth="1"/>
    <col min="2" max="2" width="5.59765625" style="102" customWidth="1"/>
    <col min="3" max="3" width="4.3984375" style="102" customWidth="1"/>
    <col min="4" max="4" width="17.09765625" style="102" customWidth="1"/>
    <col min="5" max="5" width="20.09765625" style="138" bestFit="1" customWidth="1"/>
    <col min="6" max="6" width="3.59765625" style="102" customWidth="1"/>
    <col min="7" max="7" width="14.5" style="102" customWidth="1"/>
    <col min="8" max="8" width="7.09765625" style="102" customWidth="1"/>
    <col min="9" max="9" width="20.8984375" style="102" customWidth="1"/>
    <col min="10" max="10" width="17.59765625" style="102" customWidth="1"/>
    <col min="11" max="11" width="28.8984375" style="102" customWidth="1"/>
    <col min="12" max="12" width="12.09765625" style="102" customWidth="1"/>
    <col min="13" max="13" width="5.09765625" style="102" customWidth="1"/>
    <col min="14" max="16384" width="9" style="102"/>
  </cols>
  <sheetData>
    <row r="1" spans="1:12" ht="24" thickBot="1">
      <c r="A1" s="163"/>
      <c r="B1" s="164"/>
      <c r="C1" s="164"/>
      <c r="D1" s="164"/>
      <c r="E1" s="174"/>
      <c r="F1" s="164"/>
      <c r="G1" s="164"/>
      <c r="H1" s="164"/>
      <c r="I1" s="164"/>
      <c r="J1" s="164"/>
      <c r="K1" s="164"/>
      <c r="L1" s="166"/>
    </row>
    <row r="2" spans="1:12" ht="54.75" customHeight="1" thickBot="1">
      <c r="A2" s="139"/>
      <c r="C2" s="464"/>
      <c r="D2" s="465"/>
      <c r="E2" s="132"/>
      <c r="G2" s="347" t="s">
        <v>228</v>
      </c>
      <c r="H2" s="506"/>
      <c r="I2" s="506"/>
      <c r="J2" s="506"/>
      <c r="K2" s="507"/>
      <c r="L2" s="140"/>
    </row>
    <row r="3" spans="1:12">
      <c r="A3" s="139"/>
      <c r="G3" s="466" t="s">
        <v>345</v>
      </c>
      <c r="H3" s="508"/>
      <c r="I3" s="508"/>
      <c r="J3" s="508"/>
      <c r="K3" s="508"/>
      <c r="L3" s="140"/>
    </row>
    <row r="4" spans="1:12">
      <c r="A4" s="139"/>
      <c r="G4" s="98" t="s">
        <v>256</v>
      </c>
      <c r="K4" s="98"/>
      <c r="L4" s="140"/>
    </row>
    <row r="5" spans="1:12">
      <c r="A5" s="139"/>
      <c r="G5" s="98"/>
      <c r="K5" s="98"/>
      <c r="L5" s="140"/>
    </row>
    <row r="6" spans="1:12">
      <c r="A6" s="139"/>
      <c r="G6" s="98"/>
      <c r="K6" s="98"/>
      <c r="L6" s="140"/>
    </row>
    <row r="7" spans="1:12">
      <c r="A7" s="139"/>
      <c r="G7" s="98"/>
      <c r="K7" s="98"/>
      <c r="L7" s="140"/>
    </row>
    <row r="8" spans="1:12" ht="39">
      <c r="A8" s="512" t="s">
        <v>307</v>
      </c>
      <c r="B8" s="513"/>
      <c r="C8" s="514"/>
      <c r="D8" s="514"/>
      <c r="E8" s="514"/>
      <c r="F8" s="514"/>
      <c r="G8" s="514"/>
      <c r="H8" s="514"/>
      <c r="I8" s="514"/>
      <c r="J8" s="514"/>
      <c r="K8" s="514"/>
      <c r="L8" s="515"/>
    </row>
    <row r="9" spans="1:12">
      <c r="A9" s="167"/>
      <c r="B9" s="149"/>
      <c r="C9" s="175"/>
      <c r="D9" s="175"/>
      <c r="E9" s="175"/>
      <c r="F9" s="175"/>
      <c r="G9" s="175"/>
      <c r="H9" s="175"/>
      <c r="I9" s="175"/>
      <c r="J9" s="175"/>
      <c r="K9" s="175"/>
      <c r="L9" s="176"/>
    </row>
    <row r="10" spans="1:12">
      <c r="A10" s="167"/>
      <c r="B10" s="149"/>
      <c r="C10" s="175"/>
      <c r="D10" s="175"/>
      <c r="E10" s="175"/>
      <c r="F10" s="175"/>
      <c r="G10" s="175"/>
      <c r="H10" s="175"/>
      <c r="I10" s="175"/>
      <c r="J10" s="175"/>
      <c r="K10" s="241" t="s">
        <v>19</v>
      </c>
      <c r="L10" s="176"/>
    </row>
    <row r="11" spans="1:12" ht="30.15" customHeight="1" thickBot="1">
      <c r="A11" s="139"/>
      <c r="C11" s="464" t="s">
        <v>262</v>
      </c>
      <c r="D11" s="465"/>
      <c r="E11" s="132"/>
      <c r="L11" s="140"/>
    </row>
    <row r="12" spans="1:12" ht="30.15" customHeight="1">
      <c r="A12" s="139"/>
      <c r="C12" s="100"/>
      <c r="D12" s="133" t="s">
        <v>119</v>
      </c>
      <c r="E12" s="101" t="s">
        <v>4</v>
      </c>
      <c r="G12" s="516"/>
      <c r="H12" s="517"/>
      <c r="I12" s="517"/>
      <c r="J12" s="517"/>
      <c r="K12" s="518"/>
      <c r="L12" s="140"/>
    </row>
    <row r="13" spans="1:12" ht="30.15" customHeight="1">
      <c r="A13" s="139"/>
      <c r="C13" s="100"/>
      <c r="D13" s="133"/>
      <c r="E13" s="133"/>
      <c r="G13" s="509"/>
      <c r="H13" s="510"/>
      <c r="I13" s="510"/>
      <c r="J13" s="510"/>
      <c r="K13" s="511"/>
      <c r="L13" s="140"/>
    </row>
    <row r="14" spans="1:12" ht="30.15" customHeight="1">
      <c r="A14" s="139"/>
      <c r="C14" s="100"/>
      <c r="D14" s="133" t="s">
        <v>5</v>
      </c>
      <c r="E14" s="101" t="s">
        <v>4</v>
      </c>
      <c r="G14" s="503"/>
      <c r="H14" s="504"/>
      <c r="I14" s="504"/>
      <c r="J14" s="504"/>
      <c r="K14" s="505"/>
      <c r="L14" s="140"/>
    </row>
    <row r="15" spans="1:12" ht="30.15" customHeight="1">
      <c r="A15" s="139"/>
      <c r="C15" s="100"/>
      <c r="D15" s="133"/>
      <c r="E15" s="133"/>
      <c r="G15" s="509"/>
      <c r="H15" s="510"/>
      <c r="I15" s="510"/>
      <c r="J15" s="510"/>
      <c r="K15" s="511"/>
      <c r="L15" s="140"/>
    </row>
    <row r="16" spans="1:12" ht="30.15" customHeight="1">
      <c r="A16" s="139"/>
      <c r="C16" s="100"/>
      <c r="D16" s="133" t="s">
        <v>114</v>
      </c>
      <c r="E16" s="101"/>
      <c r="G16" s="503"/>
      <c r="H16" s="504"/>
      <c r="I16" s="504"/>
      <c r="J16" s="504"/>
      <c r="K16" s="505"/>
      <c r="L16" s="140"/>
    </row>
    <row r="17" spans="1:12" ht="30.15" customHeight="1">
      <c r="A17" s="139"/>
      <c r="C17" s="100"/>
      <c r="D17" s="133"/>
      <c r="E17" s="101"/>
      <c r="G17" s="530" t="s">
        <v>270</v>
      </c>
      <c r="H17" s="531"/>
      <c r="I17" s="531"/>
      <c r="J17" s="531"/>
      <c r="K17" s="532"/>
      <c r="L17" s="140"/>
    </row>
    <row r="18" spans="1:12" ht="30.15" customHeight="1">
      <c r="A18" s="139"/>
      <c r="C18" s="100"/>
      <c r="D18" s="133" t="s">
        <v>6</v>
      </c>
      <c r="E18" s="101" t="s">
        <v>0</v>
      </c>
      <c r="G18" s="537"/>
      <c r="H18" s="538"/>
      <c r="I18" s="538"/>
      <c r="J18" s="538"/>
      <c r="K18" s="539"/>
      <c r="L18" s="140"/>
    </row>
    <row r="19" spans="1:12" ht="30.15" customHeight="1">
      <c r="A19" s="139"/>
      <c r="C19" s="98"/>
      <c r="D19" s="133"/>
      <c r="E19" s="101" t="s">
        <v>1</v>
      </c>
      <c r="G19" s="509"/>
      <c r="H19" s="510"/>
      <c r="I19" s="510"/>
      <c r="J19" s="510"/>
      <c r="K19" s="511"/>
      <c r="L19" s="140"/>
    </row>
    <row r="20" spans="1:12" ht="30.15" customHeight="1">
      <c r="A20" s="139"/>
      <c r="C20" s="100"/>
      <c r="D20" s="133" t="s">
        <v>198</v>
      </c>
      <c r="E20" s="101" t="s">
        <v>4</v>
      </c>
      <c r="G20" s="533"/>
      <c r="H20" s="534"/>
      <c r="I20" s="534"/>
      <c r="J20" s="534"/>
      <c r="K20" s="535"/>
      <c r="L20" s="140"/>
    </row>
    <row r="21" spans="1:12" ht="30.15" customHeight="1" thickBot="1">
      <c r="A21" s="139"/>
      <c r="C21" s="98"/>
      <c r="D21" s="133"/>
      <c r="E21" s="101"/>
      <c r="G21" s="540"/>
      <c r="H21" s="541"/>
      <c r="I21" s="541"/>
      <c r="J21" s="541"/>
      <c r="K21" s="542"/>
      <c r="L21" s="140"/>
    </row>
    <row r="22" spans="1:12" ht="30.15" customHeight="1" thickBot="1">
      <c r="A22" s="139"/>
      <c r="C22" s="98"/>
      <c r="D22" s="133"/>
      <c r="E22" s="101"/>
      <c r="G22" s="131"/>
      <c r="H22" s="131"/>
      <c r="I22" s="131"/>
      <c r="J22" s="131"/>
      <c r="K22" s="131"/>
      <c r="L22" s="140"/>
    </row>
    <row r="23" spans="1:12" ht="30.15" customHeight="1" thickBot="1">
      <c r="A23" s="139"/>
      <c r="C23" s="98" t="s">
        <v>199</v>
      </c>
      <c r="D23" s="98"/>
      <c r="E23" s="98"/>
      <c r="G23" s="445" t="s">
        <v>204</v>
      </c>
      <c r="H23" s="446"/>
      <c r="I23" s="446"/>
      <c r="J23" s="446"/>
      <c r="K23" s="447"/>
      <c r="L23" s="140"/>
    </row>
    <row r="24" spans="1:12" ht="35.4" customHeight="1" thickBot="1">
      <c r="A24" s="139"/>
      <c r="C24" s="98"/>
      <c r="D24" s="133"/>
      <c r="E24" s="98"/>
      <c r="G24" s="536"/>
      <c r="H24" s="536"/>
      <c r="I24" s="536"/>
      <c r="J24" s="536"/>
      <c r="K24" s="536"/>
      <c r="L24" s="140"/>
    </row>
    <row r="25" spans="1:12" ht="35.4" customHeight="1" thickBot="1">
      <c r="A25" s="139"/>
      <c r="C25" s="98" t="s">
        <v>200</v>
      </c>
      <c r="D25" s="133"/>
      <c r="E25" s="98"/>
      <c r="G25" s="445" t="s">
        <v>204</v>
      </c>
      <c r="H25" s="446"/>
      <c r="I25" s="446"/>
      <c r="J25" s="446"/>
      <c r="K25" s="447"/>
      <c r="L25" s="140"/>
    </row>
    <row r="26" spans="1:12" ht="35.4" customHeight="1">
      <c r="A26" s="139"/>
      <c r="C26" s="98"/>
      <c r="D26" s="98"/>
      <c r="E26" s="132"/>
      <c r="G26" s="134" t="s">
        <v>201</v>
      </c>
      <c r="H26" s="149"/>
      <c r="I26" s="134"/>
      <c r="J26" s="134"/>
      <c r="K26" s="135"/>
      <c r="L26" s="140"/>
    </row>
    <row r="27" spans="1:12" ht="35.4" customHeight="1">
      <c r="A27" s="139"/>
      <c r="C27" s="98"/>
      <c r="D27" s="98"/>
      <c r="E27" s="132"/>
      <c r="G27" s="134" t="s">
        <v>202</v>
      </c>
      <c r="H27" s="149"/>
      <c r="I27" s="134"/>
      <c r="J27" s="134"/>
      <c r="K27" s="135"/>
      <c r="L27" s="140"/>
    </row>
    <row r="28" spans="1:12" ht="35.4" customHeight="1" thickBot="1">
      <c r="A28" s="139"/>
      <c r="C28" s="98"/>
      <c r="D28" s="98"/>
      <c r="E28" s="132"/>
      <c r="G28" s="134"/>
      <c r="H28" s="149"/>
      <c r="I28" s="134"/>
      <c r="J28" s="134"/>
      <c r="K28" s="135"/>
      <c r="L28" s="140"/>
    </row>
    <row r="29" spans="1:12" ht="30.15" customHeight="1" thickBot="1">
      <c r="A29" s="139"/>
      <c r="C29" s="15" t="s">
        <v>268</v>
      </c>
      <c r="D29" s="177"/>
      <c r="E29" s="132"/>
      <c r="G29" s="178">
        <f>'様式１－1（C障害・雛形）'!H20+'様式１－1（C障害・雛形）'!H42+'様式１－1（C障害・雛形）'!H58</f>
        <v>0</v>
      </c>
      <c r="H29" s="149" t="s">
        <v>3</v>
      </c>
      <c r="I29" s="291" t="s">
        <v>367</v>
      </c>
      <c r="J29" s="134"/>
      <c r="K29" s="135"/>
      <c r="L29" s="140"/>
    </row>
    <row r="30" spans="1:12" ht="30.15" customHeight="1">
      <c r="A30" s="139"/>
      <c r="C30" s="130" t="s">
        <v>333</v>
      </c>
      <c r="D30" s="177"/>
      <c r="E30" s="132"/>
      <c r="G30" s="134"/>
      <c r="H30" s="131"/>
      <c r="I30" s="131"/>
      <c r="J30" s="179"/>
      <c r="K30" s="137"/>
      <c r="L30" s="140"/>
    </row>
    <row r="31" spans="1:12">
      <c r="A31" s="139"/>
      <c r="C31" s="130"/>
      <c r="J31" s="179"/>
      <c r="K31" s="121"/>
      <c r="L31" s="140"/>
    </row>
    <row r="32" spans="1:12" ht="24" thickBot="1">
      <c r="A32" s="139"/>
      <c r="K32" s="130"/>
      <c r="L32" s="140"/>
    </row>
    <row r="33" spans="1:12" ht="45" customHeight="1" thickBot="1">
      <c r="A33" s="139"/>
      <c r="C33" s="98" t="s">
        <v>224</v>
      </c>
      <c r="G33" s="471">
        <f>SUM(G34:I35)</f>
        <v>0</v>
      </c>
      <c r="H33" s="472"/>
      <c r="I33" s="473"/>
      <c r="J33" s="98" t="s">
        <v>267</v>
      </c>
      <c r="K33" s="98"/>
      <c r="L33" s="140"/>
    </row>
    <row r="34" spans="1:12" ht="41.1" customHeight="1">
      <c r="A34" s="139"/>
      <c r="D34" s="98" t="s">
        <v>193</v>
      </c>
      <c r="G34" s="549">
        <f>'様式１－1（C障害・雛形）'!K7+'様式１－1（C障害・雛形）'!K23+'様式１－1（C障害・雛形）'!K49+'様式１－1（C障害・雛形）'!K61+'様式１－1（C障害・雛形）'!K85</f>
        <v>0</v>
      </c>
      <c r="H34" s="550"/>
      <c r="I34" s="551"/>
      <c r="J34" s="477" t="s">
        <v>365</v>
      </c>
      <c r="K34" s="465"/>
      <c r="L34" s="478"/>
    </row>
    <row r="35" spans="1:12" ht="41.1" customHeight="1">
      <c r="A35" s="139"/>
      <c r="D35" s="98" t="s">
        <v>310</v>
      </c>
      <c r="G35" s="500">
        <f>'様式１－1（C障害・雛形）'!K8+'様式１－1（C障害・雛形）'!K24+'様式１－1（C障害・雛形）'!K50</f>
        <v>0</v>
      </c>
      <c r="H35" s="501"/>
      <c r="I35" s="502"/>
      <c r="J35" s="477" t="s">
        <v>366</v>
      </c>
      <c r="K35" s="482"/>
      <c r="L35" s="478"/>
    </row>
    <row r="36" spans="1:12">
      <c r="A36" s="139"/>
      <c r="L36" s="140"/>
    </row>
    <row r="37" spans="1:12" ht="30.15" customHeight="1">
      <c r="A37" s="139"/>
      <c r="C37" s="98" t="s">
        <v>194</v>
      </c>
      <c r="L37" s="140"/>
    </row>
    <row r="38" spans="1:12" ht="30.15" customHeight="1">
      <c r="A38" s="139"/>
      <c r="C38" s="100"/>
      <c r="D38" s="133" t="s">
        <v>16</v>
      </c>
      <c r="E38" s="101" t="s">
        <v>4</v>
      </c>
      <c r="G38" s="543"/>
      <c r="H38" s="544"/>
      <c r="I38" s="544"/>
      <c r="J38" s="544"/>
      <c r="K38" s="545"/>
      <c r="L38" s="140"/>
    </row>
    <row r="39" spans="1:12" ht="30.15" customHeight="1">
      <c r="A39" s="139"/>
      <c r="C39" s="100"/>
      <c r="D39" s="133"/>
      <c r="E39" s="133"/>
      <c r="G39" s="546"/>
      <c r="H39" s="547"/>
      <c r="I39" s="547"/>
      <c r="J39" s="547"/>
      <c r="K39" s="548"/>
      <c r="L39" s="140"/>
    </row>
    <row r="40" spans="1:12" ht="30.15" customHeight="1">
      <c r="A40" s="139"/>
      <c r="C40" s="100"/>
      <c r="D40" s="133" t="s">
        <v>7</v>
      </c>
      <c r="E40" s="101" t="s">
        <v>9</v>
      </c>
      <c r="G40" s="561" t="s">
        <v>10</v>
      </c>
      <c r="H40" s="562"/>
      <c r="I40" s="562"/>
      <c r="J40" s="562"/>
      <c r="K40" s="563"/>
      <c r="L40" s="140"/>
    </row>
    <row r="41" spans="1:12" ht="30.15" customHeight="1">
      <c r="A41" s="139"/>
      <c r="C41" s="100"/>
      <c r="D41" s="133"/>
      <c r="E41" s="101" t="s">
        <v>4</v>
      </c>
      <c r="G41" s="546"/>
      <c r="H41" s="547"/>
      <c r="I41" s="547"/>
      <c r="J41" s="547"/>
      <c r="K41" s="548"/>
      <c r="L41" s="140"/>
    </row>
    <row r="42" spans="1:12" ht="30.15" customHeight="1">
      <c r="A42" s="139"/>
      <c r="C42" s="100"/>
      <c r="D42" s="133"/>
      <c r="E42" s="133"/>
      <c r="G42" s="552"/>
      <c r="H42" s="553"/>
      <c r="I42" s="553"/>
      <c r="J42" s="553"/>
      <c r="K42" s="554"/>
      <c r="L42" s="140"/>
    </row>
    <row r="43" spans="1:12" ht="30.15" customHeight="1">
      <c r="A43" s="139"/>
      <c r="C43" s="100"/>
      <c r="D43" s="133" t="s">
        <v>8</v>
      </c>
      <c r="E43" s="101" t="s">
        <v>0</v>
      </c>
      <c r="G43" s="555"/>
      <c r="H43" s="556"/>
      <c r="I43" s="556"/>
      <c r="J43" s="556"/>
      <c r="K43" s="557"/>
      <c r="L43" s="140"/>
    </row>
    <row r="44" spans="1:12" ht="30.15" customHeight="1">
      <c r="A44" s="139"/>
      <c r="C44" s="100"/>
      <c r="D44" s="133"/>
      <c r="E44" s="101" t="s">
        <v>11</v>
      </c>
      <c r="G44" s="555"/>
      <c r="H44" s="556"/>
      <c r="I44" s="556"/>
      <c r="J44" s="556"/>
      <c r="K44" s="557"/>
      <c r="L44" s="140"/>
    </row>
    <row r="45" spans="1:12" ht="30.15" customHeight="1">
      <c r="A45" s="139"/>
      <c r="D45" s="133" t="s">
        <v>12</v>
      </c>
      <c r="E45" s="101" t="s">
        <v>13</v>
      </c>
      <c r="G45" s="558" t="s">
        <v>18</v>
      </c>
      <c r="H45" s="559"/>
      <c r="I45" s="559"/>
      <c r="J45" s="559"/>
      <c r="K45" s="560"/>
      <c r="L45" s="140"/>
    </row>
    <row r="46" spans="1:12" ht="30.15" customHeight="1">
      <c r="A46" s="139"/>
      <c r="D46" s="133"/>
      <c r="E46" s="101"/>
      <c r="G46" s="519" t="s">
        <v>94</v>
      </c>
      <c r="H46" s="520"/>
      <c r="I46" s="328"/>
      <c r="J46" s="324" t="s">
        <v>195</v>
      </c>
      <c r="K46" s="329"/>
      <c r="L46" s="140"/>
    </row>
    <row r="47" spans="1:12" ht="30.15" customHeight="1">
      <c r="A47" s="139"/>
      <c r="D47" s="98"/>
      <c r="E47" s="101" t="s">
        <v>14</v>
      </c>
      <c r="G47" s="527" t="s">
        <v>196</v>
      </c>
      <c r="H47" s="528"/>
      <c r="I47" s="528"/>
      <c r="J47" s="528"/>
      <c r="K47" s="529"/>
      <c r="L47" s="140"/>
    </row>
    <row r="48" spans="1:12" ht="30.15" customHeight="1">
      <c r="A48" s="139"/>
      <c r="E48" s="101" t="s">
        <v>15</v>
      </c>
      <c r="G48" s="521"/>
      <c r="H48" s="522"/>
      <c r="I48" s="522"/>
      <c r="J48" s="522"/>
      <c r="K48" s="523"/>
      <c r="L48" s="140"/>
    </row>
    <row r="49" spans="1:12" ht="30.15" customHeight="1">
      <c r="A49" s="139"/>
      <c r="E49" s="101" t="s">
        <v>17</v>
      </c>
      <c r="G49" s="524"/>
      <c r="H49" s="525"/>
      <c r="I49" s="525"/>
      <c r="J49" s="525"/>
      <c r="K49" s="526"/>
      <c r="L49" s="140"/>
    </row>
    <row r="50" spans="1:12" ht="24" thickBot="1">
      <c r="A50" s="145"/>
      <c r="B50" s="146"/>
      <c r="C50" s="146"/>
      <c r="D50" s="146"/>
      <c r="E50" s="180"/>
      <c r="F50" s="146"/>
      <c r="G50" s="146"/>
      <c r="H50" s="146"/>
      <c r="I50" s="146"/>
      <c r="J50" s="146"/>
      <c r="K50" s="146"/>
      <c r="L50" s="148"/>
    </row>
  </sheetData>
  <sheetProtection algorithmName="SHA-512" hashValue="JdT+47JhP801p15O3e+JgYRJ5Cb9r2CL+oPJcwMyPamURus7scRtrlXMiYr6VAKFkMeZDP973TKgjP/fIk3UBg==" saltValue="PHW0xmRSxHxE/yvZ2VVWjA==" spinCount="100000" sheet="1" objects="1" scenarios="1" selectLockedCells="1"/>
  <mergeCells count="35">
    <mergeCell ref="G41:K41"/>
    <mergeCell ref="G42:K42"/>
    <mergeCell ref="G43:K43"/>
    <mergeCell ref="G45:K45"/>
    <mergeCell ref="G40:K40"/>
    <mergeCell ref="G44:K44"/>
    <mergeCell ref="G46:H46"/>
    <mergeCell ref="G48:K48"/>
    <mergeCell ref="G49:K49"/>
    <mergeCell ref="G47:K47"/>
    <mergeCell ref="G17:K17"/>
    <mergeCell ref="G19:K19"/>
    <mergeCell ref="G20:K20"/>
    <mergeCell ref="G23:K23"/>
    <mergeCell ref="G24:K24"/>
    <mergeCell ref="G18:K18"/>
    <mergeCell ref="G21:K21"/>
    <mergeCell ref="G33:I33"/>
    <mergeCell ref="G38:K38"/>
    <mergeCell ref="G39:K39"/>
    <mergeCell ref="G25:K25"/>
    <mergeCell ref="G34:I34"/>
    <mergeCell ref="J34:L34"/>
    <mergeCell ref="G35:I35"/>
    <mergeCell ref="J35:L35"/>
    <mergeCell ref="G16:K16"/>
    <mergeCell ref="C2:D2"/>
    <mergeCell ref="G2:K2"/>
    <mergeCell ref="G3:K3"/>
    <mergeCell ref="G13:K13"/>
    <mergeCell ref="G14:K14"/>
    <mergeCell ref="G15:K15"/>
    <mergeCell ref="A8:L8"/>
    <mergeCell ref="C11:D11"/>
    <mergeCell ref="G12:K12"/>
  </mergeCells>
  <phoneticPr fontId="1"/>
  <conditionalFormatting sqref="G2:K2">
    <cfRule type="cellIs" dxfId="3" priority="1" operator="equal">
      <formula>$G$30</formula>
    </cfRule>
  </conditionalFormatting>
  <dataValidations count="1">
    <dataValidation imeMode="fullKatakana" allowBlank="1" showInputMessage="1" showErrorMessage="1" sqref="G38:K38" xr:uid="{00000000-0002-0000-0600-000000000000}"/>
  </dataValidations>
  <pageMargins left="1.1811023622047245" right="0.31496062992125984" top="0.74803149606299213" bottom="0.35433070866141736" header="0.31496062992125984" footer="0.31496062992125984"/>
  <pageSetup paperSize="9" scale="4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対象先リスト!$C$3:$C$37</xm:f>
          </x14:formula1>
          <xm:sqref>G2:K2</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9CCFF"/>
    <pageSetUpPr fitToPage="1"/>
  </sheetPr>
  <dimension ref="A1:O96"/>
  <sheetViews>
    <sheetView showGridLines="0" view="pageBreakPreview" zoomScale="70" zoomScaleNormal="100" zoomScaleSheetLayoutView="70" workbookViewId="0">
      <selection activeCell="K33" sqref="K33"/>
    </sheetView>
  </sheetViews>
  <sheetFormatPr defaultColWidth="9" defaultRowHeight="23.4"/>
  <cols>
    <col min="1" max="1" width="5.59765625" style="102" customWidth="1"/>
    <col min="2" max="2" width="5.59765625" style="102" hidden="1" customWidth="1"/>
    <col min="3" max="3" width="7.59765625" style="102" customWidth="1"/>
    <col min="4" max="4" width="7.09765625" style="102" customWidth="1"/>
    <col min="5" max="5" width="33.59765625" style="102" customWidth="1"/>
    <col min="6" max="6" width="20.59765625" style="102" customWidth="1"/>
    <col min="7" max="7" width="10.59765625" style="149" customWidth="1"/>
    <col min="8" max="8" width="7.59765625" style="102" customWidth="1"/>
    <col min="9" max="9" width="5.59765625" style="102" customWidth="1"/>
    <col min="10" max="10" width="10.59765625" style="102" customWidth="1"/>
    <col min="11" max="11" width="8.59765625" style="102" customWidth="1"/>
    <col min="12" max="12" width="12.59765625" style="102" customWidth="1"/>
    <col min="13" max="14" width="5.59765625" style="102" customWidth="1"/>
    <col min="15" max="15" width="6.59765625" style="102" customWidth="1"/>
    <col min="16" max="16384" width="9" style="102"/>
  </cols>
  <sheetData>
    <row r="1" spans="1:15" ht="24.9" customHeight="1">
      <c r="A1" s="163"/>
      <c r="B1" s="164"/>
      <c r="C1" s="164"/>
      <c r="D1" s="164"/>
      <c r="E1" s="164"/>
      <c r="F1" s="164"/>
      <c r="G1" s="165"/>
      <c r="H1" s="164"/>
      <c r="I1" s="164"/>
      <c r="J1" s="164"/>
      <c r="K1" s="164"/>
      <c r="L1" s="164"/>
      <c r="M1" s="164"/>
      <c r="N1" s="164"/>
      <c r="O1" s="166"/>
    </row>
    <row r="2" spans="1:15" ht="24.9" customHeight="1">
      <c r="A2" s="498" t="s">
        <v>309</v>
      </c>
      <c r="B2" s="571"/>
      <c r="C2" s="499"/>
      <c r="D2" s="499"/>
      <c r="E2" s="499"/>
      <c r="F2" s="499"/>
      <c r="G2" s="499"/>
      <c r="H2" s="499"/>
      <c r="I2" s="499"/>
      <c r="J2" s="499"/>
      <c r="K2" s="499"/>
      <c r="L2" s="499"/>
      <c r="M2" s="499"/>
      <c r="N2" s="499"/>
      <c r="O2" s="478"/>
    </row>
    <row r="3" spans="1:15" ht="24.9" customHeight="1">
      <c r="A3" s="498" t="s">
        <v>225</v>
      </c>
      <c r="B3" s="571"/>
      <c r="C3" s="465"/>
      <c r="D3" s="465"/>
      <c r="E3" s="465"/>
      <c r="F3" s="465"/>
      <c r="G3" s="465"/>
      <c r="H3" s="465"/>
      <c r="I3" s="465"/>
      <c r="J3" s="465"/>
      <c r="K3" s="465"/>
      <c r="L3" s="465"/>
      <c r="M3" s="465"/>
      <c r="N3" s="465"/>
      <c r="O3" s="478"/>
    </row>
    <row r="4" spans="1:15" ht="24.9" customHeight="1">
      <c r="A4" s="167"/>
      <c r="B4" s="149"/>
      <c r="C4" s="175"/>
      <c r="D4" s="175"/>
      <c r="E4" s="175"/>
      <c r="F4" s="175"/>
      <c r="G4" s="175"/>
      <c r="H4" s="175"/>
      <c r="I4" s="175"/>
      <c r="J4" s="443" t="s">
        <v>19</v>
      </c>
      <c r="K4" s="346"/>
      <c r="L4" s="346"/>
      <c r="M4" s="346"/>
      <c r="N4" s="346"/>
      <c r="O4" s="168"/>
    </row>
    <row r="5" spans="1:15" ht="20.100000000000001" customHeight="1" thickBot="1">
      <c r="A5" s="139"/>
      <c r="O5" s="140"/>
    </row>
    <row r="6" spans="1:15" ht="24.9" customHeight="1" thickBot="1">
      <c r="A6" s="139"/>
      <c r="C6" s="150" t="s">
        <v>50</v>
      </c>
      <c r="D6" s="150" t="s">
        <v>86</v>
      </c>
      <c r="E6" s="133" t="s">
        <v>49</v>
      </c>
      <c r="F6" s="486">
        <f>K7+K8</f>
        <v>0</v>
      </c>
      <c r="G6" s="487"/>
      <c r="H6" s="488"/>
      <c r="I6" s="98" t="s">
        <v>54</v>
      </c>
      <c r="J6" s="98"/>
      <c r="K6" s="98"/>
      <c r="L6" s="98"/>
      <c r="M6" s="98"/>
      <c r="N6" s="98"/>
      <c r="O6" s="140"/>
    </row>
    <row r="7" spans="1:15" ht="24.9" customHeight="1">
      <c r="A7" s="139"/>
      <c r="C7" s="150"/>
      <c r="D7" s="150"/>
      <c r="E7" s="133" t="s">
        <v>79</v>
      </c>
      <c r="F7" s="304">
        <v>80000</v>
      </c>
      <c r="G7" s="150" t="s">
        <v>54</v>
      </c>
      <c r="H7" s="150" t="s">
        <v>57</v>
      </c>
      <c r="I7" s="489" t="s">
        <v>56</v>
      </c>
      <c r="J7" s="490"/>
      <c r="K7" s="564">
        <f>F7*F20</f>
        <v>0</v>
      </c>
      <c r="L7" s="502"/>
      <c r="M7" s="150" t="s">
        <v>54</v>
      </c>
      <c r="N7" s="150"/>
      <c r="O7" s="140"/>
    </row>
    <row r="8" spans="1:15" ht="24.9" customHeight="1">
      <c r="A8" s="139"/>
      <c r="C8" s="150"/>
      <c r="D8" s="150"/>
      <c r="E8" s="133" t="s">
        <v>311</v>
      </c>
      <c r="F8" s="304">
        <v>10000</v>
      </c>
      <c r="G8" s="150" t="s">
        <v>54</v>
      </c>
      <c r="H8" s="150" t="s">
        <v>57</v>
      </c>
      <c r="I8" s="489" t="s">
        <v>3</v>
      </c>
      <c r="J8" s="490"/>
      <c r="K8" s="564">
        <f>F8*H20</f>
        <v>0</v>
      </c>
      <c r="L8" s="502"/>
      <c r="M8" s="150" t="s">
        <v>54</v>
      </c>
      <c r="N8" s="150"/>
      <c r="O8" s="140"/>
    </row>
    <row r="9" spans="1:15" ht="12.15" customHeight="1">
      <c r="A9" s="139"/>
      <c r="C9" s="150"/>
      <c r="D9" s="150"/>
      <c r="E9" s="169"/>
      <c r="F9" s="98"/>
      <c r="G9" s="150"/>
      <c r="H9" s="98"/>
      <c r="I9" s="98"/>
      <c r="J9" s="98"/>
      <c r="K9" s="98"/>
      <c r="L9" s="98"/>
      <c r="M9" s="98"/>
      <c r="N9" s="98"/>
      <c r="O9" s="140"/>
    </row>
    <row r="10" spans="1:15" s="130" customFormat="1" ht="22.2">
      <c r="A10" s="141"/>
      <c r="C10" s="294"/>
      <c r="D10" s="294"/>
      <c r="E10" s="297" t="s">
        <v>53</v>
      </c>
      <c r="F10" s="491" t="s">
        <v>116</v>
      </c>
      <c r="G10" s="492"/>
      <c r="H10" s="491" t="s">
        <v>52</v>
      </c>
      <c r="I10" s="493"/>
      <c r="J10" s="299"/>
      <c r="K10" s="494"/>
      <c r="L10" s="494"/>
      <c r="M10" s="495"/>
      <c r="N10" s="300"/>
      <c r="O10" s="142"/>
    </row>
    <row r="11" spans="1:15" s="121" customFormat="1" ht="19.8">
      <c r="A11" s="143"/>
      <c r="C11" s="152"/>
      <c r="D11" s="101"/>
      <c r="E11" s="325"/>
      <c r="F11" s="425"/>
      <c r="G11" s="427"/>
      <c r="H11" s="200"/>
      <c r="I11" s="154" t="s">
        <v>3</v>
      </c>
      <c r="J11" s="567" t="str">
        <f>IF(E11="b　障害児入所施設","医療型児童入所施設と療養介護の合算定員の場合は、両サービスの合算定員をこちらに計上して下さい","")</f>
        <v/>
      </c>
      <c r="K11" s="568"/>
      <c r="L11" s="568"/>
      <c r="M11" s="568"/>
      <c r="N11" s="568"/>
      <c r="O11" s="569"/>
    </row>
    <row r="12" spans="1:15" s="121" customFormat="1" ht="19.8">
      <c r="A12" s="143"/>
      <c r="C12" s="152"/>
      <c r="D12" s="101"/>
      <c r="E12" s="325"/>
      <c r="F12" s="425"/>
      <c r="G12" s="427"/>
      <c r="H12" s="200"/>
      <c r="I12" s="154" t="s">
        <v>3</v>
      </c>
      <c r="J12" s="567" t="str">
        <f t="shared" ref="J12:J19" si="0">IF(E12="b　障害児入所施設","医療型児童入所施設と療養介護の合算定員の場合は、両サービスの合算定員をこちらに計上して下さい","")</f>
        <v/>
      </c>
      <c r="K12" s="568"/>
      <c r="L12" s="568"/>
      <c r="M12" s="568"/>
      <c r="N12" s="568"/>
      <c r="O12" s="569"/>
    </row>
    <row r="13" spans="1:15" s="121" customFormat="1" ht="19.8">
      <c r="A13" s="143"/>
      <c r="C13" s="152"/>
      <c r="D13" s="101"/>
      <c r="E13" s="325"/>
      <c r="F13" s="425"/>
      <c r="G13" s="427"/>
      <c r="H13" s="200"/>
      <c r="I13" s="154" t="s">
        <v>3</v>
      </c>
      <c r="J13" s="567" t="str">
        <f t="shared" si="0"/>
        <v/>
      </c>
      <c r="K13" s="568"/>
      <c r="L13" s="568"/>
      <c r="M13" s="568"/>
      <c r="N13" s="568"/>
      <c r="O13" s="569"/>
    </row>
    <row r="14" spans="1:15" s="121" customFormat="1" ht="19.8">
      <c r="A14" s="143"/>
      <c r="C14" s="152"/>
      <c r="D14" s="101"/>
      <c r="E14" s="325"/>
      <c r="F14" s="425"/>
      <c r="G14" s="427"/>
      <c r="H14" s="200"/>
      <c r="I14" s="154" t="s">
        <v>3</v>
      </c>
      <c r="J14" s="567" t="str">
        <f t="shared" si="0"/>
        <v/>
      </c>
      <c r="K14" s="568"/>
      <c r="L14" s="568"/>
      <c r="M14" s="568"/>
      <c r="N14" s="568"/>
      <c r="O14" s="569"/>
    </row>
    <row r="15" spans="1:15" s="121" customFormat="1" ht="19.8">
      <c r="A15" s="143"/>
      <c r="C15" s="152"/>
      <c r="D15" s="101"/>
      <c r="E15" s="325"/>
      <c r="F15" s="425"/>
      <c r="G15" s="427"/>
      <c r="H15" s="200"/>
      <c r="I15" s="154" t="s">
        <v>3</v>
      </c>
      <c r="J15" s="567" t="str">
        <f t="shared" si="0"/>
        <v/>
      </c>
      <c r="K15" s="568"/>
      <c r="L15" s="568"/>
      <c r="M15" s="568"/>
      <c r="N15" s="568"/>
      <c r="O15" s="569"/>
    </row>
    <row r="16" spans="1:15" s="121" customFormat="1" ht="19.8">
      <c r="A16" s="143"/>
      <c r="C16" s="152"/>
      <c r="D16" s="101"/>
      <c r="E16" s="325"/>
      <c r="F16" s="425"/>
      <c r="G16" s="427"/>
      <c r="H16" s="200"/>
      <c r="I16" s="154" t="s">
        <v>3</v>
      </c>
      <c r="J16" s="567" t="str">
        <f t="shared" si="0"/>
        <v/>
      </c>
      <c r="K16" s="568"/>
      <c r="L16" s="568"/>
      <c r="M16" s="568"/>
      <c r="N16" s="568"/>
      <c r="O16" s="569"/>
    </row>
    <row r="17" spans="1:15" s="121" customFormat="1" ht="19.8">
      <c r="A17" s="143"/>
      <c r="C17" s="152"/>
      <c r="D17" s="101"/>
      <c r="E17" s="325"/>
      <c r="F17" s="425"/>
      <c r="G17" s="427"/>
      <c r="H17" s="200"/>
      <c r="I17" s="154" t="s">
        <v>3</v>
      </c>
      <c r="J17" s="567" t="str">
        <f t="shared" si="0"/>
        <v/>
      </c>
      <c r="K17" s="568"/>
      <c r="L17" s="568"/>
      <c r="M17" s="568"/>
      <c r="N17" s="568"/>
      <c r="O17" s="569"/>
    </row>
    <row r="18" spans="1:15" s="121" customFormat="1" ht="19.8">
      <c r="A18" s="143"/>
      <c r="C18" s="152"/>
      <c r="D18" s="101"/>
      <c r="E18" s="325"/>
      <c r="F18" s="425"/>
      <c r="G18" s="427"/>
      <c r="H18" s="200"/>
      <c r="I18" s="154" t="s">
        <v>3</v>
      </c>
      <c r="J18" s="567" t="str">
        <f t="shared" si="0"/>
        <v/>
      </c>
      <c r="K18" s="568"/>
      <c r="L18" s="568"/>
      <c r="M18" s="568"/>
      <c r="N18" s="568"/>
      <c r="O18" s="569"/>
    </row>
    <row r="19" spans="1:15" s="121" customFormat="1" ht="19.8">
      <c r="A19" s="143"/>
      <c r="C19" s="152"/>
      <c r="D19" s="101"/>
      <c r="E19" s="325"/>
      <c r="F19" s="425"/>
      <c r="G19" s="427"/>
      <c r="H19" s="200"/>
      <c r="I19" s="154" t="s">
        <v>3</v>
      </c>
      <c r="J19" s="567" t="str">
        <f t="shared" si="0"/>
        <v/>
      </c>
      <c r="K19" s="568"/>
      <c r="L19" s="568"/>
      <c r="M19" s="568"/>
      <c r="N19" s="568"/>
      <c r="O19" s="569"/>
    </row>
    <row r="20" spans="1:15" s="130" customFormat="1" ht="16.2">
      <c r="A20" s="141"/>
      <c r="C20" s="156"/>
      <c r="D20" s="127"/>
      <c r="E20" s="171" t="s">
        <v>55</v>
      </c>
      <c r="F20" s="128">
        <f>SUBTOTAL(3,F11:G19)</f>
        <v>0</v>
      </c>
      <c r="G20" s="172" t="s">
        <v>56</v>
      </c>
      <c r="H20" s="128">
        <f>SUM(H11:H19)</f>
        <v>0</v>
      </c>
      <c r="I20" s="157" t="s">
        <v>3</v>
      </c>
      <c r="J20" s="158"/>
      <c r="O20" s="142"/>
    </row>
    <row r="21" spans="1:15" ht="23.25" customHeight="1" thickBot="1">
      <c r="A21" s="139"/>
      <c r="C21" s="100"/>
      <c r="D21" s="133"/>
      <c r="E21" s="162" t="s">
        <v>153</v>
      </c>
      <c r="F21" s="98"/>
      <c r="G21" s="150"/>
      <c r="H21" s="98"/>
      <c r="I21" s="98"/>
      <c r="J21" s="98"/>
      <c r="K21" s="98"/>
      <c r="L21" s="98"/>
      <c r="M21" s="98"/>
      <c r="N21" s="98"/>
      <c r="O21" s="140"/>
    </row>
    <row r="22" spans="1:15" ht="24.9" customHeight="1" thickBot="1">
      <c r="A22" s="139"/>
      <c r="C22" s="150" t="s">
        <v>50</v>
      </c>
      <c r="D22" s="150" t="s">
        <v>226</v>
      </c>
      <c r="E22" s="133" t="s">
        <v>58</v>
      </c>
      <c r="F22" s="486">
        <f>K23+K24</f>
        <v>0</v>
      </c>
      <c r="G22" s="487"/>
      <c r="H22" s="488"/>
      <c r="I22" s="98" t="s">
        <v>54</v>
      </c>
      <c r="J22" s="98"/>
      <c r="K22" s="98"/>
      <c r="L22" s="98"/>
      <c r="M22" s="98"/>
      <c r="N22" s="98"/>
      <c r="O22" s="140"/>
    </row>
    <row r="23" spans="1:15" ht="24.9" customHeight="1">
      <c r="A23" s="139"/>
      <c r="C23" s="150"/>
      <c r="D23" s="150"/>
      <c r="E23" s="133" t="s">
        <v>79</v>
      </c>
      <c r="F23" s="304">
        <v>40000</v>
      </c>
      <c r="G23" s="150" t="s">
        <v>54</v>
      </c>
      <c r="H23" s="150" t="s">
        <v>57</v>
      </c>
      <c r="I23" s="489" t="s">
        <v>56</v>
      </c>
      <c r="J23" s="490"/>
      <c r="K23" s="564">
        <f>F23*F42</f>
        <v>0</v>
      </c>
      <c r="L23" s="502"/>
      <c r="M23" s="150" t="s">
        <v>54</v>
      </c>
      <c r="N23" s="150"/>
      <c r="O23" s="140"/>
    </row>
    <row r="24" spans="1:15" ht="24.9" customHeight="1">
      <c r="A24" s="139"/>
      <c r="C24" s="150"/>
      <c r="D24" s="150"/>
      <c r="E24" s="133" t="s">
        <v>311</v>
      </c>
      <c r="F24" s="304">
        <v>5000</v>
      </c>
      <c r="G24" s="150" t="s">
        <v>54</v>
      </c>
      <c r="H24" s="150" t="s">
        <v>57</v>
      </c>
      <c r="I24" s="489" t="s">
        <v>3</v>
      </c>
      <c r="J24" s="490"/>
      <c r="K24" s="564">
        <f>F24*H42</f>
        <v>0</v>
      </c>
      <c r="L24" s="502"/>
      <c r="M24" s="150" t="s">
        <v>54</v>
      </c>
      <c r="N24" s="150"/>
      <c r="O24" s="140"/>
    </row>
    <row r="25" spans="1:15" ht="12.15" customHeight="1">
      <c r="A25" s="139"/>
      <c r="C25" s="150"/>
      <c r="D25" s="150"/>
      <c r="E25" s="150"/>
      <c r="F25" s="98"/>
      <c r="G25" s="150"/>
      <c r="H25" s="98"/>
      <c r="I25" s="98"/>
      <c r="J25" s="98"/>
      <c r="K25" s="98"/>
      <c r="L25" s="98"/>
      <c r="M25" s="98"/>
      <c r="N25" s="98"/>
      <c r="O25" s="140"/>
    </row>
    <row r="26" spans="1:15" s="130" customFormat="1" ht="22.2">
      <c r="A26" s="141"/>
      <c r="C26" s="294"/>
      <c r="D26" s="294"/>
      <c r="E26" s="297" t="s">
        <v>53</v>
      </c>
      <c r="F26" s="491" t="s">
        <v>116</v>
      </c>
      <c r="G26" s="492"/>
      <c r="H26" s="491" t="s">
        <v>52</v>
      </c>
      <c r="I26" s="493"/>
      <c r="O26" s="142"/>
    </row>
    <row r="27" spans="1:15" s="121" customFormat="1" ht="19.8">
      <c r="A27" s="143"/>
      <c r="C27" s="170"/>
      <c r="D27" s="170"/>
      <c r="E27" s="325"/>
      <c r="F27" s="425"/>
      <c r="G27" s="427"/>
      <c r="H27" s="200"/>
      <c r="I27" s="154" t="s">
        <v>3</v>
      </c>
      <c r="J27" s="570" t="str">
        <f>IF(OR(E27="i　放課後等デイサービス",E27="h　児童発達支援（センター含む）",E27="b　生活介護"),"児童との合算定員の場合は、リスト上、先順位のサービスに合算定員を計上してください！","")</f>
        <v/>
      </c>
      <c r="K27" s="568"/>
      <c r="L27" s="568"/>
      <c r="M27" s="568"/>
      <c r="N27" s="568"/>
      <c r="O27" s="569"/>
    </row>
    <row r="28" spans="1:15" s="121" customFormat="1" ht="19.8">
      <c r="A28" s="143"/>
      <c r="C28" s="170"/>
      <c r="D28" s="170"/>
      <c r="E28" s="325"/>
      <c r="F28" s="425"/>
      <c r="G28" s="427"/>
      <c r="H28" s="200"/>
      <c r="I28" s="154" t="s">
        <v>3</v>
      </c>
      <c r="J28" s="570" t="str">
        <f t="shared" ref="J28:J41" si="1">IF(OR(E28="i　放課後等デイサービス",E28="h　児童発達支援（センター含む）",E28="b　生活介護"),"児童との合算定員の場合は、リスト上、先順位のサービスに合算定員を計上してください！","")</f>
        <v/>
      </c>
      <c r="K28" s="568"/>
      <c r="L28" s="568"/>
      <c r="M28" s="568"/>
      <c r="N28" s="568"/>
      <c r="O28" s="569"/>
    </row>
    <row r="29" spans="1:15" s="121" customFormat="1" ht="19.8">
      <c r="A29" s="143"/>
      <c r="C29" s="170"/>
      <c r="D29" s="170"/>
      <c r="E29" s="325"/>
      <c r="F29" s="425"/>
      <c r="G29" s="427"/>
      <c r="H29" s="200"/>
      <c r="I29" s="154" t="s">
        <v>3</v>
      </c>
      <c r="J29" s="570" t="str">
        <f t="shared" si="1"/>
        <v/>
      </c>
      <c r="K29" s="568"/>
      <c r="L29" s="568"/>
      <c r="M29" s="568"/>
      <c r="N29" s="568"/>
      <c r="O29" s="569"/>
    </row>
    <row r="30" spans="1:15" s="121" customFormat="1" ht="19.8">
      <c r="A30" s="143"/>
      <c r="C30" s="170"/>
      <c r="D30" s="170"/>
      <c r="E30" s="325"/>
      <c r="F30" s="425"/>
      <c r="G30" s="427"/>
      <c r="H30" s="200"/>
      <c r="I30" s="154" t="s">
        <v>3</v>
      </c>
      <c r="J30" s="570" t="str">
        <f t="shared" si="1"/>
        <v/>
      </c>
      <c r="K30" s="568"/>
      <c r="L30" s="568"/>
      <c r="M30" s="568"/>
      <c r="N30" s="568"/>
      <c r="O30" s="569"/>
    </row>
    <row r="31" spans="1:15" s="121" customFormat="1" ht="19.8">
      <c r="A31" s="143"/>
      <c r="C31" s="170"/>
      <c r="D31" s="170"/>
      <c r="E31" s="325"/>
      <c r="F31" s="425"/>
      <c r="G31" s="427"/>
      <c r="H31" s="200"/>
      <c r="I31" s="154" t="s">
        <v>3</v>
      </c>
      <c r="J31" s="570" t="str">
        <f t="shared" si="1"/>
        <v/>
      </c>
      <c r="K31" s="568"/>
      <c r="L31" s="568"/>
      <c r="M31" s="568"/>
      <c r="N31" s="568"/>
      <c r="O31" s="569"/>
    </row>
    <row r="32" spans="1:15" s="121" customFormat="1" ht="19.8">
      <c r="A32" s="143"/>
      <c r="C32" s="170"/>
      <c r="D32" s="170"/>
      <c r="E32" s="325"/>
      <c r="F32" s="425"/>
      <c r="G32" s="427"/>
      <c r="H32" s="200"/>
      <c r="I32" s="154" t="s">
        <v>3</v>
      </c>
      <c r="J32" s="570" t="str">
        <f t="shared" si="1"/>
        <v/>
      </c>
      <c r="K32" s="568"/>
      <c r="L32" s="568"/>
      <c r="M32" s="568"/>
      <c r="N32" s="568"/>
      <c r="O32" s="569"/>
    </row>
    <row r="33" spans="1:15" s="121" customFormat="1" ht="19.8">
      <c r="A33" s="143"/>
      <c r="C33" s="170"/>
      <c r="D33" s="170"/>
      <c r="E33" s="325"/>
      <c r="F33" s="425"/>
      <c r="G33" s="427"/>
      <c r="H33" s="200"/>
      <c r="I33" s="154" t="s">
        <v>3</v>
      </c>
      <c r="J33" s="570" t="str">
        <f t="shared" si="1"/>
        <v/>
      </c>
      <c r="K33" s="568"/>
      <c r="L33" s="568"/>
      <c r="M33" s="568"/>
      <c r="N33" s="568"/>
      <c r="O33" s="569"/>
    </row>
    <row r="34" spans="1:15" s="121" customFormat="1" ht="19.8">
      <c r="A34" s="143"/>
      <c r="C34" s="170"/>
      <c r="D34" s="170"/>
      <c r="E34" s="325"/>
      <c r="F34" s="425"/>
      <c r="G34" s="427"/>
      <c r="H34" s="200"/>
      <c r="I34" s="154" t="s">
        <v>3</v>
      </c>
      <c r="J34" s="570" t="str">
        <f t="shared" si="1"/>
        <v/>
      </c>
      <c r="K34" s="568"/>
      <c r="L34" s="568"/>
      <c r="M34" s="568"/>
      <c r="N34" s="568"/>
      <c r="O34" s="569"/>
    </row>
    <row r="35" spans="1:15" s="121" customFormat="1" ht="19.8">
      <c r="A35" s="143"/>
      <c r="C35" s="170"/>
      <c r="D35" s="170"/>
      <c r="E35" s="325"/>
      <c r="F35" s="425"/>
      <c r="G35" s="427"/>
      <c r="H35" s="200"/>
      <c r="I35" s="154" t="s">
        <v>3</v>
      </c>
      <c r="J35" s="570" t="str">
        <f t="shared" si="1"/>
        <v/>
      </c>
      <c r="K35" s="568"/>
      <c r="L35" s="568"/>
      <c r="M35" s="568"/>
      <c r="N35" s="568"/>
      <c r="O35" s="569"/>
    </row>
    <row r="36" spans="1:15" s="121" customFormat="1" ht="19.8">
      <c r="A36" s="143"/>
      <c r="C36" s="170"/>
      <c r="D36" s="170"/>
      <c r="E36" s="325"/>
      <c r="F36" s="425"/>
      <c r="G36" s="427"/>
      <c r="H36" s="200"/>
      <c r="I36" s="154" t="s">
        <v>3</v>
      </c>
      <c r="J36" s="570" t="str">
        <f t="shared" si="1"/>
        <v/>
      </c>
      <c r="K36" s="568"/>
      <c r="L36" s="568"/>
      <c r="M36" s="568"/>
      <c r="N36" s="568"/>
      <c r="O36" s="569"/>
    </row>
    <row r="37" spans="1:15" s="121" customFormat="1" ht="19.8">
      <c r="A37" s="143"/>
      <c r="C37" s="170"/>
      <c r="D37" s="170"/>
      <c r="E37" s="325"/>
      <c r="F37" s="425"/>
      <c r="G37" s="427"/>
      <c r="H37" s="200"/>
      <c r="I37" s="154" t="s">
        <v>3</v>
      </c>
      <c r="J37" s="570" t="str">
        <f t="shared" si="1"/>
        <v/>
      </c>
      <c r="K37" s="568"/>
      <c r="L37" s="568"/>
      <c r="M37" s="568"/>
      <c r="N37" s="568"/>
      <c r="O37" s="569"/>
    </row>
    <row r="38" spans="1:15" s="121" customFormat="1" ht="19.8">
      <c r="A38" s="143"/>
      <c r="C38" s="170"/>
      <c r="D38" s="170"/>
      <c r="E38" s="325"/>
      <c r="F38" s="425"/>
      <c r="G38" s="427"/>
      <c r="H38" s="200"/>
      <c r="I38" s="154" t="s">
        <v>3</v>
      </c>
      <c r="J38" s="570" t="str">
        <f t="shared" si="1"/>
        <v/>
      </c>
      <c r="K38" s="568"/>
      <c r="L38" s="568"/>
      <c r="M38" s="568"/>
      <c r="N38" s="568"/>
      <c r="O38" s="569"/>
    </row>
    <row r="39" spans="1:15" s="121" customFormat="1" ht="19.8">
      <c r="A39" s="143"/>
      <c r="C39" s="170"/>
      <c r="D39" s="170"/>
      <c r="E39" s="325"/>
      <c r="F39" s="425"/>
      <c r="G39" s="427"/>
      <c r="H39" s="200"/>
      <c r="I39" s="154" t="s">
        <v>3</v>
      </c>
      <c r="J39" s="570" t="str">
        <f t="shared" si="1"/>
        <v/>
      </c>
      <c r="K39" s="568"/>
      <c r="L39" s="568"/>
      <c r="M39" s="568"/>
      <c r="N39" s="568"/>
      <c r="O39" s="569"/>
    </row>
    <row r="40" spans="1:15" s="121" customFormat="1" ht="19.8">
      <c r="A40" s="143"/>
      <c r="C40" s="170"/>
      <c r="D40" s="170"/>
      <c r="E40" s="325"/>
      <c r="F40" s="425"/>
      <c r="G40" s="427"/>
      <c r="H40" s="200"/>
      <c r="I40" s="154" t="s">
        <v>3</v>
      </c>
      <c r="J40" s="570" t="str">
        <f t="shared" si="1"/>
        <v/>
      </c>
      <c r="K40" s="568"/>
      <c r="L40" s="568"/>
      <c r="M40" s="568"/>
      <c r="N40" s="568"/>
      <c r="O40" s="569"/>
    </row>
    <row r="41" spans="1:15" s="121" customFormat="1" ht="19.8">
      <c r="A41" s="143"/>
      <c r="C41" s="170"/>
      <c r="D41" s="170"/>
      <c r="E41" s="325"/>
      <c r="F41" s="425"/>
      <c r="G41" s="427"/>
      <c r="H41" s="200"/>
      <c r="I41" s="154" t="s">
        <v>3</v>
      </c>
      <c r="J41" s="570" t="str">
        <f t="shared" si="1"/>
        <v/>
      </c>
      <c r="K41" s="568"/>
      <c r="L41" s="568"/>
      <c r="M41" s="568"/>
      <c r="N41" s="568"/>
      <c r="O41" s="569"/>
    </row>
    <row r="42" spans="1:15" s="130" customFormat="1" ht="16.2">
      <c r="A42" s="141"/>
      <c r="C42" s="294"/>
      <c r="D42" s="294"/>
      <c r="E42" s="171" t="s">
        <v>55</v>
      </c>
      <c r="F42" s="128">
        <f>SUBTOTAL(3,F27:G41)</f>
        <v>0</v>
      </c>
      <c r="G42" s="172" t="s">
        <v>56</v>
      </c>
      <c r="H42" s="128">
        <f>SUM(H27:H41)</f>
        <v>0</v>
      </c>
      <c r="I42" s="157" t="s">
        <v>3</v>
      </c>
      <c r="O42" s="142"/>
    </row>
    <row r="43" spans="1:15" s="130" customFormat="1" ht="16.2">
      <c r="A43" s="141"/>
      <c r="C43" s="294"/>
      <c r="D43" s="294"/>
      <c r="E43" s="101" t="s">
        <v>154</v>
      </c>
      <c r="G43" s="294"/>
      <c r="I43" s="158"/>
      <c r="O43" s="142"/>
    </row>
    <row r="44" spans="1:15" s="130" customFormat="1" ht="16.2">
      <c r="A44" s="141"/>
      <c r="C44" s="294"/>
      <c r="D44" s="294"/>
      <c r="E44" s="162" t="s">
        <v>146</v>
      </c>
      <c r="G44" s="294"/>
      <c r="I44" s="158"/>
      <c r="O44" s="142"/>
    </row>
    <row r="45" spans="1:15" ht="20.25" customHeight="1">
      <c r="A45" s="139"/>
      <c r="C45" s="150"/>
      <c r="D45" s="150"/>
      <c r="E45" s="162" t="s">
        <v>152</v>
      </c>
      <c r="F45" s="98"/>
      <c r="G45" s="150"/>
      <c r="H45" s="98"/>
      <c r="I45" s="98"/>
      <c r="J45" s="98"/>
      <c r="K45" s="98"/>
      <c r="L45" s="98"/>
      <c r="M45" s="98"/>
      <c r="N45" s="98"/>
      <c r="O45" s="140"/>
    </row>
    <row r="46" spans="1:15" ht="18" customHeight="1">
      <c r="A46" s="139"/>
      <c r="C46" s="150"/>
      <c r="D46" s="150"/>
      <c r="E46" s="162" t="s">
        <v>117</v>
      </c>
      <c r="F46" s="98"/>
      <c r="G46" s="150"/>
      <c r="H46" s="98"/>
      <c r="I46" s="98"/>
      <c r="J46" s="98"/>
      <c r="K46" s="98"/>
      <c r="L46" s="98"/>
      <c r="M46" s="98"/>
      <c r="N46" s="98"/>
      <c r="O46" s="140"/>
    </row>
    <row r="47" spans="1:15" ht="18" customHeight="1" thickBot="1">
      <c r="A47" s="139"/>
      <c r="C47" s="150"/>
      <c r="D47" s="150"/>
      <c r="E47" s="162"/>
      <c r="F47" s="98"/>
      <c r="G47" s="150"/>
      <c r="H47" s="98"/>
      <c r="I47" s="98"/>
      <c r="J47" s="98"/>
      <c r="K47" s="98"/>
      <c r="L47" s="98"/>
      <c r="M47" s="98"/>
      <c r="N47" s="98"/>
      <c r="O47" s="140"/>
    </row>
    <row r="48" spans="1:15" ht="24.9" customHeight="1" thickBot="1">
      <c r="A48" s="139"/>
      <c r="C48" s="150" t="s">
        <v>50</v>
      </c>
      <c r="D48" s="150" t="s">
        <v>87</v>
      </c>
      <c r="E48" s="133" t="s">
        <v>59</v>
      </c>
      <c r="F48" s="486">
        <f>K49+K50</f>
        <v>0</v>
      </c>
      <c r="G48" s="487"/>
      <c r="H48" s="488"/>
      <c r="I48" s="98" t="s">
        <v>54</v>
      </c>
      <c r="J48" s="98"/>
      <c r="K48" s="98"/>
      <c r="L48" s="98"/>
      <c r="M48" s="98"/>
      <c r="N48" s="98"/>
      <c r="O48" s="140"/>
    </row>
    <row r="49" spans="1:15" ht="24.9" customHeight="1">
      <c r="A49" s="139"/>
      <c r="C49" s="150"/>
      <c r="D49" s="150"/>
      <c r="E49" s="133" t="s">
        <v>79</v>
      </c>
      <c r="F49" s="304">
        <v>40000</v>
      </c>
      <c r="G49" s="150" t="s">
        <v>54</v>
      </c>
      <c r="H49" s="150" t="s">
        <v>57</v>
      </c>
      <c r="I49" s="489" t="s">
        <v>56</v>
      </c>
      <c r="J49" s="490"/>
      <c r="K49" s="564">
        <f>F49*F58</f>
        <v>0</v>
      </c>
      <c r="L49" s="502"/>
      <c r="M49" s="150" t="s">
        <v>54</v>
      </c>
      <c r="N49" s="150"/>
      <c r="O49" s="140"/>
    </row>
    <row r="50" spans="1:15">
      <c r="A50" s="139"/>
      <c r="C50" s="150"/>
      <c r="D50" s="150"/>
      <c r="E50" s="133" t="s">
        <v>311</v>
      </c>
      <c r="F50" s="304">
        <v>5000</v>
      </c>
      <c r="G50" s="150" t="s">
        <v>54</v>
      </c>
      <c r="H50" s="150" t="s">
        <v>57</v>
      </c>
      <c r="I50" s="489" t="s">
        <v>3</v>
      </c>
      <c r="J50" s="490"/>
      <c r="K50" s="564">
        <f>F50*H58</f>
        <v>0</v>
      </c>
      <c r="L50" s="502"/>
      <c r="M50" s="150" t="s">
        <v>54</v>
      </c>
      <c r="N50" s="98"/>
      <c r="O50" s="140"/>
    </row>
    <row r="51" spans="1:15">
      <c r="A51" s="139"/>
      <c r="C51" s="150"/>
      <c r="D51" s="150"/>
      <c r="E51" s="150"/>
      <c r="F51" s="98"/>
      <c r="G51" s="150"/>
      <c r="H51" s="98"/>
      <c r="I51" s="98"/>
      <c r="J51" s="98"/>
      <c r="K51" s="98"/>
      <c r="L51" s="98"/>
      <c r="M51" s="98"/>
      <c r="N51" s="98"/>
      <c r="O51" s="140"/>
    </row>
    <row r="52" spans="1:15" s="130" customFormat="1" ht="22.2">
      <c r="A52" s="141"/>
      <c r="C52" s="294"/>
      <c r="D52" s="294"/>
      <c r="E52" s="297" t="s">
        <v>53</v>
      </c>
      <c r="F52" s="491" t="s">
        <v>116</v>
      </c>
      <c r="G52" s="492"/>
      <c r="H52" s="491" t="s">
        <v>52</v>
      </c>
      <c r="I52" s="493"/>
      <c r="O52" s="142"/>
    </row>
    <row r="53" spans="1:15" s="121" customFormat="1" ht="19.8">
      <c r="A53" s="143"/>
      <c r="C53" s="170"/>
      <c r="D53" s="170"/>
      <c r="E53" s="325"/>
      <c r="F53" s="425"/>
      <c r="G53" s="427"/>
      <c r="H53" s="200"/>
      <c r="I53" s="154" t="s">
        <v>3</v>
      </c>
      <c r="O53" s="144"/>
    </row>
    <row r="54" spans="1:15" s="121" customFormat="1" ht="19.8">
      <c r="A54" s="143"/>
      <c r="C54" s="170"/>
      <c r="D54" s="170"/>
      <c r="E54" s="325"/>
      <c r="F54" s="425"/>
      <c r="G54" s="427"/>
      <c r="H54" s="200"/>
      <c r="I54" s="154" t="s">
        <v>3</v>
      </c>
      <c r="O54" s="144"/>
    </row>
    <row r="55" spans="1:15" s="121" customFormat="1" ht="19.8">
      <c r="A55" s="143"/>
      <c r="C55" s="170"/>
      <c r="D55" s="170"/>
      <c r="E55" s="325"/>
      <c r="F55" s="425"/>
      <c r="G55" s="427"/>
      <c r="H55" s="200"/>
      <c r="I55" s="154" t="s">
        <v>3</v>
      </c>
      <c r="O55" s="144"/>
    </row>
    <row r="56" spans="1:15" s="121" customFormat="1" ht="19.8">
      <c r="A56" s="143"/>
      <c r="C56" s="170"/>
      <c r="D56" s="170"/>
      <c r="E56" s="325"/>
      <c r="F56" s="425"/>
      <c r="G56" s="427"/>
      <c r="H56" s="200"/>
      <c r="I56" s="154" t="s">
        <v>3</v>
      </c>
      <c r="O56" s="144"/>
    </row>
    <row r="57" spans="1:15" s="121" customFormat="1" ht="19.8">
      <c r="A57" s="143"/>
      <c r="C57" s="170"/>
      <c r="D57" s="170"/>
      <c r="E57" s="325"/>
      <c r="F57" s="425"/>
      <c r="G57" s="427"/>
      <c r="H57" s="200"/>
      <c r="I57" s="154" t="s">
        <v>3</v>
      </c>
      <c r="O57" s="144"/>
    </row>
    <row r="58" spans="1:15" s="130" customFormat="1" ht="16.2">
      <c r="A58" s="141"/>
      <c r="C58" s="294"/>
      <c r="D58" s="294"/>
      <c r="E58" s="171" t="s">
        <v>55</v>
      </c>
      <c r="F58" s="128">
        <f>SUBTOTAL(3,F53:G57)</f>
        <v>0</v>
      </c>
      <c r="G58" s="172" t="s">
        <v>56</v>
      </c>
      <c r="H58" s="128">
        <f>SUM(H53:H57)</f>
        <v>0</v>
      </c>
      <c r="I58" s="157" t="s">
        <v>3</v>
      </c>
      <c r="O58" s="142"/>
    </row>
    <row r="59" spans="1:15" ht="24" customHeight="1" thickBot="1">
      <c r="A59" s="139"/>
      <c r="C59" s="150"/>
      <c r="D59" s="150"/>
      <c r="E59" s="150"/>
      <c r="F59" s="98"/>
      <c r="G59" s="150"/>
      <c r="H59" s="98"/>
      <c r="I59" s="98"/>
      <c r="J59" s="98"/>
      <c r="K59" s="98"/>
      <c r="L59" s="98"/>
      <c r="M59" s="98"/>
      <c r="N59" s="98"/>
      <c r="O59" s="140"/>
    </row>
    <row r="60" spans="1:15" ht="24.9" customHeight="1" thickBot="1">
      <c r="A60" s="139"/>
      <c r="C60" s="150" t="s">
        <v>50</v>
      </c>
      <c r="D60" s="150" t="s">
        <v>88</v>
      </c>
      <c r="E60" s="133" t="s">
        <v>60</v>
      </c>
      <c r="F60" s="486">
        <f>K61</f>
        <v>0</v>
      </c>
      <c r="G60" s="487"/>
      <c r="H60" s="488"/>
      <c r="I60" s="98" t="s">
        <v>54</v>
      </c>
      <c r="J60" s="98"/>
      <c r="K60" s="98"/>
      <c r="L60" s="98"/>
      <c r="M60" s="98"/>
      <c r="N60" s="98"/>
      <c r="O60" s="140"/>
    </row>
    <row r="61" spans="1:15" ht="24.9" customHeight="1">
      <c r="A61" s="139"/>
      <c r="C61" s="150"/>
      <c r="D61" s="150"/>
      <c r="E61" s="133" t="s">
        <v>79</v>
      </c>
      <c r="F61" s="304">
        <v>40000</v>
      </c>
      <c r="G61" s="150" t="s">
        <v>54</v>
      </c>
      <c r="H61" s="150" t="s">
        <v>57</v>
      </c>
      <c r="I61" s="489" t="s">
        <v>56</v>
      </c>
      <c r="J61" s="490"/>
      <c r="K61" s="564">
        <f>F61*F82</f>
        <v>0</v>
      </c>
      <c r="L61" s="502"/>
      <c r="M61" s="150" t="s">
        <v>54</v>
      </c>
      <c r="N61" s="150"/>
      <c r="O61" s="140"/>
    </row>
    <row r="62" spans="1:15" ht="12.15" customHeight="1">
      <c r="A62" s="139"/>
      <c r="C62" s="150"/>
      <c r="D62" s="150"/>
      <c r="E62" s="133"/>
      <c r="F62" s="98"/>
      <c r="G62" s="150"/>
      <c r="H62" s="98"/>
      <c r="I62" s="98"/>
      <c r="J62" s="98"/>
      <c r="K62" s="98"/>
      <c r="L62" s="98"/>
      <c r="M62" s="98"/>
      <c r="N62" s="98"/>
      <c r="O62" s="140"/>
    </row>
    <row r="63" spans="1:15" s="130" customFormat="1" ht="22.2">
      <c r="A63" s="141"/>
      <c r="C63" s="294"/>
      <c r="D63" s="294"/>
      <c r="E63" s="297" t="s">
        <v>53</v>
      </c>
      <c r="F63" s="491" t="s">
        <v>116</v>
      </c>
      <c r="G63" s="492"/>
      <c r="H63" s="565"/>
      <c r="I63" s="566"/>
      <c r="O63" s="142"/>
    </row>
    <row r="64" spans="1:15" s="121" customFormat="1" ht="13.65" customHeight="1">
      <c r="A64" s="143"/>
      <c r="C64" s="170"/>
      <c r="D64" s="170"/>
      <c r="E64" s="325"/>
      <c r="F64" s="425"/>
      <c r="G64" s="427"/>
      <c r="H64" s="160"/>
      <c r="I64" s="155"/>
      <c r="O64" s="144"/>
    </row>
    <row r="65" spans="1:15" s="121" customFormat="1" ht="13.65" customHeight="1">
      <c r="A65" s="143"/>
      <c r="C65" s="170"/>
      <c r="D65" s="170"/>
      <c r="E65" s="325"/>
      <c r="F65" s="425"/>
      <c r="G65" s="427"/>
      <c r="H65" s="160"/>
      <c r="I65" s="155"/>
      <c r="O65" s="144"/>
    </row>
    <row r="66" spans="1:15" s="121" customFormat="1" ht="13.65" customHeight="1">
      <c r="A66" s="143"/>
      <c r="C66" s="170"/>
      <c r="D66" s="170"/>
      <c r="E66" s="325"/>
      <c r="F66" s="425"/>
      <c r="G66" s="427"/>
      <c r="H66" s="160"/>
      <c r="I66" s="155"/>
      <c r="O66" s="144"/>
    </row>
    <row r="67" spans="1:15" s="121" customFormat="1" ht="13.65" customHeight="1">
      <c r="A67" s="143"/>
      <c r="C67" s="170"/>
      <c r="D67" s="170"/>
      <c r="E67" s="325"/>
      <c r="F67" s="425"/>
      <c r="G67" s="427"/>
      <c r="H67" s="160"/>
      <c r="I67" s="155"/>
      <c r="O67" s="144"/>
    </row>
    <row r="68" spans="1:15" s="121" customFormat="1" ht="13.65" customHeight="1">
      <c r="A68" s="143"/>
      <c r="C68" s="170"/>
      <c r="D68" s="170"/>
      <c r="E68" s="325"/>
      <c r="F68" s="425"/>
      <c r="G68" s="427"/>
      <c r="H68" s="160"/>
      <c r="I68" s="155"/>
      <c r="O68" s="144"/>
    </row>
    <row r="69" spans="1:15" s="121" customFormat="1" ht="13.65" customHeight="1">
      <c r="A69" s="143"/>
      <c r="C69" s="170"/>
      <c r="D69" s="170"/>
      <c r="E69" s="325"/>
      <c r="F69" s="425"/>
      <c r="G69" s="427"/>
      <c r="H69" s="161"/>
      <c r="I69" s="158"/>
      <c r="O69" s="144"/>
    </row>
    <row r="70" spans="1:15" s="121" customFormat="1" ht="13.65" customHeight="1">
      <c r="A70" s="143"/>
      <c r="C70" s="170"/>
      <c r="D70" s="170"/>
      <c r="E70" s="325"/>
      <c r="F70" s="425"/>
      <c r="G70" s="427"/>
      <c r="H70" s="160"/>
      <c r="I70" s="155"/>
      <c r="O70" s="144"/>
    </row>
    <row r="71" spans="1:15" s="121" customFormat="1" ht="13.65" customHeight="1">
      <c r="A71" s="143"/>
      <c r="C71" s="170"/>
      <c r="D71" s="170"/>
      <c r="E71" s="325"/>
      <c r="F71" s="425"/>
      <c r="G71" s="427"/>
      <c r="H71" s="160"/>
      <c r="I71" s="155"/>
      <c r="O71" s="144"/>
    </row>
    <row r="72" spans="1:15" s="121" customFormat="1" ht="13.65" customHeight="1">
      <c r="A72" s="143"/>
      <c r="C72" s="170"/>
      <c r="D72" s="170"/>
      <c r="E72" s="325"/>
      <c r="F72" s="425"/>
      <c r="G72" s="427"/>
      <c r="H72" s="160"/>
      <c r="I72" s="155"/>
      <c r="O72" s="144"/>
    </row>
    <row r="73" spans="1:15" s="121" customFormat="1" ht="13.65" customHeight="1">
      <c r="A73" s="143"/>
      <c r="C73" s="170"/>
      <c r="D73" s="170"/>
      <c r="E73" s="325"/>
      <c r="F73" s="425"/>
      <c r="G73" s="427"/>
      <c r="H73" s="160"/>
      <c r="I73" s="155"/>
      <c r="O73" s="144"/>
    </row>
    <row r="74" spans="1:15" s="121" customFormat="1" ht="13.65" customHeight="1">
      <c r="A74" s="143"/>
      <c r="C74" s="170"/>
      <c r="D74" s="170"/>
      <c r="E74" s="325"/>
      <c r="F74" s="425"/>
      <c r="G74" s="427"/>
      <c r="H74" s="160"/>
      <c r="I74" s="155"/>
      <c r="O74" s="144"/>
    </row>
    <row r="75" spans="1:15" s="121" customFormat="1" ht="13.65" customHeight="1">
      <c r="A75" s="143"/>
      <c r="C75" s="170"/>
      <c r="D75" s="170"/>
      <c r="E75" s="325"/>
      <c r="F75" s="425"/>
      <c r="G75" s="427"/>
      <c r="H75" s="161"/>
      <c r="I75" s="158"/>
      <c r="O75" s="144"/>
    </row>
    <row r="76" spans="1:15" s="121" customFormat="1" ht="13.65" customHeight="1">
      <c r="A76" s="143"/>
      <c r="C76" s="170"/>
      <c r="D76" s="170"/>
      <c r="E76" s="325"/>
      <c r="F76" s="425"/>
      <c r="G76" s="427"/>
      <c r="H76" s="160"/>
      <c r="I76" s="155"/>
      <c r="O76" s="144"/>
    </row>
    <row r="77" spans="1:15" s="121" customFormat="1" ht="13.65" customHeight="1">
      <c r="A77" s="143"/>
      <c r="C77" s="170"/>
      <c r="D77" s="170"/>
      <c r="E77" s="325"/>
      <c r="F77" s="425"/>
      <c r="G77" s="427"/>
      <c r="H77" s="160"/>
      <c r="I77" s="155"/>
      <c r="O77" s="144"/>
    </row>
    <row r="78" spans="1:15" s="121" customFormat="1" ht="13.65" customHeight="1">
      <c r="A78" s="143"/>
      <c r="C78" s="170"/>
      <c r="D78" s="170"/>
      <c r="E78" s="325"/>
      <c r="F78" s="425"/>
      <c r="G78" s="427"/>
      <c r="H78" s="160"/>
      <c r="I78" s="155"/>
      <c r="O78" s="144"/>
    </row>
    <row r="79" spans="1:15" s="121" customFormat="1" ht="13.65" customHeight="1">
      <c r="A79" s="143"/>
      <c r="C79" s="170"/>
      <c r="D79" s="170"/>
      <c r="E79" s="325"/>
      <c r="F79" s="425"/>
      <c r="G79" s="427"/>
      <c r="H79" s="160"/>
      <c r="I79" s="155"/>
      <c r="O79" s="144"/>
    </row>
    <row r="80" spans="1:15" s="121" customFormat="1" ht="13.65" customHeight="1">
      <c r="A80" s="143"/>
      <c r="C80" s="170"/>
      <c r="D80" s="170"/>
      <c r="E80" s="325"/>
      <c r="F80" s="425"/>
      <c r="G80" s="427"/>
      <c r="H80" s="160"/>
      <c r="I80" s="155"/>
      <c r="O80" s="144"/>
    </row>
    <row r="81" spans="1:15" s="121" customFormat="1" ht="13.65" customHeight="1">
      <c r="A81" s="143"/>
      <c r="C81" s="170"/>
      <c r="D81" s="170"/>
      <c r="E81" s="325"/>
      <c r="F81" s="425"/>
      <c r="G81" s="427"/>
      <c r="H81" s="161"/>
      <c r="I81" s="158"/>
      <c r="O81" s="144"/>
    </row>
    <row r="82" spans="1:15" s="130" customFormat="1" ht="16.2">
      <c r="A82" s="141"/>
      <c r="E82" s="171" t="s">
        <v>55</v>
      </c>
      <c r="F82" s="128">
        <f>SUBTOTAL(3,F64:G81)</f>
        <v>0</v>
      </c>
      <c r="G82" s="172" t="s">
        <v>56</v>
      </c>
      <c r="H82" s="161"/>
      <c r="I82" s="158"/>
      <c r="K82" s="173"/>
      <c r="L82" s="173"/>
      <c r="M82" s="173"/>
      <c r="N82" s="173"/>
      <c r="O82" s="142"/>
    </row>
    <row r="83" spans="1:15" ht="12.15" customHeight="1" thickBot="1">
      <c r="A83" s="139"/>
      <c r="C83" s="98"/>
      <c r="D83" s="98"/>
      <c r="E83" s="98"/>
      <c r="F83" s="98"/>
      <c r="G83" s="150"/>
      <c r="H83" s="98"/>
      <c r="I83" s="98"/>
      <c r="J83" s="98"/>
      <c r="K83" s="134"/>
      <c r="L83" s="134"/>
      <c r="M83" s="134"/>
      <c r="N83" s="134"/>
      <c r="O83" s="140"/>
    </row>
    <row r="84" spans="1:15" ht="24.9" customHeight="1" thickBot="1">
      <c r="A84" s="139"/>
      <c r="C84" s="150" t="s">
        <v>50</v>
      </c>
      <c r="D84" s="150" t="s">
        <v>89</v>
      </c>
      <c r="E84" s="98" t="s">
        <v>51</v>
      </c>
      <c r="F84" s="486">
        <f>K85</f>
        <v>0</v>
      </c>
      <c r="G84" s="487"/>
      <c r="H84" s="488"/>
      <c r="I84" s="98" t="s">
        <v>54</v>
      </c>
      <c r="J84" s="98"/>
      <c r="K84" s="98"/>
      <c r="L84" s="98"/>
      <c r="M84" s="98"/>
      <c r="N84" s="98"/>
      <c r="O84" s="140"/>
    </row>
    <row r="85" spans="1:15" ht="24.9" customHeight="1">
      <c r="A85" s="139"/>
      <c r="C85" s="98"/>
      <c r="D85" s="98"/>
      <c r="E85" s="133" t="s">
        <v>79</v>
      </c>
      <c r="F85" s="304">
        <v>40000</v>
      </c>
      <c r="G85" s="150" t="s">
        <v>54</v>
      </c>
      <c r="H85" s="150" t="s">
        <v>57</v>
      </c>
      <c r="I85" s="489" t="s">
        <v>56</v>
      </c>
      <c r="J85" s="490"/>
      <c r="K85" s="564">
        <f>F85*F95</f>
        <v>0</v>
      </c>
      <c r="L85" s="502"/>
      <c r="M85" s="150" t="s">
        <v>54</v>
      </c>
      <c r="N85" s="150"/>
      <c r="O85" s="140"/>
    </row>
    <row r="86" spans="1:15" ht="12.15" customHeight="1">
      <c r="A86" s="139"/>
      <c r="C86" s="98"/>
      <c r="D86" s="98"/>
      <c r="E86" s="98"/>
      <c r="F86" s="98"/>
      <c r="G86" s="150"/>
      <c r="H86" s="98"/>
      <c r="I86" s="98"/>
      <c r="J86" s="98"/>
      <c r="K86" s="98"/>
      <c r="L86" s="98"/>
      <c r="M86" s="98"/>
      <c r="N86" s="98"/>
      <c r="O86" s="140"/>
    </row>
    <row r="87" spans="1:15" s="130" customFormat="1" ht="22.2">
      <c r="A87" s="141"/>
      <c r="E87" s="297" t="s">
        <v>53</v>
      </c>
      <c r="F87" s="491" t="s">
        <v>116</v>
      </c>
      <c r="G87" s="492"/>
      <c r="H87" s="565"/>
      <c r="I87" s="566"/>
      <c r="K87" s="159"/>
      <c r="L87" s="159"/>
      <c r="M87" s="159"/>
      <c r="N87" s="159"/>
      <c r="O87" s="142"/>
    </row>
    <row r="88" spans="1:15" s="121" customFormat="1" ht="16.5" customHeight="1">
      <c r="A88" s="143"/>
      <c r="E88" s="325"/>
      <c r="F88" s="425"/>
      <c r="G88" s="427"/>
      <c r="H88" s="160"/>
      <c r="I88" s="155"/>
      <c r="O88" s="144"/>
    </row>
    <row r="89" spans="1:15" s="121" customFormat="1" ht="16.5" customHeight="1">
      <c r="A89" s="143"/>
      <c r="E89" s="325"/>
      <c r="F89" s="425"/>
      <c r="G89" s="427"/>
      <c r="H89" s="160"/>
      <c r="I89" s="155"/>
      <c r="O89" s="144"/>
    </row>
    <row r="90" spans="1:15" s="121" customFormat="1" ht="16.5" customHeight="1">
      <c r="A90" s="143"/>
      <c r="E90" s="325"/>
      <c r="F90" s="425"/>
      <c r="G90" s="427"/>
      <c r="H90" s="160"/>
      <c r="I90" s="155"/>
      <c r="O90" s="144"/>
    </row>
    <row r="91" spans="1:15" s="121" customFormat="1" ht="16.5" customHeight="1">
      <c r="A91" s="143"/>
      <c r="E91" s="325"/>
      <c r="F91" s="425"/>
      <c r="G91" s="427"/>
      <c r="H91" s="160"/>
      <c r="I91" s="155"/>
      <c r="O91" s="144"/>
    </row>
    <row r="92" spans="1:15" s="121" customFormat="1" ht="16.5" customHeight="1">
      <c r="A92" s="143"/>
      <c r="E92" s="325"/>
      <c r="F92" s="425"/>
      <c r="G92" s="427"/>
      <c r="H92" s="160"/>
      <c r="I92" s="155"/>
      <c r="O92" s="144"/>
    </row>
    <row r="93" spans="1:15" s="121" customFormat="1" ht="16.5" customHeight="1">
      <c r="A93" s="143"/>
      <c r="C93" s="152"/>
      <c r="D93" s="101"/>
      <c r="E93" s="325"/>
      <c r="F93" s="425"/>
      <c r="G93" s="427"/>
      <c r="H93" s="160"/>
      <c r="I93" s="155"/>
      <c r="O93" s="144"/>
    </row>
    <row r="94" spans="1:15" s="121" customFormat="1" ht="16.5" customHeight="1">
      <c r="A94" s="143"/>
      <c r="C94" s="152"/>
      <c r="D94" s="101"/>
      <c r="E94" s="325"/>
      <c r="F94" s="425"/>
      <c r="G94" s="427"/>
      <c r="H94" s="160"/>
      <c r="I94" s="155"/>
      <c r="O94" s="144"/>
    </row>
    <row r="95" spans="1:15" s="130" customFormat="1" ht="16.2">
      <c r="A95" s="141"/>
      <c r="C95" s="156"/>
      <c r="D95" s="127"/>
      <c r="E95" s="171" t="s">
        <v>55</v>
      </c>
      <c r="F95" s="128">
        <f>SUBTOTAL(3,F88:G94)</f>
        <v>0</v>
      </c>
      <c r="G95" s="172" t="s">
        <v>56</v>
      </c>
      <c r="H95" s="161"/>
      <c r="I95" s="158"/>
      <c r="O95" s="142"/>
    </row>
    <row r="96" spans="1:15" ht="24.9" customHeight="1" thickBot="1">
      <c r="A96" s="145"/>
      <c r="B96" s="146"/>
      <c r="C96" s="146"/>
      <c r="D96" s="146"/>
      <c r="E96" s="146"/>
      <c r="F96" s="146"/>
      <c r="G96" s="147"/>
      <c r="H96" s="146"/>
      <c r="I96" s="146"/>
      <c r="J96" s="146"/>
      <c r="K96" s="146"/>
      <c r="L96" s="146"/>
      <c r="M96" s="146"/>
      <c r="N96" s="146"/>
      <c r="O96" s="148"/>
    </row>
  </sheetData>
  <sheetProtection algorithmName="SHA-512" hashValue="KxI2qL1sGxboxnS97MUcOuDhu9G9pGY+XvoKzxpwheXt48VptAIrdF0fg9W8hGm5l4XWwtPUVv2Xf+D0ObBaFQ==" saltValue="Qowbww8kz1tdtyPLJJF4jA==" spinCount="100000" sheet="1" objects="1" scenarios="1" selectLockedCells="1"/>
  <mergeCells count="113">
    <mergeCell ref="J31:O31"/>
    <mergeCell ref="J32:O32"/>
    <mergeCell ref="J33:O33"/>
    <mergeCell ref="J34:O34"/>
    <mergeCell ref="J35:O35"/>
    <mergeCell ref="J41:O41"/>
    <mergeCell ref="J36:O36"/>
    <mergeCell ref="J37:O37"/>
    <mergeCell ref="J38:O38"/>
    <mergeCell ref="J39:O39"/>
    <mergeCell ref="J40:O40"/>
    <mergeCell ref="F11:G11"/>
    <mergeCell ref="A2:O2"/>
    <mergeCell ref="A3:O3"/>
    <mergeCell ref="J4:N4"/>
    <mergeCell ref="F6:H6"/>
    <mergeCell ref="I7:J7"/>
    <mergeCell ref="K7:L7"/>
    <mergeCell ref="I8:J8"/>
    <mergeCell ref="K8:L8"/>
    <mergeCell ref="F10:G10"/>
    <mergeCell ref="H10:I10"/>
    <mergeCell ref="K10:M10"/>
    <mergeCell ref="J11:O11"/>
    <mergeCell ref="F12:G12"/>
    <mergeCell ref="F13:G13"/>
    <mergeCell ref="F14:G14"/>
    <mergeCell ref="F15:G15"/>
    <mergeCell ref="F16:G16"/>
    <mergeCell ref="F17:G17"/>
    <mergeCell ref="J12:O12"/>
    <mergeCell ref="J13:O13"/>
    <mergeCell ref="J14:O14"/>
    <mergeCell ref="J15:O15"/>
    <mergeCell ref="J16:O16"/>
    <mergeCell ref="J17:O17"/>
    <mergeCell ref="F30:G30"/>
    <mergeCell ref="F18:G18"/>
    <mergeCell ref="F19:G19"/>
    <mergeCell ref="F22:H22"/>
    <mergeCell ref="I23:J23"/>
    <mergeCell ref="F26:G26"/>
    <mergeCell ref="H26:I26"/>
    <mergeCell ref="F27:G27"/>
    <mergeCell ref="F28:G28"/>
    <mergeCell ref="F29:G29"/>
    <mergeCell ref="J19:O19"/>
    <mergeCell ref="J27:O27"/>
    <mergeCell ref="J28:O28"/>
    <mergeCell ref="J29:O29"/>
    <mergeCell ref="J30:O30"/>
    <mergeCell ref="K23:L23"/>
    <mergeCell ref="I24:J24"/>
    <mergeCell ref="K24:L24"/>
    <mergeCell ref="J18:O18"/>
    <mergeCell ref="F48:H48"/>
    <mergeCell ref="F31:G31"/>
    <mergeCell ref="F32:G32"/>
    <mergeCell ref="F33:G33"/>
    <mergeCell ref="F34:G34"/>
    <mergeCell ref="F35:G35"/>
    <mergeCell ref="F36:G36"/>
    <mergeCell ref="F37:G37"/>
    <mergeCell ref="F38:G38"/>
    <mergeCell ref="F39:G39"/>
    <mergeCell ref="F40:G40"/>
    <mergeCell ref="F41:G41"/>
    <mergeCell ref="K61:L61"/>
    <mergeCell ref="I49:J49"/>
    <mergeCell ref="K49:L49"/>
    <mergeCell ref="F52:G52"/>
    <mergeCell ref="H52:I52"/>
    <mergeCell ref="F53:G53"/>
    <mergeCell ref="F54:G54"/>
    <mergeCell ref="F55:G55"/>
    <mergeCell ref="F56:G56"/>
    <mergeCell ref="F57:G57"/>
    <mergeCell ref="F60:H60"/>
    <mergeCell ref="I61:J61"/>
    <mergeCell ref="I50:J50"/>
    <mergeCell ref="K50:L50"/>
    <mergeCell ref="F63:G63"/>
    <mergeCell ref="H63:I63"/>
    <mergeCell ref="F64:G64"/>
    <mergeCell ref="F65:G65"/>
    <mergeCell ref="F66:G66"/>
    <mergeCell ref="F67:G67"/>
    <mergeCell ref="F74:G74"/>
    <mergeCell ref="F75:G75"/>
    <mergeCell ref="F84:H84"/>
    <mergeCell ref="F76:G76"/>
    <mergeCell ref="F77:G77"/>
    <mergeCell ref="F78:G78"/>
    <mergeCell ref="F79:G79"/>
    <mergeCell ref="F80:G80"/>
    <mergeCell ref="F81:G81"/>
    <mergeCell ref="F68:G68"/>
    <mergeCell ref="F69:G69"/>
    <mergeCell ref="F70:G70"/>
    <mergeCell ref="F72:G72"/>
    <mergeCell ref="F73:G73"/>
    <mergeCell ref="F71:G71"/>
    <mergeCell ref="F90:G90"/>
    <mergeCell ref="F91:G91"/>
    <mergeCell ref="F94:G94"/>
    <mergeCell ref="K85:L85"/>
    <mergeCell ref="F88:G88"/>
    <mergeCell ref="F89:G89"/>
    <mergeCell ref="F92:G92"/>
    <mergeCell ref="F93:G93"/>
    <mergeCell ref="F87:G87"/>
    <mergeCell ref="H87:I87"/>
    <mergeCell ref="I85:J85"/>
  </mergeCells>
  <phoneticPr fontId="1"/>
  <pageMargins left="1.1811023622047245" right="0.31496062992125984" top="0.74803149606299213" bottom="0.35433070866141736" header="0.31496062992125984" footer="0.31496062992125984"/>
  <pageSetup paperSize="9" scale="40"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700-000000000000}">
          <x14:formula1>
            <xm:f>'C 障害福祉施設リスト '!$E$3:$E$9</xm:f>
          </x14:formula1>
          <xm:sqref>E88:E94</xm:sqref>
        </x14:dataValidation>
        <x14:dataValidation type="list" allowBlank="1" showInputMessage="1" showErrorMessage="1" xr:uid="{00000000-0002-0000-0700-000001000000}">
          <x14:formula1>
            <xm:f>'C 障害福祉施設リスト '!$D$3:$D$9</xm:f>
          </x14:formula1>
          <xm:sqref>E64:E81</xm:sqref>
        </x14:dataValidation>
        <x14:dataValidation type="list" allowBlank="1" showInputMessage="1" showErrorMessage="1" xr:uid="{00000000-0002-0000-0700-000002000000}">
          <x14:formula1>
            <xm:f>'C 障害福祉施設リスト '!$C$3:$C$4</xm:f>
          </x14:formula1>
          <xm:sqref>E53:E57</xm:sqref>
        </x14:dataValidation>
        <x14:dataValidation type="list" allowBlank="1" showInputMessage="1" showErrorMessage="1" xr:uid="{00000000-0002-0000-0700-000003000000}">
          <x14:formula1>
            <xm:f>'C 障害福祉施設リスト '!$A$3:$A$6</xm:f>
          </x14:formula1>
          <xm:sqref>E11:E19</xm:sqref>
        </x14:dataValidation>
        <x14:dataValidation type="list" allowBlank="1" showInputMessage="1" showErrorMessage="1" xr:uid="{00000000-0002-0000-0700-000004000000}">
          <x14:formula1>
            <xm:f>'C 障害福祉施設リスト '!$B$3:$B$13</xm:f>
          </x14:formula1>
          <xm:sqref>E27:E41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9CCFF"/>
    <pageSetUpPr fitToPage="1"/>
  </sheetPr>
  <dimension ref="A1:E15"/>
  <sheetViews>
    <sheetView zoomScale="70" zoomScaleNormal="70" workbookViewId="0">
      <selection activeCell="K33" sqref="K33"/>
    </sheetView>
  </sheetViews>
  <sheetFormatPr defaultRowHeight="18"/>
  <cols>
    <col min="1" max="1" width="19.09765625" bestFit="1" customWidth="1"/>
    <col min="2" max="2" width="31.59765625" bestFit="1" customWidth="1"/>
    <col min="3" max="3" width="24.8984375" bestFit="1" customWidth="1"/>
    <col min="4" max="4" width="27.59765625" bestFit="1" customWidth="1"/>
    <col min="5" max="5" width="33.8984375" bestFit="1" customWidth="1"/>
  </cols>
  <sheetData>
    <row r="1" spans="1:5" ht="18.600000000000001" thickBot="1">
      <c r="A1" t="s">
        <v>218</v>
      </c>
    </row>
    <row r="2" spans="1:5">
      <c r="A2" s="67" t="s">
        <v>219</v>
      </c>
      <c r="B2" s="68" t="s">
        <v>220</v>
      </c>
      <c r="C2" s="68" t="s">
        <v>221</v>
      </c>
      <c r="D2" s="68" t="s">
        <v>222</v>
      </c>
      <c r="E2" s="69" t="s">
        <v>223</v>
      </c>
    </row>
    <row r="3" spans="1:5">
      <c r="A3" s="71" t="s">
        <v>61</v>
      </c>
      <c r="B3" s="72" t="s">
        <v>65</v>
      </c>
      <c r="C3" s="72" t="s">
        <v>72</v>
      </c>
      <c r="D3" s="72" t="s">
        <v>74</v>
      </c>
      <c r="E3" s="284" t="s">
        <v>334</v>
      </c>
    </row>
    <row r="4" spans="1:5">
      <c r="A4" s="74" t="s">
        <v>62</v>
      </c>
      <c r="B4" s="72" t="s">
        <v>66</v>
      </c>
      <c r="C4" s="72" t="s">
        <v>73</v>
      </c>
      <c r="D4" s="72" t="s">
        <v>75</v>
      </c>
      <c r="E4" s="75" t="s">
        <v>78</v>
      </c>
    </row>
    <row r="5" spans="1:5">
      <c r="A5" s="74" t="s">
        <v>63</v>
      </c>
      <c r="B5" s="72" t="s">
        <v>67</v>
      </c>
      <c r="C5" s="72"/>
      <c r="D5" s="72" t="s">
        <v>76</v>
      </c>
      <c r="E5" s="75" t="s">
        <v>149</v>
      </c>
    </row>
    <row r="6" spans="1:5">
      <c r="A6" s="74" t="s">
        <v>64</v>
      </c>
      <c r="B6" s="72" t="s">
        <v>68</v>
      </c>
      <c r="C6" s="72"/>
      <c r="D6" s="72" t="s">
        <v>77</v>
      </c>
      <c r="E6" s="75" t="s">
        <v>150</v>
      </c>
    </row>
    <row r="7" spans="1:5">
      <c r="A7" s="74"/>
      <c r="B7" s="72" t="s">
        <v>69</v>
      </c>
      <c r="C7" s="72"/>
      <c r="D7" s="72" t="s">
        <v>90</v>
      </c>
      <c r="E7" s="75" t="s">
        <v>151</v>
      </c>
    </row>
    <row r="8" spans="1:5">
      <c r="A8" s="74"/>
      <c r="B8" s="72" t="s">
        <v>70</v>
      </c>
      <c r="C8" s="72"/>
      <c r="D8" s="72" t="s">
        <v>147</v>
      </c>
      <c r="E8" s="120"/>
    </row>
    <row r="9" spans="1:5">
      <c r="A9" s="74"/>
      <c r="B9" s="72" t="s">
        <v>71</v>
      </c>
      <c r="C9" s="72"/>
      <c r="D9" s="72" t="s">
        <v>148</v>
      </c>
      <c r="E9" s="75"/>
    </row>
    <row r="10" spans="1:5">
      <c r="A10" s="74"/>
      <c r="B10" s="323" t="s">
        <v>377</v>
      </c>
      <c r="C10" s="72"/>
      <c r="D10" s="72"/>
      <c r="E10" s="75"/>
    </row>
    <row r="11" spans="1:5">
      <c r="A11" s="74"/>
      <c r="B11" s="323" t="s">
        <v>378</v>
      </c>
      <c r="C11" s="72"/>
      <c r="D11" s="72"/>
      <c r="E11" s="75"/>
    </row>
    <row r="12" spans="1:5">
      <c r="A12" s="74"/>
      <c r="B12" s="323" t="s">
        <v>379</v>
      </c>
      <c r="C12" s="72"/>
      <c r="D12" s="72"/>
      <c r="E12" s="75"/>
    </row>
    <row r="13" spans="1:5">
      <c r="A13" s="74"/>
      <c r="B13" s="323" t="s">
        <v>380</v>
      </c>
      <c r="C13" s="72"/>
      <c r="D13" s="72"/>
      <c r="E13" s="75"/>
    </row>
    <row r="14" spans="1:5" ht="18.600000000000001" thickBot="1">
      <c r="A14" s="65"/>
      <c r="B14" s="70"/>
      <c r="C14" s="70"/>
      <c r="D14" s="70"/>
      <c r="E14" s="27"/>
    </row>
    <row r="15" spans="1:5" ht="18.600000000000001" thickBot="1">
      <c r="A15" s="76" t="s">
        <v>82</v>
      </c>
      <c r="B15" s="77" t="s">
        <v>82</v>
      </c>
      <c r="C15" s="118" t="s">
        <v>82</v>
      </c>
      <c r="D15" s="77" t="s">
        <v>80</v>
      </c>
      <c r="E15" s="78" t="s">
        <v>81</v>
      </c>
    </row>
  </sheetData>
  <phoneticPr fontId="1"/>
  <pageMargins left="1.1811023622047245" right="0.31496062992125984" top="0.74803149606299213" bottom="0.35433070866141736" header="0.31496062992125984" footer="0.31496062992125984"/>
  <pageSetup paperSize="9"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5</vt:i4>
      </vt:variant>
    </vt:vector>
  </HeadingPairs>
  <TitlesOfParts>
    <vt:vector size="27" baseType="lpstr">
      <vt:lpstr>対象先リスト</vt:lpstr>
      <vt:lpstr>様式1（A病院等・雛形）</vt:lpstr>
      <vt:lpstr>様式1-1（A病院等・雛形）</vt:lpstr>
      <vt:lpstr>様式１ (B高齢者・雛形）</vt:lpstr>
      <vt:lpstr>様式１－1（B高齢者・雛形）</vt:lpstr>
      <vt:lpstr>B 高齢者施設リスト</vt:lpstr>
      <vt:lpstr>様式１ (C障害・雛形) </vt:lpstr>
      <vt:lpstr>様式１－1（C障害・雛形）</vt:lpstr>
      <vt:lpstr>C 障害福祉施設リスト </vt:lpstr>
      <vt:lpstr>様式１ (D薬局・雛形）</vt:lpstr>
      <vt:lpstr>様式1-1 (D薬局・雛形）</vt:lpstr>
      <vt:lpstr>様式１　(H児童養護施設等・雛形)  </vt:lpstr>
      <vt:lpstr>様式１－1（H児童養護施設等・雛形）</vt:lpstr>
      <vt:lpstr>様式１　(I保育所等・雛形)</vt:lpstr>
      <vt:lpstr>様式１－1（I保育所等・雛形　）</vt:lpstr>
      <vt:lpstr>様式１ (Jあん摩等・雛形)</vt:lpstr>
      <vt:lpstr>様式1-1（Jあん摩等・雛形）</vt:lpstr>
      <vt:lpstr>様式１ (K歯科技工所・雛形)</vt:lpstr>
      <vt:lpstr>様式1-1（K歯科技工所・雛形）</vt:lpstr>
      <vt:lpstr>様式2</vt:lpstr>
      <vt:lpstr>様式2-2</vt:lpstr>
      <vt:lpstr>様式3</vt:lpstr>
      <vt:lpstr>'様式１ (C障害・雛形) '!Print_Area</vt:lpstr>
      <vt:lpstr>'様式１ (Jあん摩等・雛形)'!Print_Area</vt:lpstr>
      <vt:lpstr>'様式１ (K歯科技工所・雛形)'!Print_Area</vt:lpstr>
      <vt:lpstr>'様式１－1（C障害・雛形）'!Print_Area</vt:lpstr>
      <vt:lpstr>'様式2-2'!Print_Area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多可志（福祉課）</dc:creator>
  <cp:lastModifiedBy>井上　智宏（障害福祉課）</cp:lastModifiedBy>
  <cp:lastPrinted>2026-02-19T06:57:18Z</cp:lastPrinted>
  <dcterms:created xsi:type="dcterms:W3CDTF">2022-11-08T00:02:51Z</dcterms:created>
  <dcterms:modified xsi:type="dcterms:W3CDTF">2026-02-19T08:55:31Z</dcterms:modified>
</cp:coreProperties>
</file>