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999061新型コロナ・物価高騰対策関連（産業政策課）\☆新型コロナウイルス対策関連\37_消費喚起プロジェクト支援事業\プレミアム商品券・クーポン券発行支援事業\令和8年度\02従来型\03_ホームページ掲載資料\"/>
    </mc:Choice>
  </mc:AlternateContent>
  <xr:revisionPtr revIDLastSave="0" documentId="13_ncr:1_{16BDCD92-A367-4ACD-B048-C27E891CDA82}" xr6:coauthVersionLast="47" xr6:coauthVersionMax="47" xr10:uidLastSave="{00000000-0000-0000-0000-000000000000}"/>
  <bookViews>
    <workbookView xWindow="2112" yWindow="-17388" windowWidth="30936" windowHeight="16776" xr2:uid="{16514857-0E21-469E-8771-67CBF93159C4}"/>
  </bookViews>
  <sheets>
    <sheet name="クーポン額面分補助対象経（黄色セルを必ず記載してください）" sheetId="4" r:id="rId1"/>
    <sheet name="参加店舗一覧表 " sheetId="8" r:id="rId2"/>
    <sheet name="店舗別換金状況報告書" sheetId="7" r:id="rId3"/>
    <sheet name="当初申請（収支予算書）" sheetId="9" r:id="rId4"/>
  </sheets>
  <externalReferences>
    <externalReference r:id="rId5"/>
  </externalReferences>
  <definedNames>
    <definedName name="_xlnm._FilterDatabase" localSheetId="0" hidden="1">'クーポン額面分補助対象経（黄色セルを必ず記載してください）'!$B$5:$E$10</definedName>
    <definedName name="_xlnm._FilterDatabase" localSheetId="1" hidden="1">'参加店舗一覧表 '!$A$3:$O$108</definedName>
    <definedName name="_xlnm._FilterDatabase" localSheetId="2" hidden="1">店舗別換金状況報告書!$A$8:$BG$110</definedName>
    <definedName name="_xlnm.Print_Area" localSheetId="0">'クーポン額面分補助対象経（黄色セルを必ず記載してください）'!$A$1:$I$31</definedName>
    <definedName name="_xlnm.Print_Area" localSheetId="1">'参加店舗一覧表 '!$A$1:$K$108</definedName>
    <definedName name="_xlnm.Print_Area" localSheetId="2">店舗別換金状況報告書!$A$3:$AZ$111</definedName>
    <definedName name="_xlnm.Print_Area" localSheetId="3">'当初申請（収支予算書）'!$A$1:$F$22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4" l="1"/>
  <c r="H16" i="4"/>
  <c r="H7" i="4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9" i="7"/>
  <c r="H30" i="4"/>
  <c r="H24" i="4"/>
  <c r="H14" i="4"/>
  <c r="E1" i="9"/>
  <c r="D8" i="9"/>
  <c r="D4" i="7"/>
  <c r="D3" i="7"/>
  <c r="H1" i="8"/>
  <c r="AW111" i="7"/>
  <c r="AV111" i="7"/>
  <c r="AU111" i="7"/>
  <c r="AS111" i="7"/>
  <c r="AR111" i="7"/>
  <c r="AQ111" i="7"/>
  <c r="AM111" i="7"/>
  <c r="AL111" i="7"/>
  <c r="AK111" i="7"/>
  <c r="AI111" i="7"/>
  <c r="AH111" i="7"/>
  <c r="AG111" i="7"/>
  <c r="AC111" i="7"/>
  <c r="AB111" i="7"/>
  <c r="AA111" i="7"/>
  <c r="Y111" i="7"/>
  <c r="X111" i="7"/>
  <c r="W111" i="7"/>
  <c r="S111" i="7"/>
  <c r="R111" i="7"/>
  <c r="Q111" i="7"/>
  <c r="O111" i="7"/>
  <c r="N111" i="7"/>
  <c r="M111" i="7"/>
  <c r="I111" i="7"/>
  <c r="H111" i="7"/>
  <c r="G111" i="7"/>
  <c r="E111" i="7"/>
  <c r="D111" i="7"/>
  <c r="C111" i="7"/>
  <c r="AW109" i="7"/>
  <c r="AS109" i="7"/>
  <c r="AR109" i="7"/>
  <c r="AM109" i="7"/>
  <c r="AI109" i="7"/>
  <c r="AH109" i="7"/>
  <c r="AC109" i="7"/>
  <c r="Y109" i="7"/>
  <c r="X109" i="7"/>
  <c r="S109" i="7"/>
  <c r="O109" i="7"/>
  <c r="N109" i="7"/>
  <c r="I109" i="7"/>
  <c r="E109" i="7"/>
  <c r="D109" i="7"/>
  <c r="BD108" i="7"/>
  <c r="BB108" i="7"/>
  <c r="BA108" i="7"/>
  <c r="AX108" i="7"/>
  <c r="AY108" i="7" s="1"/>
  <c r="AT108" i="7"/>
  <c r="AZ108" i="7" s="1"/>
  <c r="AN108" i="7"/>
  <c r="AJ108" i="7"/>
  <c r="AD108" i="7"/>
  <c r="AE108" i="7" s="1"/>
  <c r="Z108" i="7"/>
  <c r="AF108" i="7" s="1"/>
  <c r="T108" i="7"/>
  <c r="U108" i="7" s="1"/>
  <c r="P108" i="7"/>
  <c r="J108" i="7"/>
  <c r="K108" i="7" s="1"/>
  <c r="F108" i="7"/>
  <c r="L108" i="7" s="1"/>
  <c r="BD107" i="7"/>
  <c r="BB107" i="7"/>
  <c r="BA107" i="7"/>
  <c r="AX107" i="7"/>
  <c r="AY107" i="7" s="1"/>
  <c r="AZ107" i="7" s="1"/>
  <c r="AT107" i="7"/>
  <c r="AO107" i="7"/>
  <c r="AJ107" i="7"/>
  <c r="AP107" i="7" s="1"/>
  <c r="AE107" i="7"/>
  <c r="AD107" i="7"/>
  <c r="Z107" i="7"/>
  <c r="AF107" i="7" s="1"/>
  <c r="T107" i="7"/>
  <c r="BE107" i="7" s="1"/>
  <c r="P107" i="7"/>
  <c r="K107" i="7"/>
  <c r="J107" i="7"/>
  <c r="F107" i="7"/>
  <c r="BD106" i="7"/>
  <c r="BB106" i="7"/>
  <c r="BA106" i="7"/>
  <c r="AX106" i="7"/>
  <c r="AY106" i="7" s="1"/>
  <c r="AZ106" i="7" s="1"/>
  <c r="AT106" i="7"/>
  <c r="AO106" i="7"/>
  <c r="AP106" i="7" s="1"/>
  <c r="AJ106" i="7"/>
  <c r="AF106" i="7"/>
  <c r="AE106" i="7"/>
  <c r="AD106" i="7"/>
  <c r="Z106" i="7"/>
  <c r="T106" i="7"/>
  <c r="U106" i="7" s="1"/>
  <c r="V106" i="7" s="1"/>
  <c r="P106" i="7"/>
  <c r="L106" i="7"/>
  <c r="BG106" i="7" s="1"/>
  <c r="K106" i="7"/>
  <c r="J106" i="7"/>
  <c r="BE106" i="7" s="1"/>
  <c r="F106" i="7"/>
  <c r="BC106" i="7" s="1"/>
  <c r="BD105" i="7"/>
  <c r="BB105" i="7"/>
  <c r="BA105" i="7"/>
  <c r="AX105" i="7"/>
  <c r="AY105" i="7" s="1"/>
  <c r="AZ105" i="7" s="1"/>
  <c r="AT105" i="7"/>
  <c r="AP105" i="7"/>
  <c r="AO105" i="7"/>
  <c r="AJ105" i="7"/>
  <c r="AE105" i="7"/>
  <c r="AD105" i="7"/>
  <c r="Z105" i="7"/>
  <c r="AF105" i="7" s="1"/>
  <c r="U105" i="7"/>
  <c r="T105" i="7"/>
  <c r="P105" i="7"/>
  <c r="K105" i="7"/>
  <c r="J105" i="7"/>
  <c r="BE105" i="7" s="1"/>
  <c r="F105" i="7"/>
  <c r="BC105" i="7" s="1"/>
  <c r="BD104" i="7"/>
  <c r="BB104" i="7"/>
  <c r="BA104" i="7"/>
  <c r="AY104" i="7"/>
  <c r="AX104" i="7"/>
  <c r="AT104" i="7"/>
  <c r="AZ104" i="7" s="1"/>
  <c r="AO104" i="7"/>
  <c r="AJ104" i="7"/>
  <c r="AP104" i="7" s="1"/>
  <c r="AD104" i="7"/>
  <c r="AE104" i="7" s="1"/>
  <c r="Z104" i="7"/>
  <c r="T104" i="7"/>
  <c r="U104" i="7" s="1"/>
  <c r="P104" i="7"/>
  <c r="J104" i="7"/>
  <c r="F104" i="7"/>
  <c r="BC104" i="7" s="1"/>
  <c r="BD103" i="7"/>
  <c r="BB103" i="7"/>
  <c r="BA103" i="7"/>
  <c r="AX103" i="7"/>
  <c r="AY103" i="7" s="1"/>
  <c r="AT103" i="7"/>
  <c r="AZ103" i="7" s="1"/>
  <c r="AO103" i="7"/>
  <c r="AJ103" i="7"/>
  <c r="AP103" i="7" s="1"/>
  <c r="AD103" i="7"/>
  <c r="AE103" i="7" s="1"/>
  <c r="Z103" i="7"/>
  <c r="AF103" i="7" s="1"/>
  <c r="U103" i="7"/>
  <c r="T103" i="7"/>
  <c r="P103" i="7"/>
  <c r="V103" i="7" s="1"/>
  <c r="J103" i="7"/>
  <c r="K103" i="7" s="1"/>
  <c r="F103" i="7"/>
  <c r="L103" i="7" s="1"/>
  <c r="BE102" i="7"/>
  <c r="BD102" i="7"/>
  <c r="BB102" i="7"/>
  <c r="BA102" i="7"/>
  <c r="AY102" i="7"/>
  <c r="AX102" i="7"/>
  <c r="AT102" i="7"/>
  <c r="AZ102" i="7" s="1"/>
  <c r="AP102" i="7"/>
  <c r="AO102" i="7"/>
  <c r="AJ102" i="7"/>
  <c r="AF102" i="7"/>
  <c r="AE102" i="7"/>
  <c r="AD102" i="7"/>
  <c r="Z102" i="7"/>
  <c r="V102" i="7"/>
  <c r="U102" i="7"/>
  <c r="T102" i="7"/>
  <c r="P102" i="7"/>
  <c r="BC102" i="7" s="1"/>
  <c r="L102" i="7"/>
  <c r="BG102" i="7" s="1"/>
  <c r="K102" i="7"/>
  <c r="BF102" i="7" s="1"/>
  <c r="J102" i="7"/>
  <c r="F102" i="7"/>
  <c r="BD101" i="7"/>
  <c r="BB101" i="7"/>
  <c r="BA101" i="7"/>
  <c r="AZ101" i="7"/>
  <c r="AY101" i="7"/>
  <c r="AX101" i="7"/>
  <c r="AT101" i="7"/>
  <c r="AP101" i="7"/>
  <c r="AO101" i="7"/>
  <c r="AJ101" i="7"/>
  <c r="AE101" i="7"/>
  <c r="AD101" i="7"/>
  <c r="Z101" i="7"/>
  <c r="U101" i="7"/>
  <c r="T101" i="7"/>
  <c r="P101" i="7"/>
  <c r="V101" i="7" s="1"/>
  <c r="K101" i="7"/>
  <c r="BF101" i="7" s="1"/>
  <c r="J101" i="7"/>
  <c r="BE101" i="7" s="1"/>
  <c r="F101" i="7"/>
  <c r="L101" i="7" s="1"/>
  <c r="BD100" i="7"/>
  <c r="BC100" i="7"/>
  <c r="BB100" i="7"/>
  <c r="BA100" i="7"/>
  <c r="AY100" i="7"/>
  <c r="AX100" i="7"/>
  <c r="AT100" i="7"/>
  <c r="AZ100" i="7" s="1"/>
  <c r="AO100" i="7"/>
  <c r="AJ100" i="7"/>
  <c r="AD100" i="7"/>
  <c r="AE100" i="7" s="1"/>
  <c r="Z100" i="7"/>
  <c r="T100" i="7"/>
  <c r="U100" i="7" s="1"/>
  <c r="P100" i="7"/>
  <c r="V100" i="7" s="1"/>
  <c r="J100" i="7"/>
  <c r="K100" i="7" s="1"/>
  <c r="F100" i="7"/>
  <c r="L100" i="7" s="1"/>
  <c r="BD99" i="7"/>
  <c r="BB99" i="7"/>
  <c r="BA99" i="7"/>
  <c r="AX99" i="7"/>
  <c r="AY99" i="7" s="1"/>
  <c r="AT99" i="7"/>
  <c r="AO99" i="7"/>
  <c r="AJ99" i="7"/>
  <c r="AP99" i="7" s="1"/>
  <c r="AE99" i="7"/>
  <c r="AD99" i="7"/>
  <c r="Z99" i="7"/>
  <c r="AF99" i="7" s="1"/>
  <c r="T99" i="7"/>
  <c r="P99" i="7"/>
  <c r="K99" i="7"/>
  <c r="J99" i="7"/>
  <c r="F99" i="7"/>
  <c r="BE98" i="7"/>
  <c r="BD98" i="7"/>
  <c r="BB98" i="7"/>
  <c r="BA98" i="7"/>
  <c r="AX98" i="7"/>
  <c r="AY98" i="7" s="1"/>
  <c r="AT98" i="7"/>
  <c r="AZ98" i="7" s="1"/>
  <c r="AP98" i="7"/>
  <c r="AO98" i="7"/>
  <c r="AJ98" i="7"/>
  <c r="AF98" i="7"/>
  <c r="AE98" i="7"/>
  <c r="AD98" i="7"/>
  <c r="Z98" i="7"/>
  <c r="V98" i="7"/>
  <c r="U98" i="7"/>
  <c r="T98" i="7"/>
  <c r="P98" i="7"/>
  <c r="L98" i="7"/>
  <c r="K98" i="7"/>
  <c r="BF98" i="7" s="1"/>
  <c r="J98" i="7"/>
  <c r="F98" i="7"/>
  <c r="BC98" i="7" s="1"/>
  <c r="BD97" i="7"/>
  <c r="BB97" i="7"/>
  <c r="BA97" i="7"/>
  <c r="AZ97" i="7"/>
  <c r="AY97" i="7"/>
  <c r="AX97" i="7"/>
  <c r="AT97" i="7"/>
  <c r="AP97" i="7"/>
  <c r="AO97" i="7"/>
  <c r="AJ97" i="7"/>
  <c r="AE97" i="7"/>
  <c r="AD97" i="7"/>
  <c r="Z97" i="7"/>
  <c r="AF97" i="7" s="1"/>
  <c r="U97" i="7"/>
  <c r="T97" i="7"/>
  <c r="P97" i="7"/>
  <c r="V97" i="7" s="1"/>
  <c r="K97" i="7"/>
  <c r="L97" i="7" s="1"/>
  <c r="BG97" i="7" s="1"/>
  <c r="J97" i="7"/>
  <c r="BE97" i="7" s="1"/>
  <c r="F97" i="7"/>
  <c r="BC97" i="7" s="1"/>
  <c r="BD96" i="7"/>
  <c r="BC96" i="7"/>
  <c r="BB96" i="7"/>
  <c r="BA96" i="7"/>
  <c r="AY96" i="7"/>
  <c r="AX96" i="7"/>
  <c r="AT96" i="7"/>
  <c r="AZ96" i="7" s="1"/>
  <c r="AO96" i="7"/>
  <c r="AJ96" i="7"/>
  <c r="AP96" i="7" s="1"/>
  <c r="AD96" i="7"/>
  <c r="AE96" i="7" s="1"/>
  <c r="Z96" i="7"/>
  <c r="AF96" i="7" s="1"/>
  <c r="T96" i="7"/>
  <c r="U96" i="7" s="1"/>
  <c r="P96" i="7"/>
  <c r="J96" i="7"/>
  <c r="F96" i="7"/>
  <c r="BD95" i="7"/>
  <c r="BB95" i="7"/>
  <c r="BA95" i="7"/>
  <c r="AX95" i="7"/>
  <c r="AY95" i="7" s="1"/>
  <c r="AT95" i="7"/>
  <c r="AO95" i="7"/>
  <c r="AJ95" i="7"/>
  <c r="AP95" i="7" s="1"/>
  <c r="AD95" i="7"/>
  <c r="AE95" i="7" s="1"/>
  <c r="Z95" i="7"/>
  <c r="AF95" i="7" s="1"/>
  <c r="U95" i="7"/>
  <c r="T95" i="7"/>
  <c r="P95" i="7"/>
  <c r="V95" i="7" s="1"/>
  <c r="J95" i="7"/>
  <c r="K95" i="7" s="1"/>
  <c r="F95" i="7"/>
  <c r="L95" i="7" s="1"/>
  <c r="BE94" i="7"/>
  <c r="BD94" i="7"/>
  <c r="BB94" i="7"/>
  <c r="BA94" i="7"/>
  <c r="AY94" i="7"/>
  <c r="AX94" i="7"/>
  <c r="AT94" i="7"/>
  <c r="AZ94" i="7" s="1"/>
  <c r="AP94" i="7"/>
  <c r="AO94" i="7"/>
  <c r="AJ94" i="7"/>
  <c r="AF94" i="7"/>
  <c r="AE94" i="7"/>
  <c r="AD94" i="7"/>
  <c r="Z94" i="7"/>
  <c r="V94" i="7"/>
  <c r="U94" i="7"/>
  <c r="T94" i="7"/>
  <c r="P94" i="7"/>
  <c r="BC94" i="7" s="1"/>
  <c r="L94" i="7"/>
  <c r="BG94" i="7" s="1"/>
  <c r="K94" i="7"/>
  <c r="BF94" i="7" s="1"/>
  <c r="J94" i="7"/>
  <c r="F94" i="7"/>
  <c r="BD93" i="7"/>
  <c r="BC93" i="7"/>
  <c r="BB93" i="7"/>
  <c r="BA93" i="7"/>
  <c r="AZ93" i="7"/>
  <c r="AY93" i="7"/>
  <c r="AX93" i="7"/>
  <c r="AT93" i="7"/>
  <c r="AP93" i="7"/>
  <c r="AO93" i="7"/>
  <c r="AJ93" i="7"/>
  <c r="AE93" i="7"/>
  <c r="AD93" i="7"/>
  <c r="Z93" i="7"/>
  <c r="AF93" i="7" s="1"/>
  <c r="U93" i="7"/>
  <c r="V93" i="7" s="1"/>
  <c r="T93" i="7"/>
  <c r="P93" i="7"/>
  <c r="K93" i="7"/>
  <c r="J93" i="7"/>
  <c r="BE93" i="7" s="1"/>
  <c r="F93" i="7"/>
  <c r="L93" i="7" s="1"/>
  <c r="BD92" i="7"/>
  <c r="BC92" i="7"/>
  <c r="BB92" i="7"/>
  <c r="BA92" i="7"/>
  <c r="AY92" i="7"/>
  <c r="AZ92" i="7" s="1"/>
  <c r="AX92" i="7"/>
  <c r="AT92" i="7"/>
  <c r="AO92" i="7"/>
  <c r="AJ92" i="7"/>
  <c r="AP92" i="7" s="1"/>
  <c r="AD92" i="7"/>
  <c r="AE92" i="7" s="1"/>
  <c r="Z92" i="7"/>
  <c r="AF92" i="7" s="1"/>
  <c r="T92" i="7"/>
  <c r="U92" i="7" s="1"/>
  <c r="P92" i="7"/>
  <c r="V92" i="7" s="1"/>
  <c r="J92" i="7"/>
  <c r="K92" i="7" s="1"/>
  <c r="BF92" i="7" s="1"/>
  <c r="F92" i="7"/>
  <c r="BD91" i="7"/>
  <c r="BB91" i="7"/>
  <c r="BA91" i="7"/>
  <c r="AX91" i="7"/>
  <c r="AY91" i="7" s="1"/>
  <c r="AT91" i="7"/>
  <c r="AZ91" i="7" s="1"/>
  <c r="AO91" i="7"/>
  <c r="AJ91" i="7"/>
  <c r="AP91" i="7" s="1"/>
  <c r="AE91" i="7"/>
  <c r="AD91" i="7"/>
  <c r="Z91" i="7"/>
  <c r="AF91" i="7" s="1"/>
  <c r="T91" i="7"/>
  <c r="P91" i="7"/>
  <c r="K91" i="7"/>
  <c r="J91" i="7"/>
  <c r="F91" i="7"/>
  <c r="BE90" i="7"/>
  <c r="BD90" i="7"/>
  <c r="BB90" i="7"/>
  <c r="BA90" i="7"/>
  <c r="AX90" i="7"/>
  <c r="AY90" i="7" s="1"/>
  <c r="AT90" i="7"/>
  <c r="AP90" i="7"/>
  <c r="AO90" i="7"/>
  <c r="AJ90" i="7"/>
  <c r="AF90" i="7"/>
  <c r="AE90" i="7"/>
  <c r="AD90" i="7"/>
  <c r="Z90" i="7"/>
  <c r="V90" i="7"/>
  <c r="U90" i="7"/>
  <c r="T90" i="7"/>
  <c r="P90" i="7"/>
  <c r="L90" i="7"/>
  <c r="K90" i="7"/>
  <c r="J90" i="7"/>
  <c r="F90" i="7"/>
  <c r="BC90" i="7" s="1"/>
  <c r="BD89" i="7"/>
  <c r="BC89" i="7"/>
  <c r="BB89" i="7"/>
  <c r="BA89" i="7"/>
  <c r="AZ89" i="7"/>
  <c r="AY89" i="7"/>
  <c r="AX89" i="7"/>
  <c r="AT89" i="7"/>
  <c r="AP89" i="7"/>
  <c r="AO89" i="7"/>
  <c r="AJ89" i="7"/>
  <c r="AE89" i="7"/>
  <c r="AF89" i="7" s="1"/>
  <c r="AD89" i="7"/>
  <c r="Z89" i="7"/>
  <c r="U89" i="7"/>
  <c r="T89" i="7"/>
  <c r="P89" i="7"/>
  <c r="K89" i="7"/>
  <c r="L89" i="7" s="1"/>
  <c r="J89" i="7"/>
  <c r="BE89" i="7" s="1"/>
  <c r="F89" i="7"/>
  <c r="BD88" i="7"/>
  <c r="BB88" i="7"/>
  <c r="BA88" i="7"/>
  <c r="AY88" i="7"/>
  <c r="AX88" i="7"/>
  <c r="AT88" i="7"/>
  <c r="AO88" i="7"/>
  <c r="AJ88" i="7"/>
  <c r="AP88" i="7" s="1"/>
  <c r="AD88" i="7"/>
  <c r="AE88" i="7" s="1"/>
  <c r="Z88" i="7"/>
  <c r="T88" i="7"/>
  <c r="U88" i="7" s="1"/>
  <c r="P88" i="7"/>
  <c r="V88" i="7" s="1"/>
  <c r="J88" i="7"/>
  <c r="F88" i="7"/>
  <c r="BD87" i="7"/>
  <c r="BB87" i="7"/>
  <c r="BA87" i="7"/>
  <c r="AX87" i="7"/>
  <c r="AY87" i="7" s="1"/>
  <c r="AT87" i="7"/>
  <c r="AZ87" i="7" s="1"/>
  <c r="AO87" i="7"/>
  <c r="AJ87" i="7"/>
  <c r="AP87" i="7" s="1"/>
  <c r="AD87" i="7"/>
  <c r="AE87" i="7" s="1"/>
  <c r="Z87" i="7"/>
  <c r="AF87" i="7" s="1"/>
  <c r="U87" i="7"/>
  <c r="T87" i="7"/>
  <c r="P87" i="7"/>
  <c r="V87" i="7" s="1"/>
  <c r="J87" i="7"/>
  <c r="K87" i="7" s="1"/>
  <c r="BF87" i="7" s="1"/>
  <c r="F87" i="7"/>
  <c r="BE86" i="7"/>
  <c r="BD86" i="7"/>
  <c r="BB86" i="7"/>
  <c r="BA86" i="7"/>
  <c r="AY86" i="7"/>
  <c r="AX86" i="7"/>
  <c r="AT86" i="7"/>
  <c r="AZ86" i="7" s="1"/>
  <c r="AO86" i="7"/>
  <c r="AJ86" i="7"/>
  <c r="AP86" i="7" s="1"/>
  <c r="AF86" i="7"/>
  <c r="AE86" i="7"/>
  <c r="AD86" i="7"/>
  <c r="Z86" i="7"/>
  <c r="V86" i="7"/>
  <c r="U86" i="7"/>
  <c r="T86" i="7"/>
  <c r="P86" i="7"/>
  <c r="BC86" i="7" s="1"/>
  <c r="L86" i="7"/>
  <c r="K86" i="7"/>
  <c r="BF86" i="7" s="1"/>
  <c r="J86" i="7"/>
  <c r="F86" i="7"/>
  <c r="BD85" i="7"/>
  <c r="BB85" i="7"/>
  <c r="BA85" i="7"/>
  <c r="AZ85" i="7"/>
  <c r="AY85" i="7"/>
  <c r="AX85" i="7"/>
  <c r="AT85" i="7"/>
  <c r="BC85" i="7" s="1"/>
  <c r="AP85" i="7"/>
  <c r="AO85" i="7"/>
  <c r="AJ85" i="7"/>
  <c r="AE85" i="7"/>
  <c r="AD85" i="7"/>
  <c r="Z85" i="7"/>
  <c r="AF85" i="7" s="1"/>
  <c r="U85" i="7"/>
  <c r="V85" i="7" s="1"/>
  <c r="T85" i="7"/>
  <c r="P85" i="7"/>
  <c r="K85" i="7"/>
  <c r="J85" i="7"/>
  <c r="BE85" i="7" s="1"/>
  <c r="F85" i="7"/>
  <c r="L85" i="7" s="1"/>
  <c r="BD84" i="7"/>
  <c r="BC84" i="7"/>
  <c r="BB84" i="7"/>
  <c r="BA84" i="7"/>
  <c r="AY84" i="7"/>
  <c r="AZ84" i="7" s="1"/>
  <c r="AX84" i="7"/>
  <c r="AT84" i="7"/>
  <c r="AO84" i="7"/>
  <c r="AJ84" i="7"/>
  <c r="AP84" i="7" s="1"/>
  <c r="AD84" i="7"/>
  <c r="AE84" i="7" s="1"/>
  <c r="Z84" i="7"/>
  <c r="AF84" i="7" s="1"/>
  <c r="T84" i="7"/>
  <c r="U84" i="7" s="1"/>
  <c r="P84" i="7"/>
  <c r="J84" i="7"/>
  <c r="K84" i="7" s="1"/>
  <c r="F84" i="7"/>
  <c r="L84" i="7" s="1"/>
  <c r="BD83" i="7"/>
  <c r="BB83" i="7"/>
  <c r="BA83" i="7"/>
  <c r="AX83" i="7"/>
  <c r="AY83" i="7" s="1"/>
  <c r="AT83" i="7"/>
  <c r="AZ83" i="7" s="1"/>
  <c r="AO83" i="7"/>
  <c r="AJ83" i="7"/>
  <c r="AP83" i="7" s="1"/>
  <c r="AE83" i="7"/>
  <c r="AD83" i="7"/>
  <c r="Z83" i="7"/>
  <c r="AF83" i="7" s="1"/>
  <c r="T83" i="7"/>
  <c r="BE83" i="7" s="1"/>
  <c r="P83" i="7"/>
  <c r="K83" i="7"/>
  <c r="J83" i="7"/>
  <c r="F83" i="7"/>
  <c r="BD82" i="7"/>
  <c r="BB82" i="7"/>
  <c r="BA82" i="7"/>
  <c r="AX82" i="7"/>
  <c r="AY82" i="7" s="1"/>
  <c r="AT82" i="7"/>
  <c r="AZ82" i="7" s="1"/>
  <c r="AP82" i="7"/>
  <c r="AO82" i="7"/>
  <c r="AJ82" i="7"/>
  <c r="AF82" i="7"/>
  <c r="AE82" i="7"/>
  <c r="AD82" i="7"/>
  <c r="Z82" i="7"/>
  <c r="V82" i="7"/>
  <c r="U82" i="7"/>
  <c r="BF82" i="7" s="1"/>
  <c r="T82" i="7"/>
  <c r="P82" i="7"/>
  <c r="L82" i="7"/>
  <c r="BG82" i="7" s="1"/>
  <c r="K82" i="7"/>
  <c r="J82" i="7"/>
  <c r="F82" i="7"/>
  <c r="BC82" i="7" s="1"/>
  <c r="BD81" i="7"/>
  <c r="BC81" i="7"/>
  <c r="BB81" i="7"/>
  <c r="BA81" i="7"/>
  <c r="AZ81" i="7"/>
  <c r="AY81" i="7"/>
  <c r="AX81" i="7"/>
  <c r="AT81" i="7"/>
  <c r="AP81" i="7"/>
  <c r="AO81" i="7"/>
  <c r="AJ81" i="7"/>
  <c r="AE81" i="7"/>
  <c r="AF81" i="7" s="1"/>
  <c r="AD81" i="7"/>
  <c r="Z81" i="7"/>
  <c r="U81" i="7"/>
  <c r="T81" i="7"/>
  <c r="P81" i="7"/>
  <c r="V81" i="7" s="1"/>
  <c r="K81" i="7"/>
  <c r="L81" i="7" s="1"/>
  <c r="BG81" i="7" s="1"/>
  <c r="J81" i="7"/>
  <c r="BE81" i="7" s="1"/>
  <c r="F81" i="7"/>
  <c r="BD80" i="7"/>
  <c r="BC80" i="7"/>
  <c r="BB80" i="7"/>
  <c r="BA80" i="7"/>
  <c r="AY80" i="7"/>
  <c r="AX80" i="7"/>
  <c r="AT80" i="7"/>
  <c r="AO80" i="7"/>
  <c r="AP80" i="7" s="1"/>
  <c r="AJ80" i="7"/>
  <c r="AD80" i="7"/>
  <c r="AE80" i="7" s="1"/>
  <c r="Z80" i="7"/>
  <c r="AF80" i="7" s="1"/>
  <c r="T80" i="7"/>
  <c r="U80" i="7" s="1"/>
  <c r="P80" i="7"/>
  <c r="V80" i="7" s="1"/>
  <c r="J80" i="7"/>
  <c r="F80" i="7"/>
  <c r="BD79" i="7"/>
  <c r="BB79" i="7"/>
  <c r="BA79" i="7"/>
  <c r="AX79" i="7"/>
  <c r="AY79" i="7" s="1"/>
  <c r="AT79" i="7"/>
  <c r="AZ79" i="7" s="1"/>
  <c r="AO79" i="7"/>
  <c r="AJ79" i="7"/>
  <c r="AP79" i="7" s="1"/>
  <c r="AD79" i="7"/>
  <c r="AE79" i="7" s="1"/>
  <c r="Z79" i="7"/>
  <c r="U79" i="7"/>
  <c r="T79" i="7"/>
  <c r="P79" i="7"/>
  <c r="V79" i="7" s="1"/>
  <c r="J79" i="7"/>
  <c r="K79" i="7" s="1"/>
  <c r="F79" i="7"/>
  <c r="BE78" i="7"/>
  <c r="BD78" i="7"/>
  <c r="BB78" i="7"/>
  <c r="BA78" i="7"/>
  <c r="AY78" i="7"/>
  <c r="AX78" i="7"/>
  <c r="AT78" i="7"/>
  <c r="AZ78" i="7" s="1"/>
  <c r="AO78" i="7"/>
  <c r="AJ78" i="7"/>
  <c r="AP78" i="7" s="1"/>
  <c r="AF78" i="7"/>
  <c r="AE78" i="7"/>
  <c r="AD78" i="7"/>
  <c r="Z78" i="7"/>
  <c r="V78" i="7"/>
  <c r="U78" i="7"/>
  <c r="T78" i="7"/>
  <c r="P78" i="7"/>
  <c r="BC78" i="7" s="1"/>
  <c r="L78" i="7"/>
  <c r="K78" i="7"/>
  <c r="BF78" i="7" s="1"/>
  <c r="J78" i="7"/>
  <c r="F78" i="7"/>
  <c r="BE77" i="7"/>
  <c r="BD77" i="7"/>
  <c r="BB77" i="7"/>
  <c r="BA77" i="7"/>
  <c r="AZ77" i="7"/>
  <c r="AY77" i="7"/>
  <c r="AX77" i="7"/>
  <c r="AT77" i="7"/>
  <c r="BC77" i="7" s="1"/>
  <c r="AP77" i="7"/>
  <c r="AO77" i="7"/>
  <c r="AJ77" i="7"/>
  <c r="AE77" i="7"/>
  <c r="AD77" i="7"/>
  <c r="Z77" i="7"/>
  <c r="AF77" i="7" s="1"/>
  <c r="U77" i="7"/>
  <c r="V77" i="7" s="1"/>
  <c r="T77" i="7"/>
  <c r="P77" i="7"/>
  <c r="K77" i="7"/>
  <c r="BF77" i="7" s="1"/>
  <c r="J77" i="7"/>
  <c r="F77" i="7"/>
  <c r="BD76" i="7"/>
  <c r="BC76" i="7"/>
  <c r="BB76" i="7"/>
  <c r="BA76" i="7"/>
  <c r="AY76" i="7"/>
  <c r="AZ76" i="7" s="1"/>
  <c r="AX76" i="7"/>
  <c r="AT76" i="7"/>
  <c r="AO76" i="7"/>
  <c r="AJ76" i="7"/>
  <c r="AD76" i="7"/>
  <c r="AE76" i="7" s="1"/>
  <c r="Z76" i="7"/>
  <c r="AF76" i="7" s="1"/>
  <c r="T76" i="7"/>
  <c r="U76" i="7" s="1"/>
  <c r="P76" i="7"/>
  <c r="V76" i="7" s="1"/>
  <c r="J76" i="7"/>
  <c r="K76" i="7" s="1"/>
  <c r="BF76" i="7" s="1"/>
  <c r="F76" i="7"/>
  <c r="BD75" i="7"/>
  <c r="BB75" i="7"/>
  <c r="BA75" i="7"/>
  <c r="AX75" i="7"/>
  <c r="AY75" i="7" s="1"/>
  <c r="AT75" i="7"/>
  <c r="AZ75" i="7" s="1"/>
  <c r="AO75" i="7"/>
  <c r="AJ75" i="7"/>
  <c r="AP75" i="7" s="1"/>
  <c r="AE75" i="7"/>
  <c r="AD75" i="7"/>
  <c r="Z75" i="7"/>
  <c r="AF75" i="7" s="1"/>
  <c r="T75" i="7"/>
  <c r="P75" i="7"/>
  <c r="K75" i="7"/>
  <c r="J75" i="7"/>
  <c r="F75" i="7"/>
  <c r="BE74" i="7"/>
  <c r="BD74" i="7"/>
  <c r="BB74" i="7"/>
  <c r="BA74" i="7"/>
  <c r="AX74" i="7"/>
  <c r="AY74" i="7" s="1"/>
  <c r="BF74" i="7" s="1"/>
  <c r="AT74" i="7"/>
  <c r="AP74" i="7"/>
  <c r="AO74" i="7"/>
  <c r="AJ74" i="7"/>
  <c r="AF74" i="7"/>
  <c r="AE74" i="7"/>
  <c r="AD74" i="7"/>
  <c r="Z74" i="7"/>
  <c r="V74" i="7"/>
  <c r="U74" i="7"/>
  <c r="T74" i="7"/>
  <c r="P74" i="7"/>
  <c r="L74" i="7"/>
  <c r="K74" i="7"/>
  <c r="J74" i="7"/>
  <c r="F74" i="7"/>
  <c r="BC74" i="7" s="1"/>
  <c r="BD73" i="7"/>
  <c r="BC73" i="7"/>
  <c r="BB73" i="7"/>
  <c r="BA73" i="7"/>
  <c r="AZ73" i="7"/>
  <c r="AY73" i="7"/>
  <c r="AX73" i="7"/>
  <c r="AT73" i="7"/>
  <c r="AP73" i="7"/>
  <c r="AO73" i="7"/>
  <c r="AJ73" i="7"/>
  <c r="AE73" i="7"/>
  <c r="AF73" i="7" s="1"/>
  <c r="AD73" i="7"/>
  <c r="Z73" i="7"/>
  <c r="U73" i="7"/>
  <c r="T73" i="7"/>
  <c r="P73" i="7"/>
  <c r="K73" i="7"/>
  <c r="J73" i="7"/>
  <c r="BE73" i="7" s="1"/>
  <c r="F73" i="7"/>
  <c r="BD72" i="7"/>
  <c r="BC72" i="7"/>
  <c r="BB72" i="7"/>
  <c r="BA72" i="7"/>
  <c r="AY72" i="7"/>
  <c r="AX72" i="7"/>
  <c r="AT72" i="7"/>
  <c r="AP72" i="7"/>
  <c r="AO72" i="7"/>
  <c r="AJ72" i="7"/>
  <c r="AD72" i="7"/>
  <c r="AE72" i="7" s="1"/>
  <c r="Z72" i="7"/>
  <c r="AF72" i="7" s="1"/>
  <c r="U72" i="7"/>
  <c r="T72" i="7"/>
  <c r="P72" i="7"/>
  <c r="J72" i="7"/>
  <c r="F72" i="7"/>
  <c r="BE71" i="7"/>
  <c r="BD71" i="7"/>
  <c r="BB71" i="7"/>
  <c r="BA71" i="7"/>
  <c r="AX71" i="7"/>
  <c r="AY71" i="7" s="1"/>
  <c r="AT71" i="7"/>
  <c r="AO71" i="7"/>
  <c r="AJ71" i="7"/>
  <c r="AP71" i="7" s="1"/>
  <c r="AD71" i="7"/>
  <c r="AE71" i="7" s="1"/>
  <c r="Z71" i="7"/>
  <c r="AF71" i="7" s="1"/>
  <c r="V71" i="7"/>
  <c r="U71" i="7"/>
  <c r="T71" i="7"/>
  <c r="P71" i="7"/>
  <c r="J71" i="7"/>
  <c r="K71" i="7" s="1"/>
  <c r="BF71" i="7" s="1"/>
  <c r="F71" i="7"/>
  <c r="BE70" i="7"/>
  <c r="BD70" i="7"/>
  <c r="BB70" i="7"/>
  <c r="BA70" i="7"/>
  <c r="AY70" i="7"/>
  <c r="AX70" i="7"/>
  <c r="AT70" i="7"/>
  <c r="AZ70" i="7" s="1"/>
  <c r="AP70" i="7"/>
  <c r="AO70" i="7"/>
  <c r="AJ70" i="7"/>
  <c r="AF70" i="7"/>
  <c r="AE70" i="7"/>
  <c r="AD70" i="7"/>
  <c r="Z70" i="7"/>
  <c r="U70" i="7"/>
  <c r="V70" i="7" s="1"/>
  <c r="T70" i="7"/>
  <c r="P70" i="7"/>
  <c r="L70" i="7"/>
  <c r="K70" i="7"/>
  <c r="J70" i="7"/>
  <c r="F70" i="7"/>
  <c r="BE69" i="7"/>
  <c r="BD69" i="7"/>
  <c r="BB69" i="7"/>
  <c r="BA69" i="7"/>
  <c r="AY69" i="7"/>
  <c r="AX69" i="7"/>
  <c r="AT69" i="7"/>
  <c r="AO69" i="7"/>
  <c r="AP69" i="7" s="1"/>
  <c r="AJ69" i="7"/>
  <c r="AD69" i="7"/>
  <c r="AE69" i="7" s="1"/>
  <c r="Z69" i="7"/>
  <c r="U69" i="7"/>
  <c r="V69" i="7" s="1"/>
  <c r="T69" i="7"/>
  <c r="P69" i="7"/>
  <c r="J69" i="7"/>
  <c r="K69" i="7" s="1"/>
  <c r="F69" i="7"/>
  <c r="BD68" i="7"/>
  <c r="BB68" i="7"/>
  <c r="BA68" i="7"/>
  <c r="AX68" i="7"/>
  <c r="AY68" i="7" s="1"/>
  <c r="AZ68" i="7" s="1"/>
  <c r="AT68" i="7"/>
  <c r="AO68" i="7"/>
  <c r="AJ68" i="7"/>
  <c r="AP68" i="7" s="1"/>
  <c r="AD68" i="7"/>
  <c r="AE68" i="7" s="1"/>
  <c r="BF68" i="7" s="1"/>
  <c r="Z68" i="7"/>
  <c r="T68" i="7"/>
  <c r="U68" i="7" s="1"/>
  <c r="P68" i="7"/>
  <c r="V68" i="7" s="1"/>
  <c r="K68" i="7"/>
  <c r="J68" i="7"/>
  <c r="F68" i="7"/>
  <c r="BE67" i="7"/>
  <c r="BD67" i="7"/>
  <c r="BB67" i="7"/>
  <c r="BA67" i="7"/>
  <c r="AX67" i="7"/>
  <c r="AY67" i="7" s="1"/>
  <c r="AT67" i="7"/>
  <c r="AO67" i="7"/>
  <c r="AJ67" i="7"/>
  <c r="AP67" i="7" s="1"/>
  <c r="AE67" i="7"/>
  <c r="AF67" i="7" s="1"/>
  <c r="AD67" i="7"/>
  <c r="Z67" i="7"/>
  <c r="T67" i="7"/>
  <c r="U67" i="7" s="1"/>
  <c r="P67" i="7"/>
  <c r="V67" i="7" s="1"/>
  <c r="K67" i="7"/>
  <c r="BF67" i="7" s="1"/>
  <c r="J67" i="7"/>
  <c r="F67" i="7"/>
  <c r="BD66" i="7"/>
  <c r="BC66" i="7"/>
  <c r="BB66" i="7"/>
  <c r="BA66" i="7"/>
  <c r="AZ66" i="7"/>
  <c r="AX66" i="7"/>
  <c r="AY66" i="7" s="1"/>
  <c r="AT66" i="7"/>
  <c r="AO66" i="7"/>
  <c r="AP66" i="7" s="1"/>
  <c r="AJ66" i="7"/>
  <c r="AE66" i="7"/>
  <c r="AF66" i="7" s="1"/>
  <c r="AD66" i="7"/>
  <c r="Z66" i="7"/>
  <c r="T66" i="7"/>
  <c r="U66" i="7" s="1"/>
  <c r="V66" i="7" s="1"/>
  <c r="P66" i="7"/>
  <c r="K66" i="7"/>
  <c r="J66" i="7"/>
  <c r="BE66" i="7" s="1"/>
  <c r="F66" i="7"/>
  <c r="BD65" i="7"/>
  <c r="BB65" i="7"/>
  <c r="BA65" i="7"/>
  <c r="AX65" i="7"/>
  <c r="AY65" i="7" s="1"/>
  <c r="AZ65" i="7" s="1"/>
  <c r="AT65" i="7"/>
  <c r="AO65" i="7"/>
  <c r="AJ65" i="7"/>
  <c r="AP65" i="7" s="1"/>
  <c r="AD65" i="7"/>
  <c r="AE65" i="7" s="1"/>
  <c r="Z65" i="7"/>
  <c r="AF65" i="7" s="1"/>
  <c r="U65" i="7"/>
  <c r="T65" i="7"/>
  <c r="P65" i="7"/>
  <c r="J65" i="7"/>
  <c r="F65" i="7"/>
  <c r="BD64" i="7"/>
  <c r="BB64" i="7"/>
  <c r="BA64" i="7"/>
  <c r="AX64" i="7"/>
  <c r="AY64" i="7" s="1"/>
  <c r="AT64" i="7"/>
  <c r="AO64" i="7"/>
  <c r="AP64" i="7" s="1"/>
  <c r="AJ64" i="7"/>
  <c r="AD64" i="7"/>
  <c r="AE64" i="7" s="1"/>
  <c r="Z64" i="7"/>
  <c r="AF64" i="7" s="1"/>
  <c r="T64" i="7"/>
  <c r="U64" i="7" s="1"/>
  <c r="P64" i="7"/>
  <c r="V64" i="7" s="1"/>
  <c r="J64" i="7"/>
  <c r="K64" i="7" s="1"/>
  <c r="F64" i="7"/>
  <c r="BC64" i="7" s="1"/>
  <c r="BD63" i="7"/>
  <c r="BB63" i="7"/>
  <c r="BA63" i="7"/>
  <c r="AX63" i="7"/>
  <c r="AY63" i="7" s="1"/>
  <c r="AT63" i="7"/>
  <c r="AZ63" i="7" s="1"/>
  <c r="AP63" i="7"/>
  <c r="AO63" i="7"/>
  <c r="AJ63" i="7"/>
  <c r="AD63" i="7"/>
  <c r="AE63" i="7" s="1"/>
  <c r="Z63" i="7"/>
  <c r="AF63" i="7" s="1"/>
  <c r="U63" i="7"/>
  <c r="V63" i="7" s="1"/>
  <c r="T63" i="7"/>
  <c r="P63" i="7"/>
  <c r="J63" i="7"/>
  <c r="K63" i="7" s="1"/>
  <c r="F63" i="7"/>
  <c r="BC63" i="7" s="1"/>
  <c r="BE62" i="7"/>
  <c r="BD62" i="7"/>
  <c r="BB62" i="7"/>
  <c r="BA62" i="7"/>
  <c r="AX62" i="7"/>
  <c r="AY62" i="7" s="1"/>
  <c r="AT62" i="7"/>
  <c r="AZ62" i="7" s="1"/>
  <c r="AO62" i="7"/>
  <c r="AJ62" i="7"/>
  <c r="AP62" i="7" s="1"/>
  <c r="AE62" i="7"/>
  <c r="AD62" i="7"/>
  <c r="Z62" i="7"/>
  <c r="AF62" i="7" s="1"/>
  <c r="T62" i="7"/>
  <c r="U62" i="7" s="1"/>
  <c r="V62" i="7" s="1"/>
  <c r="P62" i="7"/>
  <c r="K62" i="7"/>
  <c r="J62" i="7"/>
  <c r="F62" i="7"/>
  <c r="BC62" i="7" s="1"/>
  <c r="BD61" i="7"/>
  <c r="BC61" i="7"/>
  <c r="BB61" i="7"/>
  <c r="BA61" i="7"/>
  <c r="AX61" i="7"/>
  <c r="AY61" i="7" s="1"/>
  <c r="AZ61" i="7" s="1"/>
  <c r="AT61" i="7"/>
  <c r="AO61" i="7"/>
  <c r="AJ61" i="7"/>
  <c r="AP61" i="7" s="1"/>
  <c r="AE61" i="7"/>
  <c r="AF61" i="7" s="1"/>
  <c r="AD61" i="7"/>
  <c r="Z61" i="7"/>
  <c r="T61" i="7"/>
  <c r="U61" i="7" s="1"/>
  <c r="P61" i="7"/>
  <c r="V61" i="7" s="1"/>
  <c r="K61" i="7"/>
  <c r="J61" i="7"/>
  <c r="BE61" i="7" s="1"/>
  <c r="F61" i="7"/>
  <c r="BD60" i="7"/>
  <c r="BC60" i="7"/>
  <c r="BB60" i="7"/>
  <c r="BA60" i="7"/>
  <c r="AX60" i="7"/>
  <c r="AY60" i="7" s="1"/>
  <c r="AT60" i="7"/>
  <c r="AZ60" i="7" s="1"/>
  <c r="AO60" i="7"/>
  <c r="AP60" i="7" s="1"/>
  <c r="AJ60" i="7"/>
  <c r="AD60" i="7"/>
  <c r="AE60" i="7" s="1"/>
  <c r="Z60" i="7"/>
  <c r="AF60" i="7" s="1"/>
  <c r="T60" i="7"/>
  <c r="U60" i="7" s="1"/>
  <c r="V60" i="7" s="1"/>
  <c r="P60" i="7"/>
  <c r="J60" i="7"/>
  <c r="K60" i="7" s="1"/>
  <c r="F60" i="7"/>
  <c r="L60" i="7" s="1"/>
  <c r="BD59" i="7"/>
  <c r="BB59" i="7"/>
  <c r="BA59" i="7"/>
  <c r="AX59" i="7"/>
  <c r="AY59" i="7" s="1"/>
  <c r="AZ59" i="7" s="1"/>
  <c r="AT59" i="7"/>
  <c r="AO59" i="7"/>
  <c r="AJ59" i="7"/>
  <c r="AP59" i="7" s="1"/>
  <c r="AD59" i="7"/>
  <c r="AE59" i="7" s="1"/>
  <c r="Z59" i="7"/>
  <c r="AF59" i="7" s="1"/>
  <c r="U59" i="7"/>
  <c r="T59" i="7"/>
  <c r="P59" i="7"/>
  <c r="V59" i="7" s="1"/>
  <c r="J59" i="7"/>
  <c r="BE59" i="7" s="1"/>
  <c r="F59" i="7"/>
  <c r="BD58" i="7"/>
  <c r="BB58" i="7"/>
  <c r="BA58" i="7"/>
  <c r="AY58" i="7"/>
  <c r="AX58" i="7"/>
  <c r="AT58" i="7"/>
  <c r="AZ58" i="7" s="1"/>
  <c r="AP58" i="7"/>
  <c r="AO58" i="7"/>
  <c r="AJ58" i="7"/>
  <c r="AD58" i="7"/>
  <c r="AE58" i="7" s="1"/>
  <c r="AF58" i="7" s="1"/>
  <c r="Z58" i="7"/>
  <c r="U58" i="7"/>
  <c r="T58" i="7"/>
  <c r="BE58" i="7" s="1"/>
  <c r="P58" i="7"/>
  <c r="V58" i="7" s="1"/>
  <c r="L58" i="7"/>
  <c r="J58" i="7"/>
  <c r="K58" i="7" s="1"/>
  <c r="F58" i="7"/>
  <c r="BD57" i="7"/>
  <c r="BB57" i="7"/>
  <c r="BA57" i="7"/>
  <c r="AY57" i="7"/>
  <c r="AX57" i="7"/>
  <c r="AT57" i="7"/>
  <c r="AZ57" i="7" s="1"/>
  <c r="AP57" i="7"/>
  <c r="AO57" i="7"/>
  <c r="AJ57" i="7"/>
  <c r="AD57" i="7"/>
  <c r="AE57" i="7" s="1"/>
  <c r="Z57" i="7"/>
  <c r="AF57" i="7" s="1"/>
  <c r="U57" i="7"/>
  <c r="V57" i="7" s="1"/>
  <c r="T57" i="7"/>
  <c r="P57" i="7"/>
  <c r="J57" i="7"/>
  <c r="K57" i="7" s="1"/>
  <c r="F57" i="7"/>
  <c r="BC57" i="7" s="1"/>
  <c r="BD56" i="7"/>
  <c r="BB56" i="7"/>
  <c r="BA56" i="7"/>
  <c r="AY56" i="7"/>
  <c r="AZ56" i="7" s="1"/>
  <c r="AX56" i="7"/>
  <c r="AT56" i="7"/>
  <c r="AO56" i="7"/>
  <c r="AJ56" i="7"/>
  <c r="AP56" i="7" s="1"/>
  <c r="AD56" i="7"/>
  <c r="AE56" i="7" s="1"/>
  <c r="AF56" i="7" s="1"/>
  <c r="Z56" i="7"/>
  <c r="T56" i="7"/>
  <c r="U56" i="7" s="1"/>
  <c r="P56" i="7"/>
  <c r="J56" i="7"/>
  <c r="F56" i="7"/>
  <c r="BE55" i="7"/>
  <c r="BD55" i="7"/>
  <c r="BB55" i="7"/>
  <c r="BA55" i="7"/>
  <c r="AX55" i="7"/>
  <c r="AY55" i="7" s="1"/>
  <c r="AT55" i="7"/>
  <c r="AZ55" i="7" s="1"/>
  <c r="AO55" i="7"/>
  <c r="AJ55" i="7"/>
  <c r="AP55" i="7" s="1"/>
  <c r="AD55" i="7"/>
  <c r="AE55" i="7" s="1"/>
  <c r="Z55" i="7"/>
  <c r="AF55" i="7" s="1"/>
  <c r="T55" i="7"/>
  <c r="U55" i="7" s="1"/>
  <c r="P55" i="7"/>
  <c r="J55" i="7"/>
  <c r="K55" i="7" s="1"/>
  <c r="F55" i="7"/>
  <c r="L55" i="7" s="1"/>
  <c r="BE54" i="7"/>
  <c r="BD54" i="7"/>
  <c r="BB54" i="7"/>
  <c r="BA54" i="7"/>
  <c r="AX54" i="7"/>
  <c r="AY54" i="7" s="1"/>
  <c r="AT54" i="7"/>
  <c r="AO54" i="7"/>
  <c r="AJ54" i="7"/>
  <c r="AP54" i="7" s="1"/>
  <c r="AE54" i="7"/>
  <c r="AD54" i="7"/>
  <c r="Z54" i="7"/>
  <c r="AF54" i="7" s="1"/>
  <c r="T54" i="7"/>
  <c r="U54" i="7" s="1"/>
  <c r="V54" i="7" s="1"/>
  <c r="P54" i="7"/>
  <c r="K54" i="7"/>
  <c r="J54" i="7"/>
  <c r="F54" i="7"/>
  <c r="BC54" i="7" s="1"/>
  <c r="BD53" i="7"/>
  <c r="BC53" i="7"/>
  <c r="BB53" i="7"/>
  <c r="BA53" i="7"/>
  <c r="AZ53" i="7"/>
  <c r="AX53" i="7"/>
  <c r="AY53" i="7" s="1"/>
  <c r="AT53" i="7"/>
  <c r="AO53" i="7"/>
  <c r="AJ53" i="7"/>
  <c r="AP53" i="7" s="1"/>
  <c r="AE53" i="7"/>
  <c r="AF53" i="7" s="1"/>
  <c r="AD53" i="7"/>
  <c r="Z53" i="7"/>
  <c r="T53" i="7"/>
  <c r="U53" i="7" s="1"/>
  <c r="P53" i="7"/>
  <c r="K53" i="7"/>
  <c r="J53" i="7"/>
  <c r="BE53" i="7" s="1"/>
  <c r="F53" i="7"/>
  <c r="BD52" i="7"/>
  <c r="BC52" i="7"/>
  <c r="BB52" i="7"/>
  <c r="BA52" i="7"/>
  <c r="AX52" i="7"/>
  <c r="AY52" i="7" s="1"/>
  <c r="AT52" i="7"/>
  <c r="AZ52" i="7" s="1"/>
  <c r="AO52" i="7"/>
  <c r="AP52" i="7" s="1"/>
  <c r="AJ52" i="7"/>
  <c r="AD52" i="7"/>
  <c r="AE52" i="7" s="1"/>
  <c r="Z52" i="7"/>
  <c r="T52" i="7"/>
  <c r="P52" i="7"/>
  <c r="J52" i="7"/>
  <c r="K52" i="7" s="1"/>
  <c r="F52" i="7"/>
  <c r="L52" i="7" s="1"/>
  <c r="BD51" i="7"/>
  <c r="BB51" i="7"/>
  <c r="BA51" i="7"/>
  <c r="AX51" i="7"/>
  <c r="AY51" i="7" s="1"/>
  <c r="AZ51" i="7" s="1"/>
  <c r="AT51" i="7"/>
  <c r="AO51" i="7"/>
  <c r="AJ51" i="7"/>
  <c r="AP51" i="7" s="1"/>
  <c r="AD51" i="7"/>
  <c r="AE51" i="7" s="1"/>
  <c r="Z51" i="7"/>
  <c r="AF51" i="7" s="1"/>
  <c r="T51" i="7"/>
  <c r="U51" i="7" s="1"/>
  <c r="P51" i="7"/>
  <c r="V51" i="7" s="1"/>
  <c r="J51" i="7"/>
  <c r="BE51" i="7" s="1"/>
  <c r="F51" i="7"/>
  <c r="BD50" i="7"/>
  <c r="BB50" i="7"/>
  <c r="BA50" i="7"/>
  <c r="AX50" i="7"/>
  <c r="AY50" i="7" s="1"/>
  <c r="AT50" i="7"/>
  <c r="AZ50" i="7" s="1"/>
  <c r="AP50" i="7"/>
  <c r="AO50" i="7"/>
  <c r="AJ50" i="7"/>
  <c r="AF50" i="7"/>
  <c r="AE50" i="7"/>
  <c r="AD50" i="7"/>
  <c r="Z50" i="7"/>
  <c r="U50" i="7"/>
  <c r="T50" i="7"/>
  <c r="BE50" i="7" s="1"/>
  <c r="P50" i="7"/>
  <c r="V50" i="7" s="1"/>
  <c r="L50" i="7"/>
  <c r="K50" i="7"/>
  <c r="BF50" i="7" s="1"/>
  <c r="J50" i="7"/>
  <c r="F50" i="7"/>
  <c r="BD49" i="7"/>
  <c r="BB49" i="7"/>
  <c r="BA49" i="7"/>
  <c r="AY49" i="7"/>
  <c r="AX49" i="7"/>
  <c r="AT49" i="7"/>
  <c r="AZ49" i="7" s="1"/>
  <c r="AP49" i="7"/>
  <c r="AO49" i="7"/>
  <c r="AJ49" i="7"/>
  <c r="AD49" i="7"/>
  <c r="AE49" i="7" s="1"/>
  <c r="Z49" i="7"/>
  <c r="AF49" i="7" s="1"/>
  <c r="U49" i="7"/>
  <c r="V49" i="7" s="1"/>
  <c r="T49" i="7"/>
  <c r="P49" i="7"/>
  <c r="J49" i="7"/>
  <c r="K49" i="7" s="1"/>
  <c r="BF49" i="7" s="1"/>
  <c r="F49" i="7"/>
  <c r="BC49" i="7" s="1"/>
  <c r="BD48" i="7"/>
  <c r="BB48" i="7"/>
  <c r="BA48" i="7"/>
  <c r="AY48" i="7"/>
  <c r="AZ48" i="7" s="1"/>
  <c r="AX48" i="7"/>
  <c r="AT48" i="7"/>
  <c r="AO48" i="7"/>
  <c r="AJ48" i="7"/>
  <c r="AP48" i="7" s="1"/>
  <c r="AD48" i="7"/>
  <c r="AE48" i="7" s="1"/>
  <c r="AF48" i="7" s="1"/>
  <c r="Z48" i="7"/>
  <c r="T48" i="7"/>
  <c r="U48" i="7" s="1"/>
  <c r="P48" i="7"/>
  <c r="V48" i="7" s="1"/>
  <c r="J48" i="7"/>
  <c r="F48" i="7"/>
  <c r="BE47" i="7"/>
  <c r="BD47" i="7"/>
  <c r="BB47" i="7"/>
  <c r="BA47" i="7"/>
  <c r="AX47" i="7"/>
  <c r="AY47" i="7" s="1"/>
  <c r="AT47" i="7"/>
  <c r="AZ47" i="7" s="1"/>
  <c r="AO47" i="7"/>
  <c r="AJ47" i="7"/>
  <c r="AP47" i="7" s="1"/>
  <c r="AD47" i="7"/>
  <c r="AE47" i="7" s="1"/>
  <c r="Z47" i="7"/>
  <c r="AF47" i="7" s="1"/>
  <c r="U47" i="7"/>
  <c r="T47" i="7"/>
  <c r="P47" i="7"/>
  <c r="J47" i="7"/>
  <c r="K47" i="7" s="1"/>
  <c r="BF47" i="7" s="1"/>
  <c r="F47" i="7"/>
  <c r="BE46" i="7"/>
  <c r="BD46" i="7"/>
  <c r="BB46" i="7"/>
  <c r="BA46" i="7"/>
  <c r="AY46" i="7"/>
  <c r="AX46" i="7"/>
  <c r="AT46" i="7"/>
  <c r="AZ46" i="7" s="1"/>
  <c r="AP46" i="7"/>
  <c r="AO46" i="7"/>
  <c r="AJ46" i="7"/>
  <c r="AE46" i="7"/>
  <c r="AD46" i="7"/>
  <c r="Z46" i="7"/>
  <c r="AF46" i="7" s="1"/>
  <c r="V46" i="7"/>
  <c r="U46" i="7"/>
  <c r="T46" i="7"/>
  <c r="P46" i="7"/>
  <c r="K46" i="7"/>
  <c r="BF46" i="7" s="1"/>
  <c r="J46" i="7"/>
  <c r="F46" i="7"/>
  <c r="BC46" i="7" s="1"/>
  <c r="BD45" i="7"/>
  <c r="BC45" i="7"/>
  <c r="BB45" i="7"/>
  <c r="BA45" i="7"/>
  <c r="AZ45" i="7"/>
  <c r="AY45" i="7"/>
  <c r="AX45" i="7"/>
  <c r="AT45" i="7"/>
  <c r="AO45" i="7"/>
  <c r="AJ45" i="7"/>
  <c r="AP45" i="7" s="1"/>
  <c r="AE45" i="7"/>
  <c r="AF45" i="7" s="1"/>
  <c r="AD45" i="7"/>
  <c r="Z45" i="7"/>
  <c r="T45" i="7"/>
  <c r="U45" i="7" s="1"/>
  <c r="P45" i="7"/>
  <c r="V45" i="7" s="1"/>
  <c r="K45" i="7"/>
  <c r="J45" i="7"/>
  <c r="BE45" i="7" s="1"/>
  <c r="F45" i="7"/>
  <c r="BD44" i="7"/>
  <c r="BC44" i="7"/>
  <c r="BB44" i="7"/>
  <c r="BA44" i="7"/>
  <c r="AX44" i="7"/>
  <c r="AY44" i="7" s="1"/>
  <c r="AT44" i="7"/>
  <c r="AZ44" i="7" s="1"/>
  <c r="AO44" i="7"/>
  <c r="AP44" i="7" s="1"/>
  <c r="AJ44" i="7"/>
  <c r="AD44" i="7"/>
  <c r="AE44" i="7" s="1"/>
  <c r="Z44" i="7"/>
  <c r="AF44" i="7" s="1"/>
  <c r="T44" i="7"/>
  <c r="P44" i="7"/>
  <c r="J44" i="7"/>
  <c r="K44" i="7" s="1"/>
  <c r="F44" i="7"/>
  <c r="L44" i="7" s="1"/>
  <c r="BD43" i="7"/>
  <c r="BB43" i="7"/>
  <c r="BA43" i="7"/>
  <c r="AX43" i="7"/>
  <c r="AY43" i="7" s="1"/>
  <c r="AZ43" i="7" s="1"/>
  <c r="AT43" i="7"/>
  <c r="AO43" i="7"/>
  <c r="AJ43" i="7"/>
  <c r="AP43" i="7" s="1"/>
  <c r="AE43" i="7"/>
  <c r="AD43" i="7"/>
  <c r="Z43" i="7"/>
  <c r="AF43" i="7" s="1"/>
  <c r="T43" i="7"/>
  <c r="U43" i="7" s="1"/>
  <c r="BF43" i="7" s="1"/>
  <c r="P43" i="7"/>
  <c r="V43" i="7" s="1"/>
  <c r="K43" i="7"/>
  <c r="J43" i="7"/>
  <c r="BE43" i="7" s="1"/>
  <c r="F43" i="7"/>
  <c r="BD42" i="7"/>
  <c r="BB42" i="7"/>
  <c r="BA42" i="7"/>
  <c r="AX42" i="7"/>
  <c r="AY42" i="7" s="1"/>
  <c r="AT42" i="7"/>
  <c r="AZ42" i="7" s="1"/>
  <c r="AP42" i="7"/>
  <c r="AO42" i="7"/>
  <c r="AJ42" i="7"/>
  <c r="AF42" i="7"/>
  <c r="AE42" i="7"/>
  <c r="AD42" i="7"/>
  <c r="Z42" i="7"/>
  <c r="U42" i="7"/>
  <c r="T42" i="7"/>
  <c r="BE42" i="7" s="1"/>
  <c r="P42" i="7"/>
  <c r="V42" i="7" s="1"/>
  <c r="L42" i="7"/>
  <c r="K42" i="7"/>
  <c r="J42" i="7"/>
  <c r="F42" i="7"/>
  <c r="BD41" i="7"/>
  <c r="BB41" i="7"/>
  <c r="BA41" i="7"/>
  <c r="AY41" i="7"/>
  <c r="AX41" i="7"/>
  <c r="AT41" i="7"/>
  <c r="AZ41" i="7" s="1"/>
  <c r="AP41" i="7"/>
  <c r="AO41" i="7"/>
  <c r="AJ41" i="7"/>
  <c r="AD41" i="7"/>
  <c r="AE41" i="7" s="1"/>
  <c r="Z41" i="7"/>
  <c r="U41" i="7"/>
  <c r="V41" i="7" s="1"/>
  <c r="T41" i="7"/>
  <c r="P41" i="7"/>
  <c r="J41" i="7"/>
  <c r="K41" i="7" s="1"/>
  <c r="F41" i="7"/>
  <c r="BC41" i="7" s="1"/>
  <c r="BD40" i="7"/>
  <c r="BB40" i="7"/>
  <c r="BA40" i="7"/>
  <c r="AY40" i="7"/>
  <c r="AZ40" i="7" s="1"/>
  <c r="AX40" i="7"/>
  <c r="AT40" i="7"/>
  <c r="AO40" i="7"/>
  <c r="AJ40" i="7"/>
  <c r="AP40" i="7" s="1"/>
  <c r="AD40" i="7"/>
  <c r="AE40" i="7" s="1"/>
  <c r="AF40" i="7" s="1"/>
  <c r="Z40" i="7"/>
  <c r="T40" i="7"/>
  <c r="U40" i="7" s="1"/>
  <c r="P40" i="7"/>
  <c r="V40" i="7" s="1"/>
  <c r="J40" i="7"/>
  <c r="F40" i="7"/>
  <c r="BE39" i="7"/>
  <c r="BD39" i="7"/>
  <c r="BB39" i="7"/>
  <c r="BA39" i="7"/>
  <c r="AX39" i="7"/>
  <c r="AY39" i="7" s="1"/>
  <c r="AT39" i="7"/>
  <c r="AZ39" i="7" s="1"/>
  <c r="AO39" i="7"/>
  <c r="AJ39" i="7"/>
  <c r="AP39" i="7" s="1"/>
  <c r="AD39" i="7"/>
  <c r="AE39" i="7" s="1"/>
  <c r="Z39" i="7"/>
  <c r="U39" i="7"/>
  <c r="T39" i="7"/>
  <c r="P39" i="7"/>
  <c r="J39" i="7"/>
  <c r="K39" i="7" s="1"/>
  <c r="F39" i="7"/>
  <c r="L39" i="7" s="1"/>
  <c r="BE38" i="7"/>
  <c r="BD38" i="7"/>
  <c r="BB38" i="7"/>
  <c r="BA38" i="7"/>
  <c r="AY38" i="7"/>
  <c r="AX38" i="7"/>
  <c r="AT38" i="7"/>
  <c r="AZ38" i="7" s="1"/>
  <c r="AP38" i="7"/>
  <c r="AO38" i="7"/>
  <c r="AJ38" i="7"/>
  <c r="AE38" i="7"/>
  <c r="AD38" i="7"/>
  <c r="Z38" i="7"/>
  <c r="AF38" i="7" s="1"/>
  <c r="V38" i="7"/>
  <c r="U38" i="7"/>
  <c r="T38" i="7"/>
  <c r="P38" i="7"/>
  <c r="K38" i="7"/>
  <c r="BF38" i="7" s="1"/>
  <c r="J38" i="7"/>
  <c r="F38" i="7"/>
  <c r="BD37" i="7"/>
  <c r="BC37" i="7"/>
  <c r="BB37" i="7"/>
  <c r="BA37" i="7"/>
  <c r="AZ37" i="7"/>
  <c r="AY37" i="7"/>
  <c r="AX37" i="7"/>
  <c r="AT37" i="7"/>
  <c r="AO37" i="7"/>
  <c r="AJ37" i="7"/>
  <c r="AP37" i="7" s="1"/>
  <c r="AE37" i="7"/>
  <c r="AF37" i="7" s="1"/>
  <c r="AD37" i="7"/>
  <c r="Z37" i="7"/>
  <c r="T37" i="7"/>
  <c r="U37" i="7" s="1"/>
  <c r="P37" i="7"/>
  <c r="K37" i="7"/>
  <c r="J37" i="7"/>
  <c r="BE37" i="7" s="1"/>
  <c r="F37" i="7"/>
  <c r="BD36" i="7"/>
  <c r="BB36" i="7"/>
  <c r="BA36" i="7"/>
  <c r="AX36" i="7"/>
  <c r="AY36" i="7" s="1"/>
  <c r="AT36" i="7"/>
  <c r="AO36" i="7"/>
  <c r="AP36" i="7" s="1"/>
  <c r="AJ36" i="7"/>
  <c r="AD36" i="7"/>
  <c r="AE36" i="7" s="1"/>
  <c r="Z36" i="7"/>
  <c r="AF36" i="7" s="1"/>
  <c r="T36" i="7"/>
  <c r="P36" i="7"/>
  <c r="J36" i="7"/>
  <c r="K36" i="7" s="1"/>
  <c r="F36" i="7"/>
  <c r="BF35" i="7"/>
  <c r="BD35" i="7"/>
  <c r="BB35" i="7"/>
  <c r="BA35" i="7"/>
  <c r="AX35" i="7"/>
  <c r="AY35" i="7" s="1"/>
  <c r="AZ35" i="7" s="1"/>
  <c r="AT35" i="7"/>
  <c r="AO35" i="7"/>
  <c r="AJ35" i="7"/>
  <c r="AP35" i="7" s="1"/>
  <c r="AF35" i="7"/>
  <c r="AE35" i="7"/>
  <c r="AD35" i="7"/>
  <c r="Z35" i="7"/>
  <c r="T35" i="7"/>
  <c r="U35" i="7" s="1"/>
  <c r="P35" i="7"/>
  <c r="V35" i="7" s="1"/>
  <c r="L35" i="7"/>
  <c r="K35" i="7"/>
  <c r="J35" i="7"/>
  <c r="BE35" i="7" s="1"/>
  <c r="F35" i="7"/>
  <c r="BC35" i="7" s="1"/>
  <c r="BD34" i="7"/>
  <c r="BC34" i="7"/>
  <c r="BB34" i="7"/>
  <c r="BA34" i="7"/>
  <c r="AX34" i="7"/>
  <c r="AY34" i="7" s="1"/>
  <c r="AT34" i="7"/>
  <c r="AZ34" i="7" s="1"/>
  <c r="AP34" i="7"/>
  <c r="AO34" i="7"/>
  <c r="AJ34" i="7"/>
  <c r="AF34" i="7"/>
  <c r="AE34" i="7"/>
  <c r="AD34" i="7"/>
  <c r="Z34" i="7"/>
  <c r="U34" i="7"/>
  <c r="T34" i="7"/>
  <c r="BE34" i="7" s="1"/>
  <c r="P34" i="7"/>
  <c r="L34" i="7"/>
  <c r="K34" i="7"/>
  <c r="J34" i="7"/>
  <c r="F34" i="7"/>
  <c r="BD33" i="7"/>
  <c r="BB33" i="7"/>
  <c r="BA33" i="7"/>
  <c r="AY33" i="7"/>
  <c r="AX33" i="7"/>
  <c r="AT33" i="7"/>
  <c r="AZ33" i="7" s="1"/>
  <c r="AP33" i="7"/>
  <c r="AO33" i="7"/>
  <c r="AJ33" i="7"/>
  <c r="AD33" i="7"/>
  <c r="AE33" i="7" s="1"/>
  <c r="Z33" i="7"/>
  <c r="U33" i="7"/>
  <c r="V33" i="7" s="1"/>
  <c r="T33" i="7"/>
  <c r="P33" i="7"/>
  <c r="J33" i="7"/>
  <c r="F33" i="7"/>
  <c r="BC33" i="7" s="1"/>
  <c r="BD32" i="7"/>
  <c r="BB32" i="7"/>
  <c r="BA32" i="7"/>
  <c r="AY32" i="7"/>
  <c r="AZ32" i="7" s="1"/>
  <c r="AX32" i="7"/>
  <c r="AT32" i="7"/>
  <c r="AO32" i="7"/>
  <c r="AJ32" i="7"/>
  <c r="AP32" i="7" s="1"/>
  <c r="AD32" i="7"/>
  <c r="AE32" i="7" s="1"/>
  <c r="AF32" i="7" s="1"/>
  <c r="Z32" i="7"/>
  <c r="T32" i="7"/>
  <c r="U32" i="7" s="1"/>
  <c r="P32" i="7"/>
  <c r="V32" i="7" s="1"/>
  <c r="J32" i="7"/>
  <c r="F32" i="7"/>
  <c r="BD31" i="7"/>
  <c r="BB31" i="7"/>
  <c r="BA31" i="7"/>
  <c r="AX31" i="7"/>
  <c r="AY31" i="7" s="1"/>
  <c r="AT31" i="7"/>
  <c r="AZ31" i="7" s="1"/>
  <c r="AO31" i="7"/>
  <c r="AJ31" i="7"/>
  <c r="AP31" i="7" s="1"/>
  <c r="AD31" i="7"/>
  <c r="AE31" i="7" s="1"/>
  <c r="Z31" i="7"/>
  <c r="AF31" i="7" s="1"/>
  <c r="T31" i="7"/>
  <c r="BE31" i="7" s="1"/>
  <c r="P31" i="7"/>
  <c r="J31" i="7"/>
  <c r="K31" i="7" s="1"/>
  <c r="F31" i="7"/>
  <c r="L31" i="7" s="1"/>
  <c r="BE30" i="7"/>
  <c r="BD30" i="7"/>
  <c r="BB30" i="7"/>
  <c r="BA30" i="7"/>
  <c r="AX30" i="7"/>
  <c r="AY30" i="7" s="1"/>
  <c r="AT30" i="7"/>
  <c r="AZ30" i="7" s="1"/>
  <c r="AP30" i="7"/>
  <c r="AO30" i="7"/>
  <c r="AJ30" i="7"/>
  <c r="AD30" i="7"/>
  <c r="AE30" i="7" s="1"/>
  <c r="BF30" i="7" s="1"/>
  <c r="Z30" i="7"/>
  <c r="V30" i="7"/>
  <c r="U30" i="7"/>
  <c r="T30" i="7"/>
  <c r="P30" i="7"/>
  <c r="K30" i="7"/>
  <c r="J30" i="7"/>
  <c r="F30" i="7"/>
  <c r="BD29" i="7"/>
  <c r="BB29" i="7"/>
  <c r="BA29" i="7"/>
  <c r="AZ29" i="7"/>
  <c r="AY29" i="7"/>
  <c r="AX29" i="7"/>
  <c r="AT29" i="7"/>
  <c r="AO29" i="7"/>
  <c r="AJ29" i="7"/>
  <c r="AP29" i="7" s="1"/>
  <c r="AF29" i="7"/>
  <c r="AE29" i="7"/>
  <c r="AD29" i="7"/>
  <c r="Z29" i="7"/>
  <c r="T29" i="7"/>
  <c r="U29" i="7" s="1"/>
  <c r="P29" i="7"/>
  <c r="K29" i="7"/>
  <c r="L29" i="7" s="1"/>
  <c r="J29" i="7"/>
  <c r="F29" i="7"/>
  <c r="BD28" i="7"/>
  <c r="BC28" i="7"/>
  <c r="BB28" i="7"/>
  <c r="BA28" i="7"/>
  <c r="AX28" i="7"/>
  <c r="AY28" i="7" s="1"/>
  <c r="AT28" i="7"/>
  <c r="AO28" i="7"/>
  <c r="AJ28" i="7"/>
  <c r="AP28" i="7" s="1"/>
  <c r="AD28" i="7"/>
  <c r="AE28" i="7" s="1"/>
  <c r="Z28" i="7"/>
  <c r="T28" i="7"/>
  <c r="U28" i="7" s="1"/>
  <c r="P28" i="7"/>
  <c r="V28" i="7" s="1"/>
  <c r="J28" i="7"/>
  <c r="K28" i="7" s="1"/>
  <c r="BF28" i="7" s="1"/>
  <c r="F28" i="7"/>
  <c r="L28" i="7" s="1"/>
  <c r="BD27" i="7"/>
  <c r="BB27" i="7"/>
  <c r="BA27" i="7"/>
  <c r="AZ27" i="7"/>
  <c r="AY27" i="7"/>
  <c r="AX27" i="7"/>
  <c r="AT27" i="7"/>
  <c r="AO27" i="7"/>
  <c r="AJ27" i="7"/>
  <c r="AP27" i="7" s="1"/>
  <c r="AD27" i="7"/>
  <c r="AE27" i="7" s="1"/>
  <c r="AF27" i="7" s="1"/>
  <c r="Z27" i="7"/>
  <c r="T27" i="7"/>
  <c r="U27" i="7" s="1"/>
  <c r="P27" i="7"/>
  <c r="V27" i="7" s="1"/>
  <c r="J27" i="7"/>
  <c r="BE27" i="7" s="1"/>
  <c r="F27" i="7"/>
  <c r="BC27" i="7" s="1"/>
  <c r="BD26" i="7"/>
  <c r="BB26" i="7"/>
  <c r="BA26" i="7"/>
  <c r="AX26" i="7"/>
  <c r="AY26" i="7" s="1"/>
  <c r="AZ26" i="7" s="1"/>
  <c r="AT26" i="7"/>
  <c r="AO26" i="7"/>
  <c r="AJ26" i="7"/>
  <c r="AP26" i="7" s="1"/>
  <c r="AE26" i="7"/>
  <c r="AD26" i="7"/>
  <c r="Z26" i="7"/>
  <c r="AF26" i="7" s="1"/>
  <c r="T26" i="7"/>
  <c r="BE26" i="7" s="1"/>
  <c r="P26" i="7"/>
  <c r="K26" i="7"/>
  <c r="J26" i="7"/>
  <c r="F26" i="7"/>
  <c r="BC26" i="7" s="1"/>
  <c r="BD25" i="7"/>
  <c r="BC25" i="7"/>
  <c r="BB25" i="7"/>
  <c r="BA25" i="7"/>
  <c r="AX25" i="7"/>
  <c r="AY25" i="7" s="1"/>
  <c r="AT25" i="7"/>
  <c r="AZ25" i="7" s="1"/>
  <c r="AO25" i="7"/>
  <c r="AP25" i="7" s="1"/>
  <c r="AJ25" i="7"/>
  <c r="AF25" i="7"/>
  <c r="AE25" i="7"/>
  <c r="AD25" i="7"/>
  <c r="Z25" i="7"/>
  <c r="T25" i="7"/>
  <c r="BE25" i="7" s="1"/>
  <c r="P25" i="7"/>
  <c r="L25" i="7"/>
  <c r="K25" i="7"/>
  <c r="J25" i="7"/>
  <c r="F25" i="7"/>
  <c r="BD24" i="7"/>
  <c r="BB24" i="7"/>
  <c r="BA24" i="7"/>
  <c r="AX24" i="7"/>
  <c r="AY24" i="7" s="1"/>
  <c r="AT24" i="7"/>
  <c r="AP24" i="7"/>
  <c r="AO24" i="7"/>
  <c r="AJ24" i="7"/>
  <c r="AD24" i="7"/>
  <c r="AE24" i="7" s="1"/>
  <c r="Z24" i="7"/>
  <c r="AF24" i="7" s="1"/>
  <c r="U24" i="7"/>
  <c r="V24" i="7" s="1"/>
  <c r="T24" i="7"/>
  <c r="P24" i="7"/>
  <c r="J24" i="7"/>
  <c r="K24" i="7" s="1"/>
  <c r="F24" i="7"/>
  <c r="BC24" i="7" s="1"/>
  <c r="BD23" i="7"/>
  <c r="BB23" i="7"/>
  <c r="BA23" i="7"/>
  <c r="AY23" i="7"/>
  <c r="AZ23" i="7" s="1"/>
  <c r="AX23" i="7"/>
  <c r="AT23" i="7"/>
  <c r="AO23" i="7"/>
  <c r="AJ23" i="7"/>
  <c r="AP23" i="7" s="1"/>
  <c r="AD23" i="7"/>
  <c r="AE23" i="7" s="1"/>
  <c r="AF23" i="7" s="1"/>
  <c r="Z23" i="7"/>
  <c r="T23" i="7"/>
  <c r="U23" i="7" s="1"/>
  <c r="P23" i="7"/>
  <c r="V23" i="7" s="1"/>
  <c r="J23" i="7"/>
  <c r="BE23" i="7" s="1"/>
  <c r="F23" i="7"/>
  <c r="BD22" i="7"/>
  <c r="BB22" i="7"/>
  <c r="BA22" i="7"/>
  <c r="AX22" i="7"/>
  <c r="AY22" i="7" s="1"/>
  <c r="AT22" i="7"/>
  <c r="AZ22" i="7" s="1"/>
  <c r="AO22" i="7"/>
  <c r="AJ22" i="7"/>
  <c r="AP22" i="7" s="1"/>
  <c r="AD22" i="7"/>
  <c r="AE22" i="7" s="1"/>
  <c r="Z22" i="7"/>
  <c r="AF22" i="7" s="1"/>
  <c r="U22" i="7"/>
  <c r="T22" i="7"/>
  <c r="BE22" i="7" s="1"/>
  <c r="P22" i="7"/>
  <c r="V22" i="7" s="1"/>
  <c r="K22" i="7"/>
  <c r="J22" i="7"/>
  <c r="F22" i="7"/>
  <c r="L22" i="7" s="1"/>
  <c r="BE21" i="7"/>
  <c r="BD21" i="7"/>
  <c r="BB21" i="7"/>
  <c r="BA21" i="7"/>
  <c r="AY21" i="7"/>
  <c r="AX21" i="7"/>
  <c r="AT21" i="7"/>
  <c r="AZ21" i="7" s="1"/>
  <c r="AP21" i="7"/>
  <c r="AO21" i="7"/>
  <c r="AJ21" i="7"/>
  <c r="AD21" i="7"/>
  <c r="AE21" i="7" s="1"/>
  <c r="Z21" i="7"/>
  <c r="AF21" i="7" s="1"/>
  <c r="V21" i="7"/>
  <c r="U21" i="7"/>
  <c r="T21" i="7"/>
  <c r="P21" i="7"/>
  <c r="J21" i="7"/>
  <c r="K21" i="7" s="1"/>
  <c r="F21" i="7"/>
  <c r="BC21" i="7" s="1"/>
  <c r="BD20" i="7"/>
  <c r="BB20" i="7"/>
  <c r="BA20" i="7"/>
  <c r="AZ20" i="7"/>
  <c r="AY20" i="7"/>
  <c r="AX20" i="7"/>
  <c r="AT20" i="7"/>
  <c r="AO20" i="7"/>
  <c r="AJ20" i="7"/>
  <c r="AP20" i="7" s="1"/>
  <c r="AE20" i="7"/>
  <c r="AF20" i="7" s="1"/>
  <c r="AD20" i="7"/>
  <c r="Z20" i="7"/>
  <c r="T20" i="7"/>
  <c r="U20" i="7" s="1"/>
  <c r="P20" i="7"/>
  <c r="V20" i="7" s="1"/>
  <c r="K20" i="7"/>
  <c r="BF20" i="7" s="1"/>
  <c r="J20" i="7"/>
  <c r="BE20" i="7" s="1"/>
  <c r="F20" i="7"/>
  <c r="BD19" i="7"/>
  <c r="BC19" i="7"/>
  <c r="BB19" i="7"/>
  <c r="BA19" i="7"/>
  <c r="AX19" i="7"/>
  <c r="AY19" i="7" s="1"/>
  <c r="AT19" i="7"/>
  <c r="AZ19" i="7" s="1"/>
  <c r="AO19" i="7"/>
  <c r="AP19" i="7" s="1"/>
  <c r="AJ19" i="7"/>
  <c r="AD19" i="7"/>
  <c r="AE19" i="7" s="1"/>
  <c r="Z19" i="7"/>
  <c r="AF19" i="7" s="1"/>
  <c r="T19" i="7"/>
  <c r="BE19" i="7" s="1"/>
  <c r="P19" i="7"/>
  <c r="J19" i="7"/>
  <c r="K19" i="7" s="1"/>
  <c r="F19" i="7"/>
  <c r="L19" i="7" s="1"/>
  <c r="BD18" i="7"/>
  <c r="BB18" i="7"/>
  <c r="BA18" i="7"/>
  <c r="AX18" i="7"/>
  <c r="AY18" i="7" s="1"/>
  <c r="AT18" i="7"/>
  <c r="AO18" i="7"/>
  <c r="AJ18" i="7"/>
  <c r="AP18" i="7" s="1"/>
  <c r="AE18" i="7"/>
  <c r="AD18" i="7"/>
  <c r="Z18" i="7"/>
  <c r="AF18" i="7" s="1"/>
  <c r="U18" i="7"/>
  <c r="T18" i="7"/>
  <c r="P18" i="7"/>
  <c r="V18" i="7" s="1"/>
  <c r="K18" i="7"/>
  <c r="J18" i="7"/>
  <c r="BE18" i="7" s="1"/>
  <c r="F18" i="7"/>
  <c r="BC18" i="7" s="1"/>
  <c r="BD17" i="7"/>
  <c r="BC17" i="7"/>
  <c r="BB17" i="7"/>
  <c r="BA17" i="7"/>
  <c r="AX17" i="7"/>
  <c r="AY17" i="7" s="1"/>
  <c r="AT17" i="7"/>
  <c r="AZ17" i="7" s="1"/>
  <c r="AO17" i="7"/>
  <c r="AP17" i="7" s="1"/>
  <c r="AJ17" i="7"/>
  <c r="AF17" i="7"/>
  <c r="AE17" i="7"/>
  <c r="AD17" i="7"/>
  <c r="Z17" i="7"/>
  <c r="T17" i="7"/>
  <c r="BE17" i="7" s="1"/>
  <c r="P17" i="7"/>
  <c r="L17" i="7"/>
  <c r="K17" i="7"/>
  <c r="J17" i="7"/>
  <c r="F17" i="7"/>
  <c r="BD16" i="7"/>
  <c r="BB16" i="7"/>
  <c r="BA16" i="7"/>
  <c r="AX16" i="7"/>
  <c r="AY16" i="7" s="1"/>
  <c r="AT16" i="7"/>
  <c r="AZ16" i="7" s="1"/>
  <c r="AP16" i="7"/>
  <c r="AO16" i="7"/>
  <c r="AJ16" i="7"/>
  <c r="AD16" i="7"/>
  <c r="AE16" i="7" s="1"/>
  <c r="Z16" i="7"/>
  <c r="AF16" i="7" s="1"/>
  <c r="U16" i="7"/>
  <c r="V16" i="7" s="1"/>
  <c r="T16" i="7"/>
  <c r="P16" i="7"/>
  <c r="J16" i="7"/>
  <c r="K16" i="7" s="1"/>
  <c r="F16" i="7"/>
  <c r="BC16" i="7" s="1"/>
  <c r="BD15" i="7"/>
  <c r="BB15" i="7"/>
  <c r="BA15" i="7"/>
  <c r="AY15" i="7"/>
  <c r="AZ15" i="7" s="1"/>
  <c r="AX15" i="7"/>
  <c r="AT15" i="7"/>
  <c r="AO15" i="7"/>
  <c r="AJ15" i="7"/>
  <c r="AP15" i="7" s="1"/>
  <c r="AD15" i="7"/>
  <c r="AE15" i="7" s="1"/>
  <c r="AF15" i="7" s="1"/>
  <c r="Z15" i="7"/>
  <c r="T15" i="7"/>
  <c r="U15" i="7" s="1"/>
  <c r="P15" i="7"/>
  <c r="J15" i="7"/>
  <c r="BE15" i="7" s="1"/>
  <c r="F15" i="7"/>
  <c r="BE14" i="7"/>
  <c r="BD14" i="7"/>
  <c r="BB14" i="7"/>
  <c r="BA14" i="7"/>
  <c r="AX14" i="7"/>
  <c r="AY14" i="7" s="1"/>
  <c r="AT14" i="7"/>
  <c r="AZ14" i="7" s="1"/>
  <c r="AO14" i="7"/>
  <c r="AJ14" i="7"/>
  <c r="AP14" i="7" s="1"/>
  <c r="AD14" i="7"/>
  <c r="AE14" i="7" s="1"/>
  <c r="Z14" i="7"/>
  <c r="AF14" i="7" s="1"/>
  <c r="U14" i="7"/>
  <c r="T14" i="7"/>
  <c r="P14" i="7"/>
  <c r="V14" i="7" s="1"/>
  <c r="K14" i="7"/>
  <c r="J14" i="7"/>
  <c r="F14" i="7"/>
  <c r="L14" i="7" s="1"/>
  <c r="BE13" i="7"/>
  <c r="BD13" i="7"/>
  <c r="BB13" i="7"/>
  <c r="BA13" i="7"/>
  <c r="AY13" i="7"/>
  <c r="AX13" i="7"/>
  <c r="AT13" i="7"/>
  <c r="AZ13" i="7" s="1"/>
  <c r="AP13" i="7"/>
  <c r="AO13" i="7"/>
  <c r="AJ13" i="7"/>
  <c r="AD13" i="7"/>
  <c r="AE13" i="7" s="1"/>
  <c r="Z13" i="7"/>
  <c r="AF13" i="7" s="1"/>
  <c r="V13" i="7"/>
  <c r="U13" i="7"/>
  <c r="T13" i="7"/>
  <c r="P13" i="7"/>
  <c r="J13" i="7"/>
  <c r="K13" i="7" s="1"/>
  <c r="F13" i="7"/>
  <c r="BC13" i="7" s="1"/>
  <c r="BD12" i="7"/>
  <c r="BB12" i="7"/>
  <c r="BA12" i="7"/>
  <c r="AZ12" i="7"/>
  <c r="AY12" i="7"/>
  <c r="AX12" i="7"/>
  <c r="AT12" i="7"/>
  <c r="AO12" i="7"/>
  <c r="AJ12" i="7"/>
  <c r="AP12" i="7" s="1"/>
  <c r="AE12" i="7"/>
  <c r="AF12" i="7" s="1"/>
  <c r="AD12" i="7"/>
  <c r="Z12" i="7"/>
  <c r="T12" i="7"/>
  <c r="U12" i="7" s="1"/>
  <c r="P12" i="7"/>
  <c r="V12" i="7" s="1"/>
  <c r="K12" i="7"/>
  <c r="BF12" i="7" s="1"/>
  <c r="J12" i="7"/>
  <c r="BE12" i="7" s="1"/>
  <c r="F12" i="7"/>
  <c r="BD11" i="7"/>
  <c r="BC11" i="7"/>
  <c r="BB11" i="7"/>
  <c r="BA11" i="7"/>
  <c r="AX11" i="7"/>
  <c r="AY11" i="7" s="1"/>
  <c r="AT11" i="7"/>
  <c r="AZ11" i="7" s="1"/>
  <c r="AO11" i="7"/>
  <c r="AP11" i="7" s="1"/>
  <c r="AJ11" i="7"/>
  <c r="AD11" i="7"/>
  <c r="AE11" i="7" s="1"/>
  <c r="Z11" i="7"/>
  <c r="AF11" i="7" s="1"/>
  <c r="T11" i="7"/>
  <c r="BE11" i="7" s="1"/>
  <c r="P11" i="7"/>
  <c r="J11" i="7"/>
  <c r="K11" i="7" s="1"/>
  <c r="F11" i="7"/>
  <c r="L11" i="7" s="1"/>
  <c r="BD10" i="7"/>
  <c r="BB10" i="7"/>
  <c r="BA10" i="7"/>
  <c r="AX10" i="7"/>
  <c r="AY10" i="7" s="1"/>
  <c r="AT10" i="7"/>
  <c r="AO10" i="7"/>
  <c r="AJ10" i="7"/>
  <c r="AP10" i="7" s="1"/>
  <c r="AE10" i="7"/>
  <c r="AD10" i="7"/>
  <c r="Z10" i="7"/>
  <c r="AF10" i="7" s="1"/>
  <c r="U10" i="7"/>
  <c r="T10" i="7"/>
  <c r="P10" i="7"/>
  <c r="V10" i="7" s="1"/>
  <c r="K10" i="7"/>
  <c r="J10" i="7"/>
  <c r="BE10" i="7" s="1"/>
  <c r="F10" i="7"/>
  <c r="BC10" i="7" s="1"/>
  <c r="BD9" i="7"/>
  <c r="BC9" i="7"/>
  <c r="BB9" i="7"/>
  <c r="BA9" i="7"/>
  <c r="AY9" i="7"/>
  <c r="AX9" i="7"/>
  <c r="AT9" i="7"/>
  <c r="AP9" i="7"/>
  <c r="AO9" i="7"/>
  <c r="AJ9" i="7"/>
  <c r="AF9" i="7"/>
  <c r="AE9" i="7"/>
  <c r="AD9" i="7"/>
  <c r="Z9" i="7"/>
  <c r="U9" i="7"/>
  <c r="T9" i="7"/>
  <c r="P9" i="7"/>
  <c r="L9" i="7"/>
  <c r="K9" i="7"/>
  <c r="BF9" i="7" s="1"/>
  <c r="J9" i="7"/>
  <c r="F9" i="7"/>
  <c r="V15" i="7" l="1"/>
  <c r="V17" i="7"/>
  <c r="BG17" i="7" s="1"/>
  <c r="BF14" i="7"/>
  <c r="BF22" i="7"/>
  <c r="BF13" i="7"/>
  <c r="BF21" i="7"/>
  <c r="BF10" i="7"/>
  <c r="AZ10" i="7"/>
  <c r="BF18" i="7"/>
  <c r="AZ18" i="7"/>
  <c r="BG14" i="7"/>
  <c r="BG22" i="7"/>
  <c r="BF24" i="7"/>
  <c r="BF16" i="7"/>
  <c r="AZ24" i="7"/>
  <c r="V55" i="7"/>
  <c r="BC55" i="7"/>
  <c r="P109" i="7"/>
  <c r="P111" i="7"/>
  <c r="AJ109" i="7"/>
  <c r="AJ111" i="7"/>
  <c r="BB111" i="7"/>
  <c r="BB109" i="7"/>
  <c r="U11" i="7"/>
  <c r="V11" i="7" s="1"/>
  <c r="BG11" i="7" s="1"/>
  <c r="L12" i="7"/>
  <c r="BG12" i="7" s="1"/>
  <c r="BC14" i="7"/>
  <c r="K15" i="7"/>
  <c r="BE16" i="7"/>
  <c r="U19" i="7"/>
  <c r="V19" i="7" s="1"/>
  <c r="BG19" i="7" s="1"/>
  <c r="L20" i="7"/>
  <c r="BG20" i="7" s="1"/>
  <c r="BC22" i="7"/>
  <c r="K23" i="7"/>
  <c r="BE24" i="7"/>
  <c r="U31" i="7"/>
  <c r="V31" i="7" s="1"/>
  <c r="K33" i="7"/>
  <c r="BF33" i="7" s="1"/>
  <c r="BE33" i="7"/>
  <c r="BF45" i="7"/>
  <c r="L45" i="7"/>
  <c r="BG45" i="7" s="1"/>
  <c r="V47" i="7"/>
  <c r="BC47" i="7"/>
  <c r="BC59" i="7"/>
  <c r="BG60" i="7"/>
  <c r="BC99" i="7"/>
  <c r="L99" i="7"/>
  <c r="T111" i="7"/>
  <c r="T109" i="7"/>
  <c r="K27" i="7"/>
  <c r="BF27" i="7" s="1"/>
  <c r="BE28" i="7"/>
  <c r="V29" i="7"/>
  <c r="BG29" i="7" s="1"/>
  <c r="BC29" i="7"/>
  <c r="BG35" i="7"/>
  <c r="L36" i="7"/>
  <c r="AZ36" i="7"/>
  <c r="BF60" i="7"/>
  <c r="BF61" i="7"/>
  <c r="L61" i="7"/>
  <c r="BG61" i="7" s="1"/>
  <c r="BG58" i="7"/>
  <c r="BD111" i="7"/>
  <c r="BD109" i="7"/>
  <c r="L10" i="7"/>
  <c r="BG10" i="7" s="1"/>
  <c r="BC12" i="7"/>
  <c r="BC111" i="7" s="1"/>
  <c r="U17" i="7"/>
  <c r="BF17" i="7" s="1"/>
  <c r="L18" i="7"/>
  <c r="BG18" i="7" s="1"/>
  <c r="BC20" i="7"/>
  <c r="U25" i="7"/>
  <c r="V25" i="7" s="1"/>
  <c r="BG25" i="7" s="1"/>
  <c r="L26" i="7"/>
  <c r="AZ28" i="7"/>
  <c r="BF39" i="7"/>
  <c r="BE40" i="7"/>
  <c r="K40" i="7"/>
  <c r="BF41" i="7"/>
  <c r="BE44" i="7"/>
  <c r="U44" i="7"/>
  <c r="V44" i="7" s="1"/>
  <c r="BG44" i="7" s="1"/>
  <c r="BG50" i="7"/>
  <c r="BF29" i="7"/>
  <c r="V9" i="7"/>
  <c r="AT109" i="7"/>
  <c r="AT111" i="7"/>
  <c r="BE9" i="7"/>
  <c r="L13" i="7"/>
  <c r="BG13" i="7" s="1"/>
  <c r="BC15" i="7"/>
  <c r="L21" i="7"/>
  <c r="BG21" i="7" s="1"/>
  <c r="BC23" i="7"/>
  <c r="AF30" i="7"/>
  <c r="BF34" i="7"/>
  <c r="BF37" i="7"/>
  <c r="L37" i="7"/>
  <c r="V39" i="7"/>
  <c r="BG39" i="7" s="1"/>
  <c r="BC39" i="7"/>
  <c r="BC51" i="7"/>
  <c r="BF52" i="7"/>
  <c r="BF53" i="7"/>
  <c r="L53" i="7"/>
  <c r="BG53" i="7" s="1"/>
  <c r="BF66" i="7"/>
  <c r="L66" i="7"/>
  <c r="BG66" i="7" s="1"/>
  <c r="L67" i="7"/>
  <c r="BC67" i="7"/>
  <c r="BA111" i="7"/>
  <c r="BA109" i="7"/>
  <c r="BE48" i="7"/>
  <c r="K48" i="7"/>
  <c r="F111" i="7"/>
  <c r="F109" i="7"/>
  <c r="Z111" i="7"/>
  <c r="Z109" i="7"/>
  <c r="AX111" i="7"/>
  <c r="AX109" i="7"/>
  <c r="L16" i="7"/>
  <c r="BG16" i="7" s="1"/>
  <c r="L24" i="7"/>
  <c r="BG24" i="7" s="1"/>
  <c r="BC30" i="7"/>
  <c r="L30" i="7"/>
  <c r="BG31" i="7"/>
  <c r="AF33" i="7"/>
  <c r="BE36" i="7"/>
  <c r="U36" i="7"/>
  <c r="V37" i="7"/>
  <c r="BC38" i="7"/>
  <c r="BF42" i="7"/>
  <c r="V53" i="7"/>
  <c r="BF63" i="7"/>
  <c r="J111" i="7"/>
  <c r="J109" i="7"/>
  <c r="AD111" i="7"/>
  <c r="AD109" i="7"/>
  <c r="AY109" i="7"/>
  <c r="AY111" i="7"/>
  <c r="U26" i="7"/>
  <c r="BF26" i="7" s="1"/>
  <c r="AF28" i="7"/>
  <c r="AF111" i="7" s="1"/>
  <c r="BF31" i="7"/>
  <c r="V34" i="7"/>
  <c r="BG34" i="7" s="1"/>
  <c r="BC36" i="7"/>
  <c r="BG42" i="7"/>
  <c r="BE52" i="7"/>
  <c r="U52" i="7"/>
  <c r="V52" i="7" s="1"/>
  <c r="BG52" i="7" s="1"/>
  <c r="BF54" i="7"/>
  <c r="BG55" i="7"/>
  <c r="BE56" i="7"/>
  <c r="K56" i="7"/>
  <c r="BF57" i="7"/>
  <c r="BF69" i="7"/>
  <c r="BC69" i="7"/>
  <c r="AZ69" i="7"/>
  <c r="BE72" i="7"/>
  <c r="K72" i="7"/>
  <c r="BF72" i="7" s="1"/>
  <c r="BE32" i="7"/>
  <c r="K32" i="7"/>
  <c r="AE111" i="7"/>
  <c r="AE109" i="7"/>
  <c r="AZ9" i="7"/>
  <c r="BE29" i="7"/>
  <c r="BC31" i="7"/>
  <c r="BC32" i="7"/>
  <c r="AF39" i="7"/>
  <c r="AF41" i="7"/>
  <c r="BC43" i="7"/>
  <c r="L43" i="7"/>
  <c r="BG43" i="7" s="1"/>
  <c r="L47" i="7"/>
  <c r="BG47" i="7" s="1"/>
  <c r="AF52" i="7"/>
  <c r="AZ54" i="7"/>
  <c r="BF55" i="7"/>
  <c r="V56" i="7"/>
  <c r="BF58" i="7"/>
  <c r="BF64" i="7"/>
  <c r="BE41" i="7"/>
  <c r="BE49" i="7"/>
  <c r="BE57" i="7"/>
  <c r="BE63" i="7"/>
  <c r="BE64" i="7"/>
  <c r="V65" i="7"/>
  <c r="BC65" i="7"/>
  <c r="V72" i="7"/>
  <c r="AZ72" i="7"/>
  <c r="L80" i="7"/>
  <c r="BG80" i="7" s="1"/>
  <c r="AZ80" i="7"/>
  <c r="V89" i="7"/>
  <c r="BG89" i="7" s="1"/>
  <c r="BC91" i="7"/>
  <c r="L91" i="7"/>
  <c r="BC42" i="7"/>
  <c r="BC50" i="7"/>
  <c r="K51" i="7"/>
  <c r="BF51" i="7" s="1"/>
  <c r="BC58" i="7"/>
  <c r="K59" i="7"/>
  <c r="BF59" i="7" s="1"/>
  <c r="BE60" i="7"/>
  <c r="AZ64" i="7"/>
  <c r="AF69" i="7"/>
  <c r="BE75" i="7"/>
  <c r="L79" i="7"/>
  <c r="BE80" i="7"/>
  <c r="K80" i="7"/>
  <c r="BF80" i="7" s="1"/>
  <c r="AF88" i="7"/>
  <c r="AZ90" i="7"/>
  <c r="L92" i="7"/>
  <c r="BG92" i="7" s="1"/>
  <c r="BG93" i="7"/>
  <c r="AZ99" i="7"/>
  <c r="BF100" i="7"/>
  <c r="V107" i="7"/>
  <c r="V108" i="7"/>
  <c r="BF62" i="7"/>
  <c r="AF68" i="7"/>
  <c r="L69" i="7"/>
  <c r="L71" i="7"/>
  <c r="BG71" i="7" s="1"/>
  <c r="BC71" i="7"/>
  <c r="BG74" i="7"/>
  <c r="BF79" i="7"/>
  <c r="L38" i="7"/>
  <c r="BG38" i="7" s="1"/>
  <c r="BC40" i="7"/>
  <c r="L46" i="7"/>
  <c r="BG46" i="7" s="1"/>
  <c r="BC48" i="7"/>
  <c r="L54" i="7"/>
  <c r="BG54" i="7" s="1"/>
  <c r="BC56" i="7"/>
  <c r="L62" i="7"/>
  <c r="BG62" i="7" s="1"/>
  <c r="BF73" i="7"/>
  <c r="BC83" i="7"/>
  <c r="L83" i="7"/>
  <c r="BG86" i="7"/>
  <c r="V91" i="7"/>
  <c r="BF93" i="7"/>
  <c r="BE99" i="7"/>
  <c r="BG103" i="7"/>
  <c r="BE104" i="7"/>
  <c r="K104" i="7"/>
  <c r="BF104" i="7" s="1"/>
  <c r="L33" i="7"/>
  <c r="BG33" i="7" s="1"/>
  <c r="L41" i="7"/>
  <c r="BG41" i="7" s="1"/>
  <c r="L49" i="7"/>
  <c r="BG49" i="7" s="1"/>
  <c r="L57" i="7"/>
  <c r="BG57" i="7" s="1"/>
  <c r="AZ67" i="7"/>
  <c r="BF70" i="7"/>
  <c r="AZ71" i="7"/>
  <c r="L73" i="7"/>
  <c r="AP76" i="7"/>
  <c r="AP111" i="7" s="1"/>
  <c r="BG85" i="7"/>
  <c r="BF90" i="7"/>
  <c r="BE91" i="7"/>
  <c r="L96" i="7"/>
  <c r="BG96" i="7" s="1"/>
  <c r="BG98" i="7"/>
  <c r="AF100" i="7"/>
  <c r="BG100" i="7" s="1"/>
  <c r="BF103" i="7"/>
  <c r="V104" i="7"/>
  <c r="BF105" i="7"/>
  <c r="L63" i="7"/>
  <c r="BG63" i="7" s="1"/>
  <c r="BE65" i="7"/>
  <c r="L68" i="7"/>
  <c r="BG68" i="7" s="1"/>
  <c r="BC68" i="7"/>
  <c r="BG70" i="7"/>
  <c r="V73" i="7"/>
  <c r="BC75" i="7"/>
  <c r="L75" i="7"/>
  <c r="BF84" i="7"/>
  <c r="AZ88" i="7"/>
  <c r="BG90" i="7"/>
  <c r="BE96" i="7"/>
  <c r="K96" i="7"/>
  <c r="BF96" i="7" s="1"/>
  <c r="V105" i="7"/>
  <c r="AP108" i="7"/>
  <c r="BG108" i="7" s="1"/>
  <c r="L64" i="7"/>
  <c r="BG64" i="7" s="1"/>
  <c r="K65" i="7"/>
  <c r="BE68" i="7"/>
  <c r="BC70" i="7"/>
  <c r="L72" i="7"/>
  <c r="BG72" i="7" s="1"/>
  <c r="AZ74" i="7"/>
  <c r="L76" i="7"/>
  <c r="BG76" i="7" s="1"/>
  <c r="L77" i="7"/>
  <c r="BG77" i="7" s="1"/>
  <c r="BG78" i="7"/>
  <c r="AF79" i="7"/>
  <c r="V84" i="7"/>
  <c r="BG84" i="7" s="1"/>
  <c r="BF85" i="7"/>
  <c r="L87" i="7"/>
  <c r="BG87" i="7" s="1"/>
  <c r="BE88" i="7"/>
  <c r="K88" i="7"/>
  <c r="BF88" i="7" s="1"/>
  <c r="BF95" i="7"/>
  <c r="AZ95" i="7"/>
  <c r="BG95" i="7" s="1"/>
  <c r="V96" i="7"/>
  <c r="AP100" i="7"/>
  <c r="AF101" i="7"/>
  <c r="BG101" i="7" s="1"/>
  <c r="AF104" i="7"/>
  <c r="BF106" i="7"/>
  <c r="BC107" i="7"/>
  <c r="L107" i="7"/>
  <c r="AN109" i="7"/>
  <c r="AN111" i="7"/>
  <c r="AO108" i="7"/>
  <c r="AO111" i="7" s="1"/>
  <c r="BC79" i="7"/>
  <c r="BC87" i="7"/>
  <c r="BC95" i="7"/>
  <c r="BC103" i="7"/>
  <c r="BC108" i="7"/>
  <c r="BE76" i="7"/>
  <c r="BF81" i="7"/>
  <c r="BE84" i="7"/>
  <c r="BF89" i="7"/>
  <c r="BE92" i="7"/>
  <c r="BF97" i="7"/>
  <c r="BE100" i="7"/>
  <c r="L104" i="7"/>
  <c r="BG104" i="7" s="1"/>
  <c r="BE79" i="7"/>
  <c r="BE87" i="7"/>
  <c r="BE95" i="7"/>
  <c r="BC101" i="7"/>
  <c r="BE103" i="7"/>
  <c r="BE108" i="7"/>
  <c r="BE82" i="7"/>
  <c r="BC88" i="7"/>
  <c r="L105" i="7"/>
  <c r="BG105" i="7" s="1"/>
  <c r="U75" i="7"/>
  <c r="BF75" i="7" s="1"/>
  <c r="U83" i="7"/>
  <c r="BF83" i="7" s="1"/>
  <c r="U91" i="7"/>
  <c r="BF91" i="7" s="1"/>
  <c r="U99" i="7"/>
  <c r="BF99" i="7" s="1"/>
  <c r="U107" i="7"/>
  <c r="BF107" i="7" s="1"/>
  <c r="BF32" i="7" l="1"/>
  <c r="L32" i="7"/>
  <c r="BG32" i="7" s="1"/>
  <c r="BF48" i="7"/>
  <c r="L48" i="7"/>
  <c r="BG48" i="7" s="1"/>
  <c r="BF23" i="7"/>
  <c r="L23" i="7"/>
  <c r="BG23" i="7" s="1"/>
  <c r="BF65" i="7"/>
  <c r="L65" i="7"/>
  <c r="BG65" i="7" s="1"/>
  <c r="BG107" i="7"/>
  <c r="L88" i="7"/>
  <c r="BG88" i="7" s="1"/>
  <c r="BG79" i="7"/>
  <c r="BF56" i="7"/>
  <c r="L56" i="7"/>
  <c r="BG56" i="7" s="1"/>
  <c r="V36" i="7"/>
  <c r="BF36" i="7"/>
  <c r="AP109" i="7"/>
  <c r="AF109" i="7"/>
  <c r="BG28" i="7"/>
  <c r="V26" i="7"/>
  <c r="BG26" i="7" s="1"/>
  <c r="BF108" i="7"/>
  <c r="V75" i="7"/>
  <c r="BG75" i="7" s="1"/>
  <c r="AZ111" i="7"/>
  <c r="AZ109" i="7"/>
  <c r="L51" i="7"/>
  <c r="BG51" i="7" s="1"/>
  <c r="BF40" i="7"/>
  <c r="L40" i="7"/>
  <c r="BG40" i="7" s="1"/>
  <c r="U109" i="7"/>
  <c r="BF44" i="7"/>
  <c r="BF25" i="7"/>
  <c r="BG69" i="7"/>
  <c r="U111" i="7"/>
  <c r="BC109" i="7"/>
  <c r="BF19" i="7"/>
  <c r="BG9" i="7"/>
  <c r="BG67" i="7"/>
  <c r="BG36" i="7"/>
  <c r="L59" i="7"/>
  <c r="BG59" i="7" s="1"/>
  <c r="BF15" i="7"/>
  <c r="L15" i="7"/>
  <c r="BG73" i="7"/>
  <c r="BG91" i="7"/>
  <c r="K111" i="7"/>
  <c r="BG30" i="7"/>
  <c r="AO109" i="7"/>
  <c r="BF11" i="7"/>
  <c r="BF111" i="7" s="1"/>
  <c r="V83" i="7"/>
  <c r="BG83" i="7" s="1"/>
  <c r="V99" i="7"/>
  <c r="BG99" i="7" s="1"/>
  <c r="K109" i="7"/>
  <c r="BG37" i="7"/>
  <c r="BE111" i="7"/>
  <c r="BE109" i="7"/>
  <c r="L27" i="7"/>
  <c r="BG27" i="7" s="1"/>
  <c r="BG15" i="7" l="1"/>
  <c r="L109" i="7"/>
  <c r="V109" i="7"/>
  <c r="BF109" i="7"/>
  <c r="V111" i="7"/>
  <c r="L111" i="7"/>
  <c r="BG111" i="7"/>
  <c r="BG109" i="7"/>
  <c r="H20" i="4" l="1"/>
  <c r="F31" i="4"/>
  <c r="H29" i="4"/>
  <c r="H31" i="4"/>
  <c r="F21" i="4"/>
  <c r="H6" i="4"/>
  <c r="H11" i="4" l="1"/>
  <c r="H21" i="4"/>
  <c r="D14" i="9"/>
  <c r="D21" i="9" s="1"/>
  <c r="H19" i="4"/>
  <c r="F22" i="4"/>
  <c r="H12" i="4" l="1"/>
  <c r="F12" i="4"/>
  <c r="H9" i="4" l="1"/>
  <c r="H10" i="4" s="1"/>
  <c r="D11" i="4" l="1"/>
  <c r="D20" i="4" l="1"/>
  <c r="D30" i="4" s="1"/>
  <c r="D12" i="4"/>
  <c r="D21" i="4" s="1"/>
  <c r="D3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bustaxi02</author>
  </authors>
  <commentList>
    <comment ref="E3" authorId="0" shapeId="0" xr:uid="{7088B041-4B3B-4903-B561-8463BAFBA09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店舗１箇所の場合は本社営業所を示している。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愛子（産業政策課）</author>
    <author>中村　美南（産業政策課）</author>
  </authors>
  <commentList>
    <comment ref="A1" authorId="0" shapeId="0" xr:uid="{507EADD7-76AF-41DA-A311-325B20EE5559}">
      <text>
        <r>
          <rPr>
            <b/>
            <sz val="9"/>
            <color indexed="81"/>
            <rFont val="MS P ゴシック"/>
            <family val="3"/>
            <charset val="128"/>
          </rPr>
          <t>田中　愛子（産業政策課）: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1" shapeId="0" xr:uid="{5986EE50-F2B3-467A-8D38-4851CDCB81ED}">
      <text>
        <r>
          <rPr>
            <b/>
            <sz val="16"/>
            <color indexed="81"/>
            <rFont val="MS P ゴシック"/>
            <family val="3"/>
            <charset val="128"/>
          </rPr>
          <t>事業者が換金依頼した日</t>
        </r>
        <r>
          <rPr>
            <sz val="16"/>
            <color indexed="81"/>
            <rFont val="MS P ゴシック"/>
            <family val="3"/>
            <charset val="128"/>
          </rPr>
          <t xml:space="preserve">
</t>
        </r>
      </text>
    </comment>
    <comment ref="G8" authorId="1" shapeId="0" xr:uid="{E6890CC0-A97B-42C0-9DFF-C6A01487E1CA}">
      <text>
        <r>
          <rPr>
            <sz val="16"/>
            <color indexed="81"/>
            <rFont val="MS P ゴシック"/>
            <family val="3"/>
            <charset val="128"/>
          </rPr>
          <t>金融機関から支払いが行われた日</t>
        </r>
      </text>
    </comment>
  </commentList>
</comments>
</file>

<file path=xl/sharedStrings.xml><?xml version="1.0" encoding="utf-8"?>
<sst xmlns="http://schemas.openxmlformats.org/spreadsheetml/2006/main" count="209" uniqueCount="122">
  <si>
    <t>申請者名</t>
    <rPh sb="0" eb="4">
      <t>シンセイシャメイ</t>
    </rPh>
    <phoneticPr fontId="1"/>
  </si>
  <si>
    <t>円</t>
    <rPh sb="0" eb="1">
      <t>エン</t>
    </rPh>
    <phoneticPr fontId="1"/>
  </si>
  <si>
    <t>店舗</t>
    <rPh sb="0" eb="2">
      <t>テンポ</t>
    </rPh>
    <phoneticPr fontId="1"/>
  </si>
  <si>
    <t>参加店舗（事業所）数</t>
    <rPh sb="0" eb="2">
      <t>サンカ</t>
    </rPh>
    <rPh sb="2" eb="4">
      <t>テンポ</t>
    </rPh>
    <rPh sb="5" eb="8">
      <t>ジギョウショ</t>
    </rPh>
    <rPh sb="9" eb="10">
      <t>スウ</t>
    </rPh>
    <phoneticPr fontId="1"/>
  </si>
  <si>
    <t>申請者の種類</t>
    <rPh sb="0" eb="3">
      <t>シンセイシャ</t>
    </rPh>
    <rPh sb="4" eb="6">
      <t>シュルイ</t>
    </rPh>
    <phoneticPr fontId="1"/>
  </si>
  <si>
    <t>補助金額の上限</t>
    <rPh sb="0" eb="4">
      <t>ホジョキンガク</t>
    </rPh>
    <rPh sb="5" eb="7">
      <t>ジョウゲン</t>
    </rPh>
    <phoneticPr fontId="1"/>
  </si>
  <si>
    <t>商店街等</t>
    <rPh sb="0" eb="4">
      <t>ショウテンガイトウ</t>
    </rPh>
    <phoneticPr fontId="1"/>
  </si>
  <si>
    <t>※青く着色された方が上限額です。</t>
    <rPh sb="1" eb="2">
      <t>アオ</t>
    </rPh>
    <rPh sb="3" eb="5">
      <t>チャクショク</t>
    </rPh>
    <rPh sb="8" eb="9">
      <t>ホウ</t>
    </rPh>
    <rPh sb="10" eb="13">
      <t>ジョウゲンガク</t>
    </rPh>
    <phoneticPr fontId="1"/>
  </si>
  <si>
    <t>当初申請</t>
    <rPh sb="0" eb="4">
      <t>トウショシンセイ</t>
    </rPh>
    <phoneticPr fontId="1"/>
  </si>
  <si>
    <t>変更申請</t>
    <rPh sb="0" eb="4">
      <t>ヘンコウシンセイ</t>
    </rPh>
    <phoneticPr fontId="1"/>
  </si>
  <si>
    <t>換金率</t>
    <rPh sb="0" eb="3">
      <t>カンキンリツ</t>
    </rPh>
    <phoneticPr fontId="1"/>
  </si>
  <si>
    <t>換金額</t>
    <rPh sb="0" eb="3">
      <t>カンキンガク</t>
    </rPh>
    <phoneticPr fontId="1"/>
  </si>
  <si>
    <t>実績報告</t>
    <rPh sb="0" eb="4">
      <t>ジッセキホウコク</t>
    </rPh>
    <phoneticPr fontId="1"/>
  </si>
  <si>
    <t>店舗名</t>
    <rPh sb="0" eb="3">
      <t>テンポメイ</t>
    </rPh>
    <phoneticPr fontId="1"/>
  </si>
  <si>
    <t>法人名</t>
    <rPh sb="0" eb="3">
      <t>ホウジンメイ</t>
    </rPh>
    <phoneticPr fontId="1"/>
  </si>
  <si>
    <t>氏名</t>
    <rPh sb="0" eb="2">
      <t>シメイ</t>
    </rPh>
    <phoneticPr fontId="1"/>
  </si>
  <si>
    <t>店舗住所</t>
    <rPh sb="0" eb="4">
      <t>テンポジュウショ</t>
    </rPh>
    <phoneticPr fontId="1"/>
  </si>
  <si>
    <t>代表者役職</t>
    <rPh sb="0" eb="3">
      <t>ダイヒョウシャ</t>
    </rPh>
    <rPh sb="3" eb="5">
      <t>ヤクショク</t>
    </rPh>
    <phoneticPr fontId="1"/>
  </si>
  <si>
    <t>業種</t>
    <rPh sb="0" eb="2">
      <t>ギョウシュ</t>
    </rPh>
    <phoneticPr fontId="1"/>
  </si>
  <si>
    <t>No.</t>
    <phoneticPr fontId="1"/>
  </si>
  <si>
    <t>参加店舗(事業所)一覧表</t>
    <rPh sb="0" eb="4">
      <t>サンカテンポ</t>
    </rPh>
    <rPh sb="5" eb="8">
      <t>ジギョウショ</t>
    </rPh>
    <rPh sb="9" eb="12">
      <t>イチランヒョウ</t>
    </rPh>
    <phoneticPr fontId="1"/>
  </si>
  <si>
    <t>回収金額</t>
    <rPh sb="0" eb="4">
      <t>カイシュウキンガク</t>
    </rPh>
    <phoneticPr fontId="1"/>
  </si>
  <si>
    <t>換金方法</t>
    <rPh sb="0" eb="4">
      <t>カンキンホウホウ</t>
    </rPh>
    <phoneticPr fontId="1"/>
  </si>
  <si>
    <t>計</t>
    <rPh sb="0" eb="1">
      <t>ケイ</t>
    </rPh>
    <phoneticPr fontId="1"/>
  </si>
  <si>
    <t>法人住所所在市町</t>
    <rPh sb="0" eb="4">
      <t>ホウジンジュウショ</t>
    </rPh>
    <rPh sb="4" eb="8">
      <t>ショザイシマチ</t>
    </rPh>
    <phoneticPr fontId="1"/>
  </si>
  <si>
    <t>法人住所（市町以下）</t>
    <rPh sb="0" eb="4">
      <t>ホウジンジュウショ</t>
    </rPh>
    <rPh sb="5" eb="7">
      <t>シマチ</t>
    </rPh>
    <rPh sb="7" eb="9">
      <t>イカ</t>
    </rPh>
    <phoneticPr fontId="1"/>
  </si>
  <si>
    <t>佐賀市</t>
    <rPh sb="0" eb="3">
      <t>サガシ</t>
    </rPh>
    <phoneticPr fontId="1"/>
  </si>
  <si>
    <t>唐津市</t>
    <rPh sb="0" eb="3">
      <t>カラツシ</t>
    </rPh>
    <phoneticPr fontId="1"/>
  </si>
  <si>
    <t>鳥栖市</t>
    <rPh sb="0" eb="3">
      <t>トスシ</t>
    </rPh>
    <phoneticPr fontId="1"/>
  </si>
  <si>
    <t>嬉野市</t>
    <rPh sb="0" eb="3">
      <t>ウレシノシ</t>
    </rPh>
    <phoneticPr fontId="1"/>
  </si>
  <si>
    <t>多久市</t>
    <rPh sb="0" eb="3">
      <t>タクシ</t>
    </rPh>
    <phoneticPr fontId="1"/>
  </si>
  <si>
    <t>伊万里市</t>
    <rPh sb="0" eb="4">
      <t>イマリシ</t>
    </rPh>
    <phoneticPr fontId="1"/>
  </si>
  <si>
    <t>武雄市</t>
    <rPh sb="0" eb="3">
      <t>タケオシ</t>
    </rPh>
    <phoneticPr fontId="1"/>
  </si>
  <si>
    <t>鹿島市</t>
    <rPh sb="0" eb="3">
      <t>カシマシ</t>
    </rPh>
    <phoneticPr fontId="1"/>
  </si>
  <si>
    <t>小城市</t>
    <rPh sb="0" eb="3">
      <t>オギシ</t>
    </rPh>
    <phoneticPr fontId="1"/>
  </si>
  <si>
    <t>神埼市</t>
    <rPh sb="0" eb="3">
      <t>カンザキシ</t>
    </rPh>
    <phoneticPr fontId="1"/>
  </si>
  <si>
    <t>吉野ヶ里町</t>
    <rPh sb="0" eb="5">
      <t>ヨシノガリチョウ</t>
    </rPh>
    <phoneticPr fontId="1"/>
  </si>
  <si>
    <t>みやき町</t>
    <rPh sb="3" eb="4">
      <t>チョウ</t>
    </rPh>
    <phoneticPr fontId="1"/>
  </si>
  <si>
    <t>上峰町</t>
    <rPh sb="0" eb="3">
      <t>カミミネチョウ</t>
    </rPh>
    <phoneticPr fontId="1"/>
  </si>
  <si>
    <t>基山町</t>
    <rPh sb="0" eb="3">
      <t>キヤマチョウ</t>
    </rPh>
    <phoneticPr fontId="1"/>
  </si>
  <si>
    <t>玄海町</t>
    <rPh sb="0" eb="3">
      <t>ゲンカイチョウ</t>
    </rPh>
    <phoneticPr fontId="1"/>
  </si>
  <si>
    <t>有田町</t>
    <rPh sb="0" eb="3">
      <t>アリタチョウ</t>
    </rPh>
    <phoneticPr fontId="1"/>
  </si>
  <si>
    <t>江北町</t>
    <rPh sb="0" eb="2">
      <t>コウホク</t>
    </rPh>
    <rPh sb="2" eb="3">
      <t>チョウ</t>
    </rPh>
    <phoneticPr fontId="1"/>
  </si>
  <si>
    <t>大町町</t>
    <rPh sb="0" eb="3">
      <t>オオマチチョウ</t>
    </rPh>
    <phoneticPr fontId="1"/>
  </si>
  <si>
    <t>白石町</t>
    <rPh sb="0" eb="2">
      <t>シロイシ</t>
    </rPh>
    <rPh sb="2" eb="3">
      <t>チョウ</t>
    </rPh>
    <phoneticPr fontId="1"/>
  </si>
  <si>
    <t>太良町</t>
    <rPh sb="0" eb="3">
      <t>タラチョウ</t>
    </rPh>
    <phoneticPr fontId="1"/>
  </si>
  <si>
    <t>道路旅客運送業</t>
    <rPh sb="0" eb="2">
      <t>ドウロ</t>
    </rPh>
    <rPh sb="2" eb="4">
      <t>リョキャク</t>
    </rPh>
    <rPh sb="4" eb="7">
      <t>ウンソウギョウ</t>
    </rPh>
    <phoneticPr fontId="1"/>
  </si>
  <si>
    <t>小売業</t>
    <rPh sb="0" eb="3">
      <t>コウリギョウ</t>
    </rPh>
    <phoneticPr fontId="1"/>
  </si>
  <si>
    <t>宿泊業</t>
    <rPh sb="0" eb="3">
      <t>シュクハクギョウ</t>
    </rPh>
    <phoneticPr fontId="1"/>
  </si>
  <si>
    <t>娯楽業</t>
    <rPh sb="0" eb="3">
      <t>ゴラクギョウ</t>
    </rPh>
    <phoneticPr fontId="1"/>
  </si>
  <si>
    <t>飲食・サービス業</t>
    <rPh sb="0" eb="2">
      <t>インショク</t>
    </rPh>
    <rPh sb="7" eb="8">
      <t>ギョウ</t>
    </rPh>
    <phoneticPr fontId="1"/>
  </si>
  <si>
    <t>生活関連サービス業</t>
    <rPh sb="0" eb="4">
      <t>セイカツカンレン</t>
    </rPh>
    <rPh sb="8" eb="9">
      <t>ギョウ</t>
    </rPh>
    <phoneticPr fontId="1"/>
  </si>
  <si>
    <t>その他知事が認めるもの</t>
    <rPh sb="2" eb="5">
      <t>タチジ</t>
    </rPh>
    <rPh sb="6" eb="7">
      <t>ミト</t>
    </rPh>
    <phoneticPr fontId="1"/>
  </si>
  <si>
    <t>氏名（フリガナ）</t>
    <rPh sb="0" eb="2">
      <t>シメイ</t>
    </rPh>
    <phoneticPr fontId="1"/>
  </si>
  <si>
    <t>換金状況報告書</t>
    <rPh sb="0" eb="2">
      <t>カンキン</t>
    </rPh>
    <rPh sb="2" eb="4">
      <t>ジョウキョウ</t>
    </rPh>
    <rPh sb="4" eb="7">
      <t>ホウコクショ</t>
    </rPh>
    <phoneticPr fontId="1"/>
  </si>
  <si>
    <t>補助対象経費計算表</t>
  </si>
  <si>
    <t>申請者名</t>
    <rPh sb="0" eb="4">
      <t>シンセイシャメイ</t>
    </rPh>
    <phoneticPr fontId="1"/>
  </si>
  <si>
    <t>商工団体・業界団体</t>
    <rPh sb="0" eb="4">
      <t>ショウコウダンタイ</t>
    </rPh>
    <rPh sb="5" eb="9">
      <t>ギョウカイダンタイ</t>
    </rPh>
    <phoneticPr fontId="1"/>
  </si>
  <si>
    <t>②クーポン券の換金額</t>
    <rPh sb="5" eb="6">
      <t>ケン</t>
    </rPh>
    <rPh sb="7" eb="10">
      <t>カンキンガク</t>
    </rPh>
    <phoneticPr fontId="1"/>
  </si>
  <si>
    <t>発行枚数</t>
    <rPh sb="0" eb="2">
      <t>ハッコウ</t>
    </rPh>
    <rPh sb="2" eb="4">
      <t>マイスウ</t>
    </rPh>
    <phoneticPr fontId="1"/>
  </si>
  <si>
    <t>1冊あたりの単価</t>
    <rPh sb="1" eb="2">
      <t>サツ</t>
    </rPh>
    <rPh sb="6" eb="8">
      <t>タンカ</t>
    </rPh>
    <phoneticPr fontId="1"/>
  </si>
  <si>
    <t>クーポン券発行総額（A）</t>
    <rPh sb="4" eb="5">
      <t>ケン</t>
    </rPh>
    <rPh sb="5" eb="7">
      <t>ハッコウ</t>
    </rPh>
    <rPh sb="7" eb="9">
      <t>ソウガク</t>
    </rPh>
    <phoneticPr fontId="1"/>
  </si>
  <si>
    <t>枚</t>
    <rPh sb="0" eb="1">
      <t>マイ</t>
    </rPh>
    <phoneticPr fontId="1"/>
  </si>
  <si>
    <t>クーポン券補助対象経費(C)</t>
    <rPh sb="4" eb="5">
      <t>ケン</t>
    </rPh>
    <rPh sb="5" eb="11">
      <t>ホジョタイショウケイヒ</t>
    </rPh>
    <phoneticPr fontId="1"/>
  </si>
  <si>
    <t>※青く着色された方が上限額です。
※千円未満切捨てです</t>
    <rPh sb="1" eb="2">
      <t>アオ</t>
    </rPh>
    <rPh sb="3" eb="5">
      <t>チャクショク</t>
    </rPh>
    <rPh sb="8" eb="9">
      <t>ホウ</t>
    </rPh>
    <rPh sb="10" eb="13">
      <t>ジョウゲンガク</t>
    </rPh>
    <rPh sb="18" eb="24">
      <t>センエンミマンキリス</t>
    </rPh>
    <phoneticPr fontId="1"/>
  </si>
  <si>
    <t>※青く着色された方が上限額です。
※千円未満切捨てです</t>
    <rPh sb="1" eb="2">
      <t>アオ</t>
    </rPh>
    <rPh sb="3" eb="5">
      <t>チャクショク</t>
    </rPh>
    <rPh sb="8" eb="9">
      <t>ホウ</t>
    </rPh>
    <rPh sb="10" eb="13">
      <t>ジョウゲンガク</t>
    </rPh>
    <phoneticPr fontId="1"/>
  </si>
  <si>
    <t>合計</t>
    <rPh sb="0" eb="2">
      <t>ゴウケイ</t>
    </rPh>
    <phoneticPr fontId="1"/>
  </si>
  <si>
    <t>実際にかかった事務費（B②）</t>
    <rPh sb="0" eb="2">
      <t>ジッサイ</t>
    </rPh>
    <rPh sb="7" eb="10">
      <t>ジムヒ</t>
    </rPh>
    <phoneticPr fontId="1"/>
  </si>
  <si>
    <t>実際にかかった事務費（B②）</t>
    <phoneticPr fontId="1"/>
  </si>
  <si>
    <t>補助対象経費計(B①とB２低い方＋C)</t>
    <rPh sb="0" eb="6">
      <t>ホジョタイショウケイヒ</t>
    </rPh>
    <rPh sb="6" eb="7">
      <t>ケイ</t>
    </rPh>
    <rPh sb="13" eb="14">
      <t>ヒク</t>
    </rPh>
    <rPh sb="15" eb="16">
      <t>ホウ</t>
    </rPh>
    <phoneticPr fontId="1"/>
  </si>
  <si>
    <t>クーポン券配布総額（A）</t>
    <rPh sb="4" eb="5">
      <t>ケン</t>
    </rPh>
    <rPh sb="5" eb="7">
      <t>ハイフ</t>
    </rPh>
    <rPh sb="7" eb="9">
      <t>ソウガク</t>
    </rPh>
    <phoneticPr fontId="1"/>
  </si>
  <si>
    <t>①クーポン券の配布総額</t>
    <rPh sb="5" eb="6">
      <t>ケン</t>
    </rPh>
    <rPh sb="7" eb="9">
      <t>ハイフ</t>
    </rPh>
    <rPh sb="9" eb="11">
      <t>ソウガク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</si>
  <si>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</si>
  <si>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</si>
  <si>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</si>
  <si>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</si>
  <si>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</si>
  <si>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換金
申請</t>
    <rPh sb="0" eb="2">
      <t>カンキン</t>
    </rPh>
    <rPh sb="3" eb="5">
      <t>シンセイ</t>
    </rPh>
    <phoneticPr fontId="1"/>
  </si>
  <si>
    <t>回収枚数
500円券</t>
    <rPh sb="0" eb="2">
      <t>カイシュウ</t>
    </rPh>
    <rPh sb="2" eb="4">
      <t>マイスウ</t>
    </rPh>
    <rPh sb="8" eb="9">
      <t>エン</t>
    </rPh>
    <rPh sb="9" eb="10">
      <t>ケン</t>
    </rPh>
    <phoneticPr fontId="1"/>
  </si>
  <si>
    <t>換金
完了</t>
    <rPh sb="0" eb="2">
      <t>カンキン</t>
    </rPh>
    <rPh sb="3" eb="5">
      <t>カンリョウ</t>
    </rPh>
    <phoneticPr fontId="1"/>
  </si>
  <si>
    <t>振込
手数料
(税抜)</t>
    <rPh sb="0" eb="2">
      <t>フリコミ</t>
    </rPh>
    <rPh sb="3" eb="6">
      <t>テスウリョウ</t>
    </rPh>
    <rPh sb="8" eb="10">
      <t>ゼイヌ</t>
    </rPh>
    <phoneticPr fontId="1"/>
  </si>
  <si>
    <t>消費税</t>
    <rPh sb="0" eb="2">
      <t>ショウヒ</t>
    </rPh>
    <rPh sb="2" eb="3">
      <t>ゼイ</t>
    </rPh>
    <phoneticPr fontId="1"/>
  </si>
  <si>
    <t>換金＋手数料計</t>
    <rPh sb="0" eb="2">
      <t>カンキン</t>
    </rPh>
    <rPh sb="3" eb="6">
      <t>テスウリョウ</t>
    </rPh>
    <rPh sb="6" eb="7">
      <t>ケイ</t>
    </rPh>
    <phoneticPr fontId="1"/>
  </si>
  <si>
    <t>回収
金額</t>
    <rPh sb="0" eb="2">
      <t>カイシュウ</t>
    </rPh>
    <rPh sb="3" eb="5">
      <t>キンガク</t>
    </rPh>
    <phoneticPr fontId="1"/>
  </si>
  <si>
    <t>換金
額</t>
    <rPh sb="0" eb="2">
      <t>カンキン</t>
    </rPh>
    <rPh sb="3" eb="4">
      <t>ガク</t>
    </rPh>
    <phoneticPr fontId="1"/>
  </si>
  <si>
    <t>換金額＋手数料計</t>
    <rPh sb="0" eb="2">
      <t>カンキン</t>
    </rPh>
    <rPh sb="2" eb="3">
      <t>ガク</t>
    </rPh>
    <rPh sb="4" eb="7">
      <t>テスウリョウ</t>
    </rPh>
    <rPh sb="7" eb="8">
      <t>ケイ</t>
    </rPh>
    <phoneticPr fontId="1"/>
  </si>
  <si>
    <t>分類（大企業・中小企業・個人事業主）</t>
    <rPh sb="0" eb="2">
      <t>ブンルイ</t>
    </rPh>
    <rPh sb="3" eb="6">
      <t>ダイキギョウ</t>
    </rPh>
    <rPh sb="7" eb="11">
      <t>チュウショウキギョウ</t>
    </rPh>
    <rPh sb="12" eb="14">
      <t>コジン</t>
    </rPh>
    <rPh sb="14" eb="17">
      <t>ジギョウヌシ</t>
    </rPh>
    <phoneticPr fontId="1"/>
  </si>
  <si>
    <t>大企業</t>
    <rPh sb="0" eb="3">
      <t>ダイキギョウ</t>
    </rPh>
    <phoneticPr fontId="1"/>
  </si>
  <si>
    <t>中小企業</t>
    <rPh sb="0" eb="4">
      <t>チュウショウキギョウ</t>
    </rPh>
    <phoneticPr fontId="1"/>
  </si>
  <si>
    <t>個人事業主</t>
    <rPh sb="0" eb="5">
      <t>コジンジギョウヌシ</t>
    </rPh>
    <phoneticPr fontId="1"/>
  </si>
  <si>
    <t xml:space="preserve"> 様式第２号（第６条関係）</t>
    <phoneticPr fontId="1"/>
  </si>
  <si>
    <t>佐賀県プレミアム商品券・クーポン券
発行支援事業費補助金　収支予算書</t>
    <phoneticPr fontId="1"/>
  </si>
  <si>
    <t>区    分</t>
  </si>
  <si>
    <t>金    額</t>
  </si>
  <si>
    <t>内        訳</t>
  </si>
  <si>
    <t>県補助金
（交付申請額）</t>
    <phoneticPr fontId="1"/>
  </si>
  <si>
    <t>自己資金</t>
  </si>
  <si>
    <t>そ の 他</t>
  </si>
  <si>
    <t>計</t>
  </si>
  <si>
    <t>補助対象経費</t>
    <phoneticPr fontId="1"/>
  </si>
  <si>
    <t>事務費</t>
  </si>
  <si>
    <t>委託費</t>
  </si>
  <si>
    <t>手数料</t>
  </si>
  <si>
    <t>その他</t>
  </si>
  <si>
    <t>合　計</t>
  </si>
  <si>
    <t>(１）　収入の部  　　　　　　　　　　　　　　　　　　　　　　（単位：円）</t>
  </si>
  <si>
    <t>（２）　支出の部　               　     　　               　（単位：円）　　　　　　　　　　　　　　　　　　　　　</t>
    <phoneticPr fontId="1"/>
  </si>
  <si>
    <t>プレミアム費</t>
  </si>
  <si>
    <t>商品券</t>
  </si>
  <si>
    <t>クーポン券</t>
  </si>
  <si>
    <t>□　税抜
□　税込</t>
    <phoneticPr fontId="1"/>
  </si>
  <si>
    <t>券発行費</t>
  </si>
  <si>
    <t>広報費</t>
  </si>
  <si>
    <t>臨時雇用に
係る人件費</t>
  </si>
  <si>
    <t>クーポン券相当分補助対象経費計算表（当初申請時）</t>
    <rPh sb="4" eb="5">
      <t>ケン</t>
    </rPh>
    <rPh sb="5" eb="8">
      <t>ソウトウブン</t>
    </rPh>
    <rPh sb="18" eb="20">
      <t>トウショ</t>
    </rPh>
    <rPh sb="20" eb="23">
      <t>シンセイジ</t>
    </rPh>
    <phoneticPr fontId="1"/>
  </si>
  <si>
    <t>プルダウンから選択</t>
    <rPh sb="7" eb="9">
      <t>センタク</t>
    </rPh>
    <phoneticPr fontId="1"/>
  </si>
  <si>
    <t>クーポン券相当分補助対象経費計算表（変更申請時）</t>
    <rPh sb="4" eb="5">
      <t>ケン</t>
    </rPh>
    <rPh sb="5" eb="8">
      <t>ソウトウブン</t>
    </rPh>
    <rPh sb="18" eb="20">
      <t>ヘンコウ</t>
    </rPh>
    <rPh sb="20" eb="23">
      <t>シンセイジ</t>
    </rPh>
    <phoneticPr fontId="1"/>
  </si>
  <si>
    <t>※黄色セルのみ入力</t>
    <phoneticPr fontId="1"/>
  </si>
  <si>
    <t>クーポン券相当分補助対象経費計算表（実績報告）</t>
    <rPh sb="4" eb="5">
      <t>ケン</t>
    </rPh>
    <rPh sb="5" eb="8">
      <t>ソウトウブン</t>
    </rPh>
    <rPh sb="18" eb="22">
      <t>ジッセキホウコク</t>
    </rPh>
    <phoneticPr fontId="1"/>
  </si>
  <si>
    <t>見込みの事務費（B②）</t>
    <rPh sb="0" eb="2">
      <t>ミコ</t>
    </rPh>
    <phoneticPr fontId="1"/>
  </si>
  <si>
    <t>クーポン券</t>
    <rPh sb="4" eb="5">
      <t>ケン</t>
    </rPh>
    <phoneticPr fontId="1"/>
  </si>
  <si>
    <t>事務費(Aの45％）(B①)</t>
    <rPh sb="0" eb="3">
      <t>ジムヒ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</si>
</sst>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m/d;@"/>
    <numFmt numFmtId="178" formatCode="0_ "/>
  </numFmts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D0D0D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176" fontId="0" fillId="2" borderId="0" xfId="0" applyNumberFormat="1" applyFill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0" fontId="2" fillId="0" borderId="10" xfId="0" applyFont="1" applyBorder="1" applyAlignment="1">
      <alignment vertical="center" wrapText="1"/>
    </xf>
    <xf numFmtId="176" fontId="0" fillId="0" borderId="12" xfId="0" applyNumberFormat="1" applyBorder="1">
      <alignment vertical="center"/>
    </xf>
    <xf numFmtId="10" fontId="0" fillId="0" borderId="0" xfId="0" applyNumberForma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0" xfId="1" applyFont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right" vertical="center"/>
    </xf>
    <xf numFmtId="38" fontId="12" fillId="0" borderId="0" xfId="1" applyFont="1" applyAlignment="1">
      <alignment horizontal="left" vertical="center"/>
    </xf>
    <xf numFmtId="38" fontId="13" fillId="0" borderId="0" xfId="1" applyFont="1" applyAlignment="1">
      <alignment horizontal="right" vertical="center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13" fillId="0" borderId="0" xfId="1" applyFont="1">
      <alignment vertical="center"/>
    </xf>
    <xf numFmtId="38" fontId="13" fillId="0" borderId="0" xfId="1" applyFont="1" applyFill="1" applyAlignment="1">
      <alignment horizontal="center" vertical="center"/>
    </xf>
    <xf numFmtId="38" fontId="0" fillId="0" borderId="0" xfId="1" applyFont="1" applyAlignment="1">
      <alignment horizontal="left" vertical="center"/>
    </xf>
    <xf numFmtId="38" fontId="14" fillId="0" borderId="0" xfId="1" applyFont="1" applyAlignment="1">
      <alignment horizontal="right" vertical="center"/>
    </xf>
    <xf numFmtId="38" fontId="15" fillId="0" borderId="0" xfId="1" applyFont="1" applyFill="1" applyAlignment="1">
      <alignment horizontal="center" vertical="center"/>
    </xf>
    <xf numFmtId="38" fontId="12" fillId="0" borderId="0" xfId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8" fontId="12" fillId="0" borderId="0" xfId="1" applyFont="1">
      <alignment vertical="center"/>
    </xf>
    <xf numFmtId="38" fontId="1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38" fontId="11" fillId="0" borderId="0" xfId="1" applyFont="1" applyAlignment="1">
      <alignment horizontal="left" vertical="center"/>
    </xf>
    <xf numFmtId="38" fontId="17" fillId="0" borderId="0" xfId="1" applyFont="1" applyAlignment="1">
      <alignment horizontal="right" vertical="center"/>
    </xf>
    <xf numFmtId="38" fontId="18" fillId="0" borderId="0" xfId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38" fontId="20" fillId="0" borderId="0" xfId="1" applyFont="1" applyFill="1" applyAlignment="1">
      <alignment horizontal="right" vertical="center"/>
    </xf>
    <xf numFmtId="38" fontId="20" fillId="0" borderId="0" xfId="1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38" fontId="15" fillId="0" borderId="0" xfId="1" applyFont="1" applyFill="1" applyAlignment="1">
      <alignment horizontal="right" vertical="center"/>
    </xf>
    <xf numFmtId="38" fontId="20" fillId="0" borderId="0" xfId="1" applyFont="1" applyFill="1" applyAlignment="1">
      <alignment horizontal="center" vertical="center"/>
    </xf>
    <xf numFmtId="38" fontId="18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38" fontId="2" fillId="0" borderId="18" xfId="1" applyFont="1" applyFill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2" fillId="0" borderId="18" xfId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 wrapText="1"/>
    </xf>
    <xf numFmtId="38" fontId="0" fillId="0" borderId="18" xfId="1" applyFont="1" applyBorder="1" applyAlignment="1">
      <alignment horizontal="center" vertical="center" wrapText="1"/>
    </xf>
    <xf numFmtId="38" fontId="0" fillId="0" borderId="24" xfId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177" fontId="21" fillId="0" borderId="16" xfId="0" applyNumberFormat="1" applyFont="1" applyBorder="1" applyAlignment="1">
      <alignment horizontal="center" vertical="center"/>
    </xf>
    <xf numFmtId="38" fontId="22" fillId="0" borderId="1" xfId="1" applyFont="1" applyBorder="1" applyAlignment="1">
      <alignment horizontal="right" vertical="center"/>
    </xf>
    <xf numFmtId="38" fontId="21" fillId="0" borderId="1" xfId="1" applyFont="1" applyFill="1" applyBorder="1" applyAlignment="1">
      <alignment horizontal="right" vertical="center"/>
    </xf>
    <xf numFmtId="17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8" fontId="21" fillId="0" borderId="4" xfId="1" applyFont="1" applyFill="1" applyBorder="1" applyAlignment="1">
      <alignment horizontal="right" vertical="center"/>
    </xf>
    <xf numFmtId="38" fontId="22" fillId="0" borderId="3" xfId="1" applyFont="1" applyFill="1" applyBorder="1" applyAlignment="1">
      <alignment horizontal="right" vertical="center"/>
    </xf>
    <xf numFmtId="38" fontId="21" fillId="0" borderId="6" xfId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38" fontId="21" fillId="0" borderId="27" xfId="1" applyFont="1" applyFill="1" applyBorder="1">
      <alignment vertical="center"/>
    </xf>
    <xf numFmtId="38" fontId="21" fillId="0" borderId="1" xfId="1" applyFont="1" applyFill="1" applyBorder="1" applyAlignment="1">
      <alignment vertical="center"/>
    </xf>
    <xf numFmtId="38" fontId="21" fillId="0" borderId="3" xfId="1" applyFont="1" applyFill="1" applyBorder="1" applyAlignment="1">
      <alignment vertical="center"/>
    </xf>
    <xf numFmtId="38" fontId="21" fillId="0" borderId="28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7" fontId="21" fillId="0" borderId="29" xfId="0" applyNumberFormat="1" applyFont="1" applyBorder="1" applyAlignment="1">
      <alignment horizontal="center" vertical="center"/>
    </xf>
    <xf numFmtId="38" fontId="21" fillId="0" borderId="2" xfId="1" applyFont="1" applyFill="1" applyBorder="1" applyAlignment="1">
      <alignment horizontal="right" vertical="center"/>
    </xf>
    <xf numFmtId="38" fontId="21" fillId="0" borderId="2" xfId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38" fontId="21" fillId="0" borderId="5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177" fontId="21" fillId="0" borderId="2" xfId="0" applyNumberFormat="1" applyFont="1" applyBorder="1" applyAlignment="1">
      <alignment horizontal="center" vertical="center"/>
    </xf>
    <xf numFmtId="38" fontId="21" fillId="0" borderId="30" xfId="1" applyFont="1" applyFill="1" applyBorder="1">
      <alignment vertical="center"/>
    </xf>
    <xf numFmtId="38" fontId="21" fillId="0" borderId="2" xfId="1" applyFont="1" applyFill="1" applyBorder="1" applyAlignment="1">
      <alignment vertical="center"/>
    </xf>
    <xf numFmtId="0" fontId="0" fillId="2" borderId="33" xfId="0" applyFill="1" applyBorder="1" applyAlignment="1">
      <alignment horizontal="center" vertical="center"/>
    </xf>
    <xf numFmtId="38" fontId="0" fillId="2" borderId="34" xfId="1" applyFont="1" applyFill="1" applyBorder="1" applyAlignment="1">
      <alignment horizontal="right" vertical="center"/>
    </xf>
    <xf numFmtId="38" fontId="0" fillId="2" borderId="35" xfId="1" applyFont="1" applyFill="1" applyBorder="1" applyAlignment="1">
      <alignment horizontal="center" vertical="center"/>
    </xf>
    <xf numFmtId="38" fontId="0" fillId="2" borderId="36" xfId="1" applyFont="1" applyFill="1" applyBorder="1" applyAlignment="1">
      <alignment horizontal="center" vertical="center"/>
    </xf>
    <xf numFmtId="38" fontId="0" fillId="2" borderId="32" xfId="1" applyFont="1" applyFill="1" applyBorder="1" applyAlignment="1">
      <alignment horizontal="right" vertical="center"/>
    </xf>
    <xf numFmtId="38" fontId="0" fillId="2" borderId="37" xfId="1" applyFont="1" applyFill="1" applyBorder="1" applyAlignment="1">
      <alignment horizontal="right" vertical="center"/>
    </xf>
    <xf numFmtId="38" fontId="0" fillId="2" borderId="33" xfId="1" applyFont="1" applyFill="1" applyBorder="1" applyAlignment="1">
      <alignment horizontal="center" vertical="center"/>
    </xf>
    <xf numFmtId="38" fontId="0" fillId="2" borderId="38" xfId="1" applyFont="1" applyFill="1" applyBorder="1">
      <alignment vertical="center"/>
    </xf>
    <xf numFmtId="38" fontId="0" fillId="2" borderId="34" xfId="1" applyFont="1" applyFill="1" applyBorder="1">
      <alignment vertical="center"/>
    </xf>
    <xf numFmtId="38" fontId="0" fillId="2" borderId="39" xfId="1" applyFont="1" applyFill="1" applyBorder="1" applyAlignment="1">
      <alignment horizontal="right" vertical="center"/>
    </xf>
    <xf numFmtId="38" fontId="0" fillId="0" borderId="0" xfId="1" applyFont="1" applyFill="1">
      <alignment vertical="center"/>
    </xf>
    <xf numFmtId="0" fontId="0" fillId="5" borderId="0" xfId="0" applyFill="1">
      <alignment vertical="center"/>
    </xf>
    <xf numFmtId="38" fontId="23" fillId="5" borderId="0" xfId="1" applyFont="1" applyFill="1" applyAlignment="1">
      <alignment horizontal="right"/>
    </xf>
    <xf numFmtId="38" fontId="23" fillId="5" borderId="0" xfId="1" applyFont="1" applyFill="1" applyAlignment="1">
      <alignment horizontal="center"/>
    </xf>
    <xf numFmtId="0" fontId="24" fillId="0" borderId="0" xfId="0" applyFont="1">
      <alignment vertical="center"/>
    </xf>
    <xf numFmtId="0" fontId="0" fillId="0" borderId="0" xfId="0" applyAlignment="1">
      <alignment vertical="center" shrinkToFit="1"/>
    </xf>
    <xf numFmtId="0" fontId="24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shrinkToFit="1"/>
    </xf>
    <xf numFmtId="0" fontId="11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6" xfId="0" applyFont="1" applyBorder="1">
      <alignment vertical="center"/>
    </xf>
    <xf numFmtId="0" fontId="26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176" fontId="26" fillId="2" borderId="2" xfId="0" applyNumberFormat="1" applyFont="1" applyFill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176" fontId="26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76" fontId="26" fillId="0" borderId="1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176" fontId="26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left" vertical="center" wrapText="1"/>
    </xf>
    <xf numFmtId="176" fontId="26" fillId="0" borderId="1" xfId="0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178" fontId="29" fillId="0" borderId="3" xfId="0" applyNumberFormat="1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8" fontId="29" fillId="7" borderId="1" xfId="0" applyNumberFormat="1" applyFont="1" applyFill="1" applyBorder="1" applyAlignment="1">
      <alignment vertical="center" wrapText="1"/>
    </xf>
    <xf numFmtId="176" fontId="26" fillId="7" borderId="1" xfId="0" applyNumberFormat="1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32" fillId="0" borderId="1" xfId="0" applyFont="1" applyBorder="1">
      <alignment vertical="center"/>
    </xf>
    <xf numFmtId="176" fontId="0" fillId="8" borderId="9" xfId="0" applyNumberFormat="1" applyFill="1" applyBorder="1">
      <alignment vertical="center"/>
    </xf>
    <xf numFmtId="176" fontId="0" fillId="8" borderId="0" xfId="0" applyNumberFormat="1" applyFill="1">
      <alignment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9" borderId="31" xfId="0" applyFont="1" applyFill="1" applyBorder="1" applyAlignment="1">
      <alignment horizontal="center" vertical="center"/>
    </xf>
    <xf numFmtId="0" fontId="34" fillId="9" borderId="4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justify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907142</xdr:colOff>
      <xdr:row>1</xdr:row>
      <xdr:rowOff>199572</xdr:rowOff>
    </xdr:from>
    <xdr:to>
      <xdr:col>9</xdr:col>
      <xdr:colOff>326570</xdr:colOff>
      <xdr:row>4</xdr:row>
      <xdr:rowOff>217715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CBF262-2841-4FFD-998E-FF49D8C76CC1}"/>
            </a:ext>
          </a:extLst>
        </xdr:cNvPr>
        <xdr:cNvSpPr txBox="1"/>
      </xdr:nvSpPr>
      <xdr:spPr>
        <a:xfrm>
          <a:off x="5705928" y="199572"/>
          <a:ext cx="2549071" cy="8073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・期間内で定期的にまとめて入力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1</a:t>
          </a:r>
          <a:r>
            <a:rPr kumimoji="1" lang="ja-JP" altLang="en-US" sz="1100"/>
            <a:t>回目⇒</a:t>
          </a:r>
          <a:r>
            <a:rPr kumimoji="1" lang="en-US" altLang="ja-JP" sz="1100"/>
            <a:t>9</a:t>
          </a:r>
          <a:r>
            <a:rPr kumimoji="1" lang="ja-JP" altLang="en-US" sz="1100"/>
            <a:t>月など月ごとでも可</a:t>
          </a:r>
          <a:endParaRPr kumimoji="1" lang="en-US" altLang="ja-JP" sz="1100"/>
        </a:p>
        <a:p>
          <a:r>
            <a:rPr kumimoji="1" lang="ja-JP" altLang="en-US" sz="1100"/>
            <a:t>・適宜変更しても可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99061&#26032;&#22411;&#12467;&#12525;&#12490;&#12539;&#29289;&#20385;&#39640;&#39472;&#23550;&#31574;&#38306;&#36899;&#65288;&#29987;&#26989;&#25919;&#31574;&#35506;&#65289;/&#9734;&#26032;&#22411;&#12467;&#12525;&#12490;&#12454;&#12452;&#12523;&#12473;&#23550;&#31574;&#38306;&#36899;/37_&#28040;&#36027;&#21914;&#36215;&#12503;&#12525;&#12472;&#12455;&#12463;&#12488;&#25903;&#25588;&#20107;&#26989;/&#12503;&#12524;&#12511;&#12450;&#12512;&#21830;&#21697;&#21048;&#12539;&#12463;&#12540;&#12509;&#12531;&#21048;&#30330;&#34892;&#25903;&#25588;&#20107;&#26989;/&#20196;&#21644;&#65301;&#24180;&#24230;/01&#35201;&#32177;&#35201;&#38936;&#31561;/01&#35201;&#32177;&#25913;&#27491;/04&#8215;&#35036;&#21161;&#23550;&#35937;&#32076;&#36027;&#35336;&#31639;&#34920;&#31561;&#65288;&#21830;&#21697;&#21048;&#29992;&#30330;&#34892;&#32207;&#38989;3000&#19975;&#20197;&#1997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補助対象経費計算表"/>
      <sheetName val="参加店舗一覧表"/>
      <sheetName val="当初申請（収支予算書）"/>
      <sheetName val="別紙①　費用等算出根拠"/>
      <sheetName val="別紙①　参考"/>
      <sheetName val="店舗別換金状況報告書"/>
    </sheetNames>
    <sheetDataSet>
      <sheetData sheetId="0">
        <row r="3">
          <cell r="H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7C9EE-EF37-452A-9EB5-0A5CDEFE93BE}">
  <sheetPr>
    <pageSetUpPr fitToPage="1"/>
  </sheetPr>
  <dimension ref="A1:I31"/>
  <sheetViews>
    <sheetView tabSelected="1" view="pageBreakPreview" topLeftCell="A3" zoomScaleNormal="100" zoomScaleSheetLayoutView="100" workbookViewId="0">
      <selection activeCell="H27" sqref="H27"/>
    </sheetView>
  </sheetViews>
  <sheetFormatPr defaultRowHeight="17.649999999999999"/>
  <cols>
    <col min="1" max="1" width="2.9375" customWidth="1"/>
    <col min="2" max="2" width="29.5" customWidth="1"/>
    <col min="3" max="3" width="10.0625" customWidth="1"/>
    <col min="4" max="4" width="13.5" customWidth="1"/>
    <col min="5" max="5" width="5.1875" customWidth="1"/>
    <col min="6" max="6" width="9.5" hidden="1" customWidth="1"/>
    <col min="7" max="7" width="35.9375" customWidth="1"/>
    <col min="8" max="8" width="15" style="2" bestFit="1" customWidth="1"/>
    <col min="9" max="9" width="17.1875" customWidth="1"/>
  </cols>
  <sheetData>
    <row r="1" spans="1:9" ht="30" customHeight="1" thickBot="1">
      <c r="A1" s="151" t="s">
        <v>120</v>
      </c>
      <c r="B1" s="152"/>
      <c r="C1" s="2"/>
    </row>
    <row r="2" spans="1:9" ht="9" customHeight="1">
      <c r="A2" s="149"/>
      <c r="B2" s="150"/>
      <c r="C2" s="150"/>
    </row>
    <row r="3" spans="1:9" ht="39" customHeight="1">
      <c r="B3" s="154" t="s">
        <v>55</v>
      </c>
      <c r="C3" s="154"/>
      <c r="D3" s="154"/>
      <c r="E3" s="154"/>
      <c r="F3" s="19"/>
      <c r="G3" s="20" t="s">
        <v>56</v>
      </c>
      <c r="H3" s="1"/>
    </row>
    <row r="4" spans="1:9" ht="39" customHeight="1">
      <c r="B4" s="155" t="s">
        <v>117</v>
      </c>
      <c r="C4" s="155"/>
      <c r="D4" s="155"/>
      <c r="E4" s="142"/>
      <c r="F4" s="19"/>
      <c r="G4" s="20"/>
    </row>
    <row r="5" spans="1:9">
      <c r="A5" s="153" t="s">
        <v>8</v>
      </c>
      <c r="B5" t="s">
        <v>114</v>
      </c>
    </row>
    <row r="6" spans="1:9">
      <c r="A6" s="153"/>
      <c r="B6" s="3" t="s">
        <v>4</v>
      </c>
      <c r="C6" s="4"/>
      <c r="D6" s="146" t="s">
        <v>115</v>
      </c>
      <c r="G6" t="s">
        <v>61</v>
      </c>
      <c r="H6" s="2">
        <f>C8*C9</f>
        <v>0</v>
      </c>
    </row>
    <row r="7" spans="1:9">
      <c r="A7" s="153"/>
      <c r="B7" s="3" t="s">
        <v>3</v>
      </c>
      <c r="C7" s="4"/>
      <c r="D7" s="3" t="s">
        <v>2</v>
      </c>
      <c r="G7" t="s">
        <v>121</v>
      </c>
      <c r="H7" s="2">
        <f>H6*45%</f>
        <v>0</v>
      </c>
    </row>
    <row r="8" spans="1:9">
      <c r="A8" s="153"/>
      <c r="B8" s="5" t="s">
        <v>59</v>
      </c>
      <c r="C8" s="6"/>
      <c r="D8" s="3" t="s">
        <v>62</v>
      </c>
      <c r="G8" t="s">
        <v>119</v>
      </c>
      <c r="H8" s="1"/>
    </row>
    <row r="9" spans="1:9">
      <c r="A9" s="153"/>
      <c r="B9" s="5" t="s">
        <v>60</v>
      </c>
      <c r="C9" s="6"/>
      <c r="D9" s="3" t="s">
        <v>1</v>
      </c>
      <c r="G9" t="s">
        <v>11</v>
      </c>
      <c r="H9" s="2">
        <f>H6</f>
        <v>0</v>
      </c>
      <c r="I9" s="13"/>
    </row>
    <row r="10" spans="1:9" ht="18" thickBot="1">
      <c r="A10" s="153"/>
      <c r="G10" t="s">
        <v>10</v>
      </c>
      <c r="H10" s="12" t="e">
        <f>ROUNDDOWN(H9/H6,4)</f>
        <v>#DIV/0!</v>
      </c>
    </row>
    <row r="11" spans="1:9">
      <c r="A11" s="153"/>
      <c r="B11" s="7" t="s">
        <v>5</v>
      </c>
      <c r="C11" s="8" t="s">
        <v>6</v>
      </c>
      <c r="D11" s="9">
        <f>MIN(H12,C7*200000,7000000)</f>
        <v>0</v>
      </c>
      <c r="G11" t="s">
        <v>63</v>
      </c>
      <c r="H11" s="2">
        <f>H6</f>
        <v>0</v>
      </c>
    </row>
    <row r="12" spans="1:9" ht="22.5" customHeight="1" thickBot="1">
      <c r="A12" s="153"/>
      <c r="B12" s="10" t="s">
        <v>7</v>
      </c>
      <c r="C12" s="22" t="s">
        <v>57</v>
      </c>
      <c r="D12" s="11">
        <f>MIN(H12,C7*200000,20000000)</f>
        <v>0</v>
      </c>
      <c r="F12">
        <f>C7*200000</f>
        <v>0</v>
      </c>
      <c r="G12" t="s">
        <v>69</v>
      </c>
      <c r="H12" s="2">
        <f>MIN(H8,H7)+H11</f>
        <v>0</v>
      </c>
    </row>
    <row r="14" spans="1:9">
      <c r="A14" s="153" t="s">
        <v>9</v>
      </c>
      <c r="B14" t="s">
        <v>116</v>
      </c>
      <c r="H14" s="2">
        <f>H3</f>
        <v>0</v>
      </c>
    </row>
    <row r="15" spans="1:9">
      <c r="A15" s="153"/>
      <c r="B15" s="3" t="s">
        <v>4</v>
      </c>
      <c r="C15" s="4"/>
      <c r="D15" s="146" t="s">
        <v>115</v>
      </c>
      <c r="G15" t="s">
        <v>70</v>
      </c>
      <c r="H15" s="1"/>
    </row>
    <row r="16" spans="1:9">
      <c r="A16" s="153"/>
      <c r="B16" s="3" t="s">
        <v>3</v>
      </c>
      <c r="C16" s="4"/>
      <c r="D16" s="3" t="s">
        <v>2</v>
      </c>
      <c r="G16" t="s">
        <v>121</v>
      </c>
      <c r="H16" s="2">
        <f>H15*45%</f>
        <v>0</v>
      </c>
    </row>
    <row r="17" spans="1:9">
      <c r="A17" s="153"/>
      <c r="B17" s="5" t="s">
        <v>59</v>
      </c>
      <c r="C17" s="6"/>
      <c r="D17" s="3" t="s">
        <v>62</v>
      </c>
      <c r="G17" t="s">
        <v>68</v>
      </c>
      <c r="H17" s="1"/>
    </row>
    <row r="18" spans="1:9">
      <c r="A18" s="153"/>
      <c r="B18" s="5" t="s">
        <v>60</v>
      </c>
      <c r="C18" s="6"/>
      <c r="D18" s="3" t="s">
        <v>1</v>
      </c>
      <c r="G18" t="s">
        <v>11</v>
      </c>
      <c r="H18" s="1"/>
      <c r="I18" s="13"/>
    </row>
    <row r="19" spans="1:9" ht="18" thickBot="1">
      <c r="A19" s="153"/>
      <c r="G19" t="s">
        <v>10</v>
      </c>
      <c r="H19" s="12" t="e">
        <f>ROUNDDOWN(H18/H15,4)</f>
        <v>#DIV/0!</v>
      </c>
      <c r="I19" s="141"/>
    </row>
    <row r="20" spans="1:9">
      <c r="A20" s="153"/>
      <c r="B20" s="7" t="s">
        <v>5</v>
      </c>
      <c r="C20" s="8" t="s">
        <v>6</v>
      </c>
      <c r="D20" s="147">
        <f>ROUNDDOWN(MIN(D11,H21,C16*200000,7000000),-3)</f>
        <v>0</v>
      </c>
      <c r="G20" t="s">
        <v>63</v>
      </c>
      <c r="H20" s="148">
        <f>H18</f>
        <v>0</v>
      </c>
    </row>
    <row r="21" spans="1:9" ht="29.25" customHeight="1" thickBot="1">
      <c r="A21" s="153"/>
      <c r="B21" s="10" t="s">
        <v>64</v>
      </c>
      <c r="C21" s="22" t="s">
        <v>57</v>
      </c>
      <c r="D21" s="11">
        <f>ROUNDDOWN(MIN(D12,H21,C16*200000,20000000),-3)</f>
        <v>0</v>
      </c>
      <c r="F21">
        <f>C16*200000</f>
        <v>0</v>
      </c>
      <c r="G21" t="s">
        <v>69</v>
      </c>
      <c r="H21" s="2">
        <f>MIN(H17,H16)+H20</f>
        <v>0</v>
      </c>
    </row>
    <row r="22" spans="1:9">
      <c r="A22" s="23"/>
      <c r="F22">
        <f>C16*200000</f>
        <v>0</v>
      </c>
    </row>
    <row r="24" spans="1:9">
      <c r="A24" s="153" t="s">
        <v>12</v>
      </c>
      <c r="B24" t="s">
        <v>118</v>
      </c>
      <c r="H24" s="2">
        <f>H3</f>
        <v>0</v>
      </c>
    </row>
    <row r="25" spans="1:9" ht="18.75" customHeight="1">
      <c r="A25" s="153"/>
      <c r="B25" s="3" t="s">
        <v>4</v>
      </c>
      <c r="C25" s="4"/>
      <c r="D25" s="146" t="s">
        <v>115</v>
      </c>
      <c r="G25" t="s">
        <v>70</v>
      </c>
      <c r="H25" s="1"/>
    </row>
    <row r="26" spans="1:9">
      <c r="A26" s="153"/>
      <c r="B26" s="3" t="s">
        <v>3</v>
      </c>
      <c r="C26" s="4"/>
      <c r="D26" s="3" t="s">
        <v>2</v>
      </c>
      <c r="G26" t="s">
        <v>121</v>
      </c>
      <c r="H26" s="2">
        <f>H25*45%</f>
        <v>0</v>
      </c>
    </row>
    <row r="27" spans="1:9">
      <c r="A27" s="153"/>
      <c r="B27" s="5" t="s">
        <v>59</v>
      </c>
      <c r="C27" s="6"/>
      <c r="D27" s="3" t="s">
        <v>62</v>
      </c>
      <c r="G27" t="s">
        <v>67</v>
      </c>
      <c r="H27" s="1"/>
    </row>
    <row r="28" spans="1:9">
      <c r="A28" s="153"/>
      <c r="B28" s="5" t="s">
        <v>60</v>
      </c>
      <c r="C28" s="6"/>
      <c r="D28" s="3" t="s">
        <v>1</v>
      </c>
      <c r="G28" t="s">
        <v>11</v>
      </c>
      <c r="H28" s="1"/>
      <c r="I28" s="13"/>
    </row>
    <row r="29" spans="1:9" ht="18" thickBot="1">
      <c r="A29" s="153"/>
      <c r="G29" t="s">
        <v>10</v>
      </c>
      <c r="H29" s="12" t="e">
        <f>ROUNDDOWN(H28/H25,4)</f>
        <v>#DIV/0!</v>
      </c>
      <c r="I29" s="141"/>
    </row>
    <row r="30" spans="1:9">
      <c r="A30" s="153"/>
      <c r="B30" s="7" t="s">
        <v>5</v>
      </c>
      <c r="C30" s="8" t="s">
        <v>6</v>
      </c>
      <c r="D30" s="147">
        <f>ROUNDDOWN(MIN(D20,H31,C26*200000,7000000),-3)</f>
        <v>0</v>
      </c>
      <c r="G30" t="s">
        <v>63</v>
      </c>
      <c r="H30" s="148">
        <f>H28</f>
        <v>0</v>
      </c>
    </row>
    <row r="31" spans="1:9" ht="36" customHeight="1" thickBot="1">
      <c r="A31" s="153"/>
      <c r="B31" s="10" t="s">
        <v>65</v>
      </c>
      <c r="C31" s="22" t="s">
        <v>57</v>
      </c>
      <c r="D31" s="11">
        <f>ROUNDDOWN(MIN(D21,H31,C26*200000,20000000),-3)</f>
        <v>0</v>
      </c>
      <c r="F31">
        <f>C26*200000</f>
        <v>0</v>
      </c>
      <c r="G31" t="s">
        <v>69</v>
      </c>
      <c r="H31" s="2">
        <f>MIN(H27,H26)+H30</f>
        <v>0</v>
      </c>
    </row>
  </sheetData>
  <mergeCells count="6">
    <mergeCell ref="A1:B1"/>
    <mergeCell ref="A5:A12"/>
    <mergeCell ref="B3:E3"/>
    <mergeCell ref="A14:A21"/>
    <mergeCell ref="A24:A31"/>
    <mergeCell ref="B4:D4"/>
  </mergeCells>
  <phoneticPr fontId="1"/>
  <conditionalFormatting sqref="C11">
    <cfRule type="colorScale" priority="16">
      <colorScale>
        <cfvo type="min"/>
        <cfvo type="max"/>
        <color rgb="FF00B0F0"/>
        <color rgb="FFFFEF9C"/>
      </colorScale>
    </cfRule>
  </conditionalFormatting>
  <conditionalFormatting sqref="C20">
    <cfRule type="colorScale" priority="3">
      <colorScale>
        <cfvo type="min"/>
        <cfvo type="max"/>
        <color rgb="FF00B0F0"/>
        <color rgb="FFFFEF9C"/>
      </colorScale>
    </cfRule>
  </conditionalFormatting>
  <conditionalFormatting sqref="C30">
    <cfRule type="colorScale" priority="1">
      <colorScale>
        <cfvo type="min"/>
        <cfvo type="max"/>
        <color rgb="FF00B0F0"/>
        <color rgb="FFFFEF9C"/>
      </colorScale>
    </cfRule>
  </conditionalFormatting>
  <dataValidations count="1">
    <dataValidation type="list" allowBlank="1" showInputMessage="1" showErrorMessage="1" sqref="C6 C15 C25" xr:uid="{3710BDD8-0B75-4E4C-B1E0-7826D8AC6ED5}">
      <formula1>$C$11:$C$12</formula1>
    </dataValidation>
  </dataValidations>
  <pageMargins left="0.7" right="0.7" top="0.75" bottom="0.75" header="0.3" footer="0.3"/>
  <pageSetup paperSize="9" scale="7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04DF2AAA-E4BB-425B-B517-ACAEC3FFB661}">
            <xm:f>NOT(ISERROR(SEARCH($C$6,C11)))</xm:f>
            <xm:f>$C$6</xm:f>
            <x14:dxf>
              <fill>
                <patternFill>
                  <bgColor rgb="FF00B0F0"/>
                </patternFill>
              </fill>
            </x14:dxf>
          </x14:cfRule>
          <xm:sqref>C11:C12</xm:sqref>
        </x14:conditionalFormatting>
        <x14:conditionalFormatting xmlns:xm="http://schemas.microsoft.com/office/excel/2006/main">
          <x14:cfRule type="containsText" priority="4" operator="containsText" id="{788744E3-70FA-4FB7-BCE0-504AAC9E7B8C}">
            <xm:f>NOT(ISERROR(SEARCH($C$6,C20)))</xm:f>
            <xm:f>$C$6</xm:f>
            <x14:dxf>
              <fill>
                <patternFill>
                  <bgColor rgb="FF00B0F0"/>
                </patternFill>
              </fill>
            </x14:dxf>
          </x14:cfRule>
          <xm:sqref>C20:C21</xm:sqref>
        </x14:conditionalFormatting>
        <x14:conditionalFormatting xmlns:xm="http://schemas.microsoft.com/office/excel/2006/main">
          <x14:cfRule type="containsText" priority="2" operator="containsText" id="{BB4AEC99-4567-4B87-8177-40F07B849702}">
            <xm:f>NOT(ISERROR(SEARCH($C$6,C30)))</xm:f>
            <xm:f>$C$6</xm:f>
            <x14:dxf>
              <fill>
                <patternFill>
                  <bgColor rgb="FF00B0F0"/>
                </patternFill>
              </fill>
            </x14:dxf>
          </x14:cfRule>
          <xm:sqref>C30:C31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6964-1F2E-42FA-9445-D013A600204A}">
  <sheetPr>
    <pageSetUpPr fitToPage="1"/>
  </sheetPr>
  <dimension ref="A1:O108"/>
  <sheetViews>
    <sheetView zoomScale="77" zoomScaleNormal="77" workbookViewId="0"/>
  </sheetViews>
  <sheetFormatPr defaultRowHeight="17.649999999999999"/>
  <cols>
    <col min="2" max="2" width="29.5625" bestFit="1" customWidth="1"/>
    <col min="3" max="3" width="11.1875" customWidth="1"/>
    <col min="4" max="4" width="29.5625" style="111" bestFit="1" customWidth="1"/>
    <col min="5" max="5" width="27.1875" bestFit="1" customWidth="1"/>
    <col min="6" max="6" width="42.0625" style="111" customWidth="1"/>
    <col min="7" max="7" width="11.9375" customWidth="1"/>
    <col min="8" max="8" width="13" bestFit="1" customWidth="1"/>
    <col min="9" max="9" width="15.5625" style="112" customWidth="1"/>
    <col min="10" max="11" width="16.5625" customWidth="1"/>
    <col min="13" max="13" width="9" hidden="1" customWidth="1"/>
    <col min="14" max="14" width="12.5625" hidden="1" customWidth="1"/>
    <col min="15" max="15" width="9" hidden="1" customWidth="1"/>
  </cols>
  <sheetData>
    <row r="1" spans="1:15" ht="25.9">
      <c r="A1" s="15" t="s">
        <v>20</v>
      </c>
      <c r="G1" s="20" t="s">
        <v>0</v>
      </c>
      <c r="H1" s="2">
        <f>[1]補助対象経費計算表!H1</f>
        <v>0</v>
      </c>
    </row>
    <row r="2" spans="1:15" ht="9" customHeight="1">
      <c r="B2" s="14"/>
      <c r="C2" s="14"/>
    </row>
    <row r="3" spans="1:15" ht="52.9">
      <c r="A3" s="3" t="s">
        <v>19</v>
      </c>
      <c r="B3" s="3" t="s">
        <v>14</v>
      </c>
      <c r="C3" s="16" t="s">
        <v>24</v>
      </c>
      <c r="D3" s="113" t="s">
        <v>25</v>
      </c>
      <c r="E3" s="3" t="s">
        <v>13</v>
      </c>
      <c r="F3" s="113" t="s">
        <v>16</v>
      </c>
      <c r="G3" s="3" t="s">
        <v>17</v>
      </c>
      <c r="H3" s="3" t="s">
        <v>15</v>
      </c>
      <c r="I3" s="114" t="s">
        <v>53</v>
      </c>
      <c r="J3" s="3" t="s">
        <v>18</v>
      </c>
      <c r="K3" s="16" t="s">
        <v>86</v>
      </c>
    </row>
    <row r="4" spans="1:15" ht="24.75" customHeight="1">
      <c r="A4" s="3">
        <v>1</v>
      </c>
      <c r="B4" s="115"/>
      <c r="C4" s="18"/>
      <c r="D4" s="115"/>
      <c r="E4" s="18"/>
      <c r="F4" s="115"/>
      <c r="G4" s="18"/>
      <c r="H4" s="18"/>
      <c r="I4" s="116"/>
      <c r="J4" s="17"/>
      <c r="K4" s="17"/>
      <c r="M4" t="s">
        <v>26</v>
      </c>
      <c r="N4" t="s">
        <v>87</v>
      </c>
      <c r="O4" t="s">
        <v>46</v>
      </c>
    </row>
    <row r="5" spans="1:15" ht="24.75" customHeight="1">
      <c r="A5" s="3">
        <v>2</v>
      </c>
      <c r="B5" s="115"/>
      <c r="C5" s="18"/>
      <c r="D5" s="115"/>
      <c r="E5" s="18"/>
      <c r="F5" s="115"/>
      <c r="G5" s="18"/>
      <c r="H5" s="18"/>
      <c r="I5" s="116"/>
      <c r="J5" s="17"/>
      <c r="K5" s="17"/>
      <c r="M5" t="s">
        <v>27</v>
      </c>
      <c r="N5" t="s">
        <v>88</v>
      </c>
      <c r="O5" t="s">
        <v>47</v>
      </c>
    </row>
    <row r="6" spans="1:15" ht="24.75" customHeight="1">
      <c r="A6" s="3">
        <v>3</v>
      </c>
      <c r="B6" s="115"/>
      <c r="C6" s="18"/>
      <c r="D6" s="115"/>
      <c r="E6" s="18"/>
      <c r="F6" s="115"/>
      <c r="G6" s="18"/>
      <c r="H6" s="18"/>
      <c r="I6" s="116"/>
      <c r="J6" s="17"/>
      <c r="K6" s="17"/>
      <c r="M6" t="s">
        <v>28</v>
      </c>
      <c r="N6" t="s">
        <v>89</v>
      </c>
      <c r="O6" t="s">
        <v>48</v>
      </c>
    </row>
    <row r="7" spans="1:15" ht="24.75" customHeight="1">
      <c r="A7" s="3">
        <v>4</v>
      </c>
      <c r="B7" s="115"/>
      <c r="C7" s="18"/>
      <c r="D7" s="115"/>
      <c r="E7" s="18"/>
      <c r="F7" s="115"/>
      <c r="G7" s="18"/>
      <c r="H7" s="18"/>
      <c r="I7" s="116"/>
      <c r="J7" s="17"/>
      <c r="K7" s="17"/>
      <c r="M7" t="s">
        <v>30</v>
      </c>
      <c r="O7" t="s">
        <v>50</v>
      </c>
    </row>
    <row r="8" spans="1:15" ht="24.75" customHeight="1">
      <c r="A8" s="3">
        <v>5</v>
      </c>
      <c r="B8" s="115"/>
      <c r="C8" s="18"/>
      <c r="D8" s="115"/>
      <c r="E8" s="18"/>
      <c r="F8" s="115"/>
      <c r="G8" s="18"/>
      <c r="H8" s="18"/>
      <c r="I8" s="116"/>
      <c r="J8" s="17"/>
      <c r="K8" s="17"/>
      <c r="M8" t="s">
        <v>31</v>
      </c>
      <c r="O8" t="s">
        <v>51</v>
      </c>
    </row>
    <row r="9" spans="1:15" ht="24.75" customHeight="1">
      <c r="A9" s="3">
        <v>6</v>
      </c>
      <c r="B9" s="115"/>
      <c r="C9" s="18"/>
      <c r="D9" s="115"/>
      <c r="E9" s="18"/>
      <c r="F9" s="115"/>
      <c r="G9" s="18"/>
      <c r="H9" s="18"/>
      <c r="I9" s="116"/>
      <c r="J9" s="17"/>
      <c r="K9" s="17"/>
      <c r="M9" t="s">
        <v>32</v>
      </c>
      <c r="O9" t="s">
        <v>49</v>
      </c>
    </row>
    <row r="10" spans="1:15" ht="24.75" customHeight="1">
      <c r="A10" s="3">
        <v>7</v>
      </c>
      <c r="B10" s="115"/>
      <c r="C10" s="18"/>
      <c r="D10" s="115"/>
      <c r="E10" s="18"/>
      <c r="F10" s="115"/>
      <c r="G10" s="18"/>
      <c r="H10" s="18"/>
      <c r="I10" s="116"/>
      <c r="J10" s="17"/>
      <c r="K10" s="17"/>
      <c r="M10" t="s">
        <v>29</v>
      </c>
      <c r="O10" t="s">
        <v>52</v>
      </c>
    </row>
    <row r="11" spans="1:15" ht="24.75" customHeight="1">
      <c r="A11" s="3">
        <v>8</v>
      </c>
      <c r="B11" s="115"/>
      <c r="C11" s="18"/>
      <c r="D11" s="115"/>
      <c r="E11" s="18"/>
      <c r="F11" s="115"/>
      <c r="G11" s="18"/>
      <c r="H11" s="18"/>
      <c r="I11" s="116"/>
      <c r="J11" s="17"/>
      <c r="K11" s="17"/>
      <c r="M11" t="s">
        <v>33</v>
      </c>
    </row>
    <row r="12" spans="1:15" ht="24.75" customHeight="1">
      <c r="A12" s="3">
        <v>9</v>
      </c>
      <c r="B12" s="115"/>
      <c r="C12" s="18"/>
      <c r="D12" s="115"/>
      <c r="E12" s="18"/>
      <c r="F12" s="115"/>
      <c r="G12" s="18"/>
      <c r="H12" s="18"/>
      <c r="I12" s="116"/>
      <c r="J12" s="17"/>
      <c r="K12" s="17"/>
      <c r="M12" t="s">
        <v>34</v>
      </c>
    </row>
    <row r="13" spans="1:15" ht="24.75" customHeight="1">
      <c r="A13" s="3">
        <v>10</v>
      </c>
      <c r="B13" s="115"/>
      <c r="C13" s="18"/>
      <c r="D13" s="115"/>
      <c r="E13" s="18"/>
      <c r="F13" s="115"/>
      <c r="G13" s="18"/>
      <c r="H13" s="18"/>
      <c r="I13" s="116"/>
      <c r="J13" s="17"/>
      <c r="K13" s="17"/>
      <c r="M13" t="s">
        <v>35</v>
      </c>
    </row>
    <row r="14" spans="1:15" ht="24.75" customHeight="1">
      <c r="A14" s="3">
        <v>11</v>
      </c>
      <c r="B14" s="115"/>
      <c r="C14" s="18"/>
      <c r="D14" s="115"/>
      <c r="E14" s="18"/>
      <c r="F14" s="115"/>
      <c r="G14" s="18"/>
      <c r="H14" s="18"/>
      <c r="I14" s="116"/>
      <c r="J14" s="17"/>
      <c r="K14" s="17"/>
      <c r="M14" t="s">
        <v>36</v>
      </c>
    </row>
    <row r="15" spans="1:15" ht="24.75" customHeight="1">
      <c r="A15" s="3">
        <v>12</v>
      </c>
      <c r="B15" s="115"/>
      <c r="C15" s="18"/>
      <c r="D15" s="115"/>
      <c r="E15" s="18"/>
      <c r="F15" s="115"/>
      <c r="G15" s="18"/>
      <c r="H15" s="18"/>
      <c r="I15" s="116"/>
      <c r="J15" s="17"/>
      <c r="K15" s="17"/>
      <c r="M15" t="s">
        <v>37</v>
      </c>
    </row>
    <row r="16" spans="1:15" ht="24.75" customHeight="1">
      <c r="A16" s="3">
        <v>13</v>
      </c>
      <c r="B16" s="115"/>
      <c r="C16" s="18"/>
      <c r="D16" s="115"/>
      <c r="E16" s="18"/>
      <c r="F16" s="115"/>
      <c r="G16" s="18"/>
      <c r="H16" s="18"/>
      <c r="I16" s="116"/>
      <c r="J16" s="17"/>
      <c r="K16" s="17"/>
      <c r="M16" t="s">
        <v>38</v>
      </c>
    </row>
    <row r="17" spans="1:13" ht="24.75" customHeight="1">
      <c r="A17" s="3">
        <v>14</v>
      </c>
      <c r="B17" s="115"/>
      <c r="C17" s="18"/>
      <c r="D17" s="115"/>
      <c r="E17" s="18"/>
      <c r="F17" s="115"/>
      <c r="G17" s="18"/>
      <c r="H17" s="18"/>
      <c r="I17" s="116"/>
      <c r="J17" s="17"/>
      <c r="K17" s="17"/>
      <c r="M17" t="s">
        <v>39</v>
      </c>
    </row>
    <row r="18" spans="1:13" ht="24.75" customHeight="1">
      <c r="A18" s="3">
        <v>15</v>
      </c>
      <c r="B18" s="115"/>
      <c r="C18" s="18"/>
      <c r="D18" s="115"/>
      <c r="E18" s="18"/>
      <c r="F18" s="115"/>
      <c r="G18" s="18"/>
      <c r="H18" s="18"/>
      <c r="I18" s="116"/>
      <c r="J18" s="17"/>
      <c r="K18" s="17"/>
      <c r="M18" t="s">
        <v>40</v>
      </c>
    </row>
    <row r="19" spans="1:13" ht="24.75" customHeight="1">
      <c r="A19" s="3">
        <v>16</v>
      </c>
      <c r="B19" s="115"/>
      <c r="C19" s="18"/>
      <c r="D19" s="115"/>
      <c r="E19" s="18"/>
      <c r="F19" s="115"/>
      <c r="G19" s="18"/>
      <c r="H19" s="18"/>
      <c r="I19" s="116"/>
      <c r="J19" s="17"/>
      <c r="K19" s="17"/>
      <c r="M19" t="s">
        <v>41</v>
      </c>
    </row>
    <row r="20" spans="1:13" ht="24.75" customHeight="1">
      <c r="A20" s="3">
        <v>17</v>
      </c>
      <c r="B20" s="115"/>
      <c r="C20" s="18"/>
      <c r="D20" s="115"/>
      <c r="E20" s="18"/>
      <c r="F20" s="115"/>
      <c r="G20" s="18"/>
      <c r="H20" s="18"/>
      <c r="I20" s="116"/>
      <c r="J20" s="17"/>
      <c r="K20" s="17"/>
      <c r="M20" t="s">
        <v>42</v>
      </c>
    </row>
    <row r="21" spans="1:13" ht="24.75" customHeight="1">
      <c r="A21" s="3">
        <v>18</v>
      </c>
      <c r="B21" s="115"/>
      <c r="C21" s="18"/>
      <c r="D21" s="115"/>
      <c r="E21" s="18"/>
      <c r="F21" s="115"/>
      <c r="G21" s="18"/>
      <c r="H21" s="18"/>
      <c r="I21" s="116"/>
      <c r="J21" s="17"/>
      <c r="K21" s="17"/>
      <c r="M21" t="s">
        <v>43</v>
      </c>
    </row>
    <row r="22" spans="1:13" ht="24.75" customHeight="1">
      <c r="A22" s="3">
        <v>19</v>
      </c>
      <c r="B22" s="115"/>
      <c r="C22" s="18"/>
      <c r="D22" s="115"/>
      <c r="E22" s="18"/>
      <c r="F22" s="115"/>
      <c r="G22" s="18"/>
      <c r="H22" s="18"/>
      <c r="I22" s="116"/>
      <c r="J22" s="17"/>
      <c r="K22" s="17"/>
      <c r="M22" t="s">
        <v>44</v>
      </c>
    </row>
    <row r="23" spans="1:13" ht="24.75" customHeight="1">
      <c r="A23" s="3">
        <v>20</v>
      </c>
      <c r="B23" s="115"/>
      <c r="C23" s="18"/>
      <c r="D23" s="115"/>
      <c r="E23" s="18"/>
      <c r="F23" s="115"/>
      <c r="G23" s="18"/>
      <c r="H23" s="18"/>
      <c r="I23" s="116"/>
      <c r="J23" s="17"/>
      <c r="K23" s="17"/>
      <c r="M23" t="s">
        <v>45</v>
      </c>
    </row>
    <row r="24" spans="1:13" ht="24.75" customHeight="1">
      <c r="A24" s="3">
        <v>21</v>
      </c>
      <c r="B24" s="115"/>
      <c r="C24" s="18"/>
      <c r="D24" s="115"/>
      <c r="E24" s="18"/>
      <c r="F24" s="115"/>
      <c r="G24" s="18"/>
      <c r="H24" s="18"/>
      <c r="I24" s="116"/>
      <c r="J24" s="17"/>
      <c r="K24" s="17"/>
    </row>
    <row r="25" spans="1:13" ht="24.75" customHeight="1">
      <c r="A25" s="3">
        <v>22</v>
      </c>
      <c r="B25" s="115"/>
      <c r="C25" s="18"/>
      <c r="D25" s="115"/>
      <c r="E25" s="18"/>
      <c r="F25" s="115"/>
      <c r="G25" s="18"/>
      <c r="H25" s="18"/>
      <c r="I25" s="116"/>
      <c r="J25" s="17"/>
      <c r="K25" s="17"/>
    </row>
    <row r="26" spans="1:13" ht="24.75" customHeight="1">
      <c r="A26" s="3">
        <v>23</v>
      </c>
      <c r="B26" s="115"/>
      <c r="C26" s="18"/>
      <c r="D26" s="115"/>
      <c r="E26" s="18"/>
      <c r="F26" s="115"/>
      <c r="G26" s="18"/>
      <c r="H26" s="18"/>
      <c r="I26" s="116"/>
      <c r="J26" s="17"/>
      <c r="K26" s="17"/>
    </row>
    <row r="27" spans="1:13" ht="24.75" customHeight="1">
      <c r="A27" s="3">
        <v>24</v>
      </c>
      <c r="B27" s="115"/>
      <c r="C27" s="18"/>
      <c r="D27" s="115"/>
      <c r="E27" s="18"/>
      <c r="F27" s="115"/>
      <c r="G27" s="18"/>
      <c r="H27" s="18"/>
      <c r="I27" s="116"/>
      <c r="J27" s="17"/>
      <c r="K27" s="17"/>
    </row>
    <row r="28" spans="1:13" ht="24.75" customHeight="1">
      <c r="A28" s="3">
        <v>25</v>
      </c>
      <c r="B28" s="115"/>
      <c r="C28" s="18"/>
      <c r="D28" s="115"/>
      <c r="E28" s="18"/>
      <c r="F28" s="115"/>
      <c r="G28" s="18"/>
      <c r="H28" s="18"/>
      <c r="I28" s="116"/>
      <c r="J28" s="17"/>
      <c r="K28" s="17"/>
    </row>
    <row r="29" spans="1:13" ht="24.75" customHeight="1">
      <c r="A29" s="3">
        <v>26</v>
      </c>
      <c r="B29" s="115"/>
      <c r="C29" s="18"/>
      <c r="D29" s="115"/>
      <c r="E29" s="18"/>
      <c r="F29" s="115"/>
      <c r="G29" s="18"/>
      <c r="H29" s="18"/>
      <c r="I29" s="116"/>
      <c r="J29" s="17"/>
      <c r="K29" s="17"/>
    </row>
    <row r="30" spans="1:13" ht="24.75" customHeight="1">
      <c r="A30" s="3">
        <v>27</v>
      </c>
      <c r="B30" s="115"/>
      <c r="C30" s="117"/>
      <c r="D30" s="118"/>
      <c r="E30" s="18"/>
      <c r="F30" s="115"/>
      <c r="G30" s="18"/>
      <c r="H30" s="18"/>
      <c r="I30" s="116"/>
      <c r="J30" s="17"/>
      <c r="K30" s="17"/>
    </row>
    <row r="31" spans="1:13" ht="24.75" customHeight="1">
      <c r="A31" s="3">
        <v>28</v>
      </c>
      <c r="B31" s="115"/>
      <c r="C31" s="18"/>
      <c r="D31" s="115"/>
      <c r="E31" s="18"/>
      <c r="F31" s="115"/>
      <c r="G31" s="18"/>
      <c r="H31" s="18"/>
      <c r="I31" s="116"/>
      <c r="J31" s="17"/>
      <c r="K31" s="17"/>
    </row>
    <row r="32" spans="1:13" ht="24.75" customHeight="1">
      <c r="A32" s="3">
        <v>29</v>
      </c>
      <c r="B32" s="115"/>
      <c r="C32" s="18"/>
      <c r="D32" s="115"/>
      <c r="E32" s="18"/>
      <c r="F32" s="115"/>
      <c r="G32" s="18"/>
      <c r="H32" s="18"/>
      <c r="I32" s="116"/>
      <c r="J32" s="17"/>
      <c r="K32" s="17"/>
    </row>
    <row r="33" spans="1:11" ht="24.75" customHeight="1">
      <c r="A33" s="3">
        <v>30</v>
      </c>
      <c r="B33" s="115"/>
      <c r="C33" s="18"/>
      <c r="D33" s="115"/>
      <c r="E33" s="18"/>
      <c r="F33" s="115"/>
      <c r="G33" s="18"/>
      <c r="H33" s="18"/>
      <c r="I33" s="116"/>
      <c r="J33" s="17"/>
      <c r="K33" s="17"/>
    </row>
    <row r="34" spans="1:11" ht="24.75" customHeight="1">
      <c r="A34" s="3">
        <v>31</v>
      </c>
      <c r="B34" s="115"/>
      <c r="C34" s="18"/>
      <c r="D34" s="115"/>
      <c r="E34" s="18"/>
      <c r="F34" s="115"/>
      <c r="G34" s="18"/>
      <c r="H34" s="18"/>
      <c r="I34" s="116"/>
      <c r="J34" s="17"/>
      <c r="K34" s="17"/>
    </row>
    <row r="35" spans="1:11" ht="24.75" customHeight="1">
      <c r="A35" s="3">
        <v>32</v>
      </c>
      <c r="B35" s="115"/>
      <c r="C35" s="18"/>
      <c r="D35" s="115"/>
      <c r="E35" s="18"/>
      <c r="F35" s="115"/>
      <c r="G35" s="18"/>
      <c r="H35" s="18"/>
      <c r="I35" s="116"/>
      <c r="J35" s="17"/>
      <c r="K35" s="17"/>
    </row>
    <row r="36" spans="1:11" ht="24.75" customHeight="1">
      <c r="A36" s="3">
        <v>33</v>
      </c>
      <c r="B36" s="115"/>
      <c r="C36" s="18"/>
      <c r="D36" s="115"/>
      <c r="E36" s="18"/>
      <c r="F36" s="115"/>
      <c r="G36" s="18"/>
      <c r="H36" s="18"/>
      <c r="I36" s="116"/>
      <c r="J36" s="17"/>
      <c r="K36" s="17"/>
    </row>
    <row r="37" spans="1:11" ht="24.75" customHeight="1">
      <c r="A37" s="3">
        <v>34</v>
      </c>
      <c r="B37" s="115"/>
      <c r="C37" s="18"/>
      <c r="D37" s="115"/>
      <c r="E37" s="18"/>
      <c r="F37" s="115"/>
      <c r="G37" s="18"/>
      <c r="H37" s="18"/>
      <c r="I37" s="116"/>
      <c r="J37" s="17"/>
      <c r="K37" s="17"/>
    </row>
    <row r="38" spans="1:11" ht="24.75" customHeight="1">
      <c r="A38" s="3">
        <v>35</v>
      </c>
      <c r="B38" s="115"/>
      <c r="C38" s="18"/>
      <c r="D38" s="115"/>
      <c r="E38" s="18"/>
      <c r="F38" s="115"/>
      <c r="G38" s="18"/>
      <c r="H38" s="18"/>
      <c r="I38" s="116"/>
      <c r="J38" s="17"/>
      <c r="K38" s="17"/>
    </row>
    <row r="39" spans="1:11" ht="24.75" customHeight="1">
      <c r="A39" s="3">
        <v>36</v>
      </c>
      <c r="B39" s="115"/>
      <c r="C39" s="18"/>
      <c r="D39" s="115"/>
      <c r="E39" s="18"/>
      <c r="F39" s="115"/>
      <c r="G39" s="18"/>
      <c r="H39" s="18"/>
      <c r="I39" s="116"/>
      <c r="J39" s="17"/>
      <c r="K39" s="17"/>
    </row>
    <row r="40" spans="1:11" ht="24.75" customHeight="1">
      <c r="A40" s="3">
        <v>37</v>
      </c>
      <c r="B40" s="115"/>
      <c r="C40" s="18"/>
      <c r="D40" s="115"/>
      <c r="E40" s="18"/>
      <c r="F40" s="115"/>
      <c r="G40" s="18"/>
      <c r="H40" s="18"/>
      <c r="I40" s="116"/>
      <c r="J40" s="17"/>
      <c r="K40" s="17"/>
    </row>
    <row r="41" spans="1:11" ht="24.75" customHeight="1">
      <c r="A41" s="3">
        <v>38</v>
      </c>
      <c r="B41" s="115"/>
      <c r="C41" s="18"/>
      <c r="D41" s="115"/>
      <c r="E41" s="18"/>
      <c r="F41" s="115"/>
      <c r="G41" s="18"/>
      <c r="H41" s="18"/>
      <c r="I41" s="116"/>
      <c r="J41" s="17"/>
      <c r="K41" s="17"/>
    </row>
    <row r="42" spans="1:11" ht="24.75" customHeight="1">
      <c r="A42" s="3">
        <v>39</v>
      </c>
      <c r="B42" s="115"/>
      <c r="C42" s="18"/>
      <c r="D42" s="115"/>
      <c r="E42" s="18"/>
      <c r="F42" s="115"/>
      <c r="G42" s="18"/>
      <c r="H42" s="18"/>
      <c r="I42" s="116"/>
      <c r="J42" s="17"/>
      <c r="K42" s="17"/>
    </row>
    <row r="43" spans="1:11" ht="24.75" customHeight="1">
      <c r="A43" s="3">
        <v>40</v>
      </c>
      <c r="B43" s="115"/>
      <c r="C43" s="18"/>
      <c r="D43" s="115"/>
      <c r="E43" s="18"/>
      <c r="F43" s="115"/>
      <c r="G43" s="18"/>
      <c r="H43" s="18"/>
      <c r="I43" s="116"/>
      <c r="J43" s="17"/>
      <c r="K43" s="17"/>
    </row>
    <row r="44" spans="1:11" ht="24.75" customHeight="1">
      <c r="A44" s="3">
        <v>41</v>
      </c>
      <c r="B44" s="115"/>
      <c r="C44" s="18"/>
      <c r="D44" s="115"/>
      <c r="E44" s="18"/>
      <c r="F44" s="115"/>
      <c r="G44" s="18"/>
      <c r="H44" s="18"/>
      <c r="I44" s="116"/>
      <c r="J44" s="17"/>
      <c r="K44" s="17"/>
    </row>
    <row r="45" spans="1:11" ht="24.75" customHeight="1">
      <c r="A45" s="3">
        <v>42</v>
      </c>
      <c r="B45" s="115"/>
      <c r="C45" s="18"/>
      <c r="D45" s="115"/>
      <c r="E45" s="18"/>
      <c r="F45" s="115"/>
      <c r="G45" s="18"/>
      <c r="H45" s="18"/>
      <c r="I45" s="116"/>
      <c r="J45" s="17"/>
      <c r="K45" s="17"/>
    </row>
    <row r="46" spans="1:11" ht="24.75" customHeight="1">
      <c r="A46" s="3">
        <v>43</v>
      </c>
      <c r="B46" s="115"/>
      <c r="C46" s="18"/>
      <c r="D46" s="115"/>
      <c r="E46" s="18"/>
      <c r="F46" s="115"/>
      <c r="G46" s="18"/>
      <c r="H46" s="18"/>
      <c r="I46" s="116"/>
      <c r="J46" s="17"/>
      <c r="K46" s="17"/>
    </row>
    <row r="47" spans="1:11" ht="24.75" customHeight="1">
      <c r="A47" s="3">
        <v>44</v>
      </c>
      <c r="B47" s="115"/>
      <c r="C47" s="18"/>
      <c r="D47" s="115"/>
      <c r="E47" s="18"/>
      <c r="F47" s="115"/>
      <c r="G47" s="18"/>
      <c r="H47" s="18"/>
      <c r="I47" s="116"/>
      <c r="J47" s="17"/>
      <c r="K47" s="17"/>
    </row>
    <row r="48" spans="1:11" ht="24.75" customHeight="1">
      <c r="A48" s="3">
        <v>45</v>
      </c>
      <c r="B48" s="115"/>
      <c r="C48" s="18"/>
      <c r="D48" s="115"/>
      <c r="E48" s="18"/>
      <c r="F48" s="115"/>
      <c r="G48" s="18"/>
      <c r="H48" s="18"/>
      <c r="I48" s="116"/>
      <c r="J48" s="17"/>
      <c r="K48" s="17"/>
    </row>
    <row r="49" spans="1:11" ht="24.75" customHeight="1">
      <c r="A49" s="3">
        <v>46</v>
      </c>
      <c r="B49" s="115"/>
      <c r="C49" s="18"/>
      <c r="D49" s="115"/>
      <c r="E49" s="18"/>
      <c r="F49" s="115"/>
      <c r="G49" s="18"/>
      <c r="H49" s="18"/>
      <c r="I49" s="116"/>
      <c r="J49" s="17"/>
      <c r="K49" s="17"/>
    </row>
    <row r="50" spans="1:11" ht="24.75" customHeight="1">
      <c r="A50" s="3">
        <v>47</v>
      </c>
      <c r="B50" s="115"/>
      <c r="C50" s="18"/>
      <c r="D50" s="115"/>
      <c r="E50" s="18"/>
      <c r="F50" s="115"/>
      <c r="G50" s="18"/>
      <c r="H50" s="18"/>
      <c r="I50" s="116"/>
      <c r="J50" s="17"/>
      <c r="K50" s="17"/>
    </row>
    <row r="51" spans="1:11" ht="24.75" customHeight="1">
      <c r="A51" s="3">
        <v>48</v>
      </c>
      <c r="B51" s="115"/>
      <c r="C51" s="18"/>
      <c r="D51" s="115"/>
      <c r="E51" s="18"/>
      <c r="F51" s="115"/>
      <c r="G51" s="18"/>
      <c r="H51" s="18"/>
      <c r="I51" s="116"/>
      <c r="J51" s="17"/>
      <c r="K51" s="17"/>
    </row>
    <row r="52" spans="1:11" ht="24.75" customHeight="1">
      <c r="A52" s="3">
        <v>49</v>
      </c>
      <c r="B52" s="115"/>
      <c r="C52" s="18"/>
      <c r="D52" s="115"/>
      <c r="E52" s="18"/>
      <c r="F52" s="115"/>
      <c r="G52" s="18"/>
      <c r="H52" s="18"/>
      <c r="I52" s="116"/>
      <c r="J52" s="17"/>
      <c r="K52" s="17"/>
    </row>
    <row r="53" spans="1:11" ht="24.75" customHeight="1">
      <c r="A53" s="3">
        <v>50</v>
      </c>
      <c r="B53" s="115"/>
      <c r="C53" s="18"/>
      <c r="D53" s="115"/>
      <c r="E53" s="18"/>
      <c r="F53" s="115"/>
      <c r="G53" s="18"/>
      <c r="H53" s="18"/>
      <c r="I53" s="116"/>
      <c r="J53" s="17"/>
      <c r="K53" s="17"/>
    </row>
    <row r="54" spans="1:11" ht="24.75" customHeight="1">
      <c r="A54" s="3">
        <v>51</v>
      </c>
      <c r="B54" s="115"/>
      <c r="C54" s="18"/>
      <c r="D54" s="115"/>
      <c r="E54" s="18"/>
      <c r="F54" s="115"/>
      <c r="G54" s="18"/>
      <c r="H54" s="18"/>
      <c r="I54" s="116"/>
      <c r="J54" s="17"/>
      <c r="K54" s="17"/>
    </row>
    <row r="55" spans="1:11" ht="24.75" customHeight="1">
      <c r="A55" s="3">
        <v>52</v>
      </c>
      <c r="B55" s="115"/>
      <c r="C55" s="18"/>
      <c r="D55" s="115"/>
      <c r="E55" s="18"/>
      <c r="F55" s="115"/>
      <c r="G55" s="18"/>
      <c r="H55" s="18"/>
      <c r="I55" s="116"/>
      <c r="J55" s="17"/>
      <c r="K55" s="17"/>
    </row>
    <row r="56" spans="1:11" ht="24.75" customHeight="1">
      <c r="A56" s="3">
        <v>53</v>
      </c>
      <c r="B56" s="115"/>
      <c r="C56" s="18"/>
      <c r="D56" s="115"/>
      <c r="E56" s="18"/>
      <c r="F56" s="115"/>
      <c r="G56" s="18"/>
      <c r="H56" s="18"/>
      <c r="I56" s="116"/>
      <c r="J56" s="17"/>
      <c r="K56" s="17"/>
    </row>
    <row r="57" spans="1:11" ht="24.75" customHeight="1">
      <c r="A57" s="3">
        <v>54</v>
      </c>
      <c r="B57" s="115"/>
      <c r="C57" s="18"/>
      <c r="D57" s="115"/>
      <c r="E57" s="18"/>
      <c r="F57" s="115"/>
      <c r="G57" s="18"/>
      <c r="H57" s="18"/>
      <c r="I57" s="116"/>
      <c r="J57" s="17"/>
      <c r="K57" s="17"/>
    </row>
    <row r="58" spans="1:11" ht="24.75" customHeight="1">
      <c r="A58" s="3">
        <v>55</v>
      </c>
      <c r="B58" s="115"/>
      <c r="C58" s="18"/>
      <c r="D58" s="115"/>
      <c r="E58" s="18"/>
      <c r="F58" s="115"/>
      <c r="G58" s="18"/>
      <c r="H58" s="18"/>
      <c r="I58" s="116"/>
      <c r="J58" s="17"/>
      <c r="K58" s="17"/>
    </row>
    <row r="59" spans="1:11" ht="24.75" customHeight="1">
      <c r="A59" s="3">
        <v>56</v>
      </c>
      <c r="B59" s="115"/>
      <c r="C59" s="18"/>
      <c r="D59" s="115"/>
      <c r="E59" s="18"/>
      <c r="F59" s="115"/>
      <c r="G59" s="18"/>
      <c r="H59" s="18"/>
      <c r="I59" s="116"/>
      <c r="J59" s="17"/>
      <c r="K59" s="17"/>
    </row>
    <row r="60" spans="1:11" ht="24.75" customHeight="1">
      <c r="A60" s="3">
        <v>57</v>
      </c>
      <c r="B60" s="115"/>
      <c r="C60" s="18"/>
      <c r="D60" s="115"/>
      <c r="E60" s="18"/>
      <c r="F60" s="115"/>
      <c r="G60" s="18"/>
      <c r="H60" s="18"/>
      <c r="I60" s="116"/>
      <c r="J60" s="17"/>
      <c r="K60" s="17"/>
    </row>
    <row r="61" spans="1:11" ht="24.75" customHeight="1">
      <c r="A61" s="3">
        <v>58</v>
      </c>
      <c r="B61" s="115"/>
      <c r="C61" s="18"/>
      <c r="D61" s="115"/>
      <c r="E61" s="18"/>
      <c r="F61" s="115"/>
      <c r="G61" s="18"/>
      <c r="H61" s="18"/>
      <c r="I61" s="116"/>
      <c r="J61" s="17"/>
      <c r="K61" s="17"/>
    </row>
    <row r="62" spans="1:11" ht="24.75" customHeight="1">
      <c r="A62" s="3">
        <v>59</v>
      </c>
      <c r="B62" s="115"/>
      <c r="C62" s="18"/>
      <c r="D62" s="115"/>
      <c r="E62" s="18"/>
      <c r="F62" s="115"/>
      <c r="G62" s="18"/>
      <c r="H62" s="18"/>
      <c r="I62" s="116"/>
      <c r="J62" s="17"/>
      <c r="K62" s="17"/>
    </row>
    <row r="63" spans="1:11" ht="24.75" customHeight="1">
      <c r="A63" s="3">
        <v>60</v>
      </c>
      <c r="B63" s="115"/>
      <c r="C63" s="18"/>
      <c r="D63" s="115"/>
      <c r="E63" s="18"/>
      <c r="F63" s="115"/>
      <c r="G63" s="18"/>
      <c r="H63" s="18"/>
      <c r="I63" s="116"/>
      <c r="J63" s="17"/>
      <c r="K63" s="17"/>
    </row>
    <row r="64" spans="1:11" ht="24.75" customHeight="1">
      <c r="A64" s="3">
        <v>61</v>
      </c>
      <c r="B64" s="115"/>
      <c r="C64" s="18"/>
      <c r="D64" s="115"/>
      <c r="E64" s="18"/>
      <c r="F64" s="115"/>
      <c r="G64" s="18"/>
      <c r="H64" s="18"/>
      <c r="I64" s="116"/>
      <c r="J64" s="17"/>
      <c r="K64" s="17"/>
    </row>
    <row r="65" spans="1:11" ht="24.75" customHeight="1">
      <c r="A65" s="3">
        <v>62</v>
      </c>
      <c r="B65" s="115"/>
      <c r="C65" s="18"/>
      <c r="D65" s="115"/>
      <c r="E65" s="18"/>
      <c r="F65" s="115"/>
      <c r="G65" s="18"/>
      <c r="H65" s="18"/>
      <c r="I65" s="116"/>
      <c r="J65" s="17"/>
      <c r="K65" s="17"/>
    </row>
    <row r="66" spans="1:11" ht="24.75" customHeight="1">
      <c r="A66" s="3">
        <v>63</v>
      </c>
      <c r="B66" s="115"/>
      <c r="C66" s="18"/>
      <c r="D66" s="115"/>
      <c r="E66" s="18"/>
      <c r="F66" s="115"/>
      <c r="G66" s="18"/>
      <c r="H66" s="18"/>
      <c r="I66" s="116"/>
      <c r="J66" s="17"/>
      <c r="K66" s="17"/>
    </row>
    <row r="67" spans="1:11" ht="24.75" customHeight="1">
      <c r="A67" s="3">
        <v>64</v>
      </c>
      <c r="B67" s="115"/>
      <c r="C67" s="18"/>
      <c r="D67" s="115"/>
      <c r="E67" s="18"/>
      <c r="F67" s="115"/>
      <c r="G67" s="18"/>
      <c r="H67" s="115"/>
      <c r="I67" s="116"/>
      <c r="J67" s="17"/>
      <c r="K67" s="17"/>
    </row>
    <row r="68" spans="1:11" ht="24.75" customHeight="1">
      <c r="A68" s="3">
        <v>65</v>
      </c>
      <c r="B68" s="115"/>
      <c r="C68" s="18"/>
      <c r="D68" s="115"/>
      <c r="E68" s="18"/>
      <c r="F68" s="115"/>
      <c r="G68" s="18"/>
      <c r="H68" s="115"/>
      <c r="I68" s="116"/>
      <c r="J68" s="17"/>
      <c r="K68" s="17"/>
    </row>
    <row r="69" spans="1:11" ht="24.75" customHeight="1">
      <c r="A69" s="3">
        <v>66</v>
      </c>
      <c r="B69" s="115"/>
      <c r="C69" s="18"/>
      <c r="D69" s="115"/>
      <c r="E69" s="18"/>
      <c r="F69" s="115"/>
      <c r="G69" s="18"/>
      <c r="H69" s="115"/>
      <c r="I69" s="116"/>
      <c r="J69" s="17"/>
      <c r="K69" s="17"/>
    </row>
    <row r="70" spans="1:11" ht="24.75" customHeight="1">
      <c r="A70" s="3">
        <v>67</v>
      </c>
      <c r="B70" s="115"/>
      <c r="C70" s="18"/>
      <c r="D70" s="115"/>
      <c r="E70" s="18"/>
      <c r="F70" s="115"/>
      <c r="G70" s="18"/>
      <c r="H70" s="115"/>
      <c r="I70" s="116"/>
      <c r="J70" s="17"/>
      <c r="K70" s="17"/>
    </row>
    <row r="71" spans="1:11" ht="24.75" customHeight="1">
      <c r="A71" s="3">
        <v>68</v>
      </c>
      <c r="B71" s="115"/>
      <c r="C71" s="18"/>
      <c r="D71" s="115"/>
      <c r="E71" s="18"/>
      <c r="F71" s="115"/>
      <c r="G71" s="18"/>
      <c r="H71" s="115"/>
      <c r="I71" s="116"/>
      <c r="J71" s="17"/>
      <c r="K71" s="17"/>
    </row>
    <row r="72" spans="1:11" ht="24.75" customHeight="1">
      <c r="A72" s="3">
        <v>69</v>
      </c>
      <c r="B72" s="115"/>
      <c r="C72" s="18"/>
      <c r="D72" s="115"/>
      <c r="E72" s="18"/>
      <c r="F72" s="115"/>
      <c r="G72" s="18"/>
      <c r="H72" s="115"/>
      <c r="I72" s="116"/>
      <c r="J72" s="17"/>
      <c r="K72" s="17"/>
    </row>
    <row r="73" spans="1:11" ht="24.75" customHeight="1">
      <c r="A73" s="3">
        <v>70</v>
      </c>
      <c r="B73" s="115"/>
      <c r="C73" s="18"/>
      <c r="D73" s="115"/>
      <c r="E73" s="18"/>
      <c r="F73" s="115"/>
      <c r="G73" s="18"/>
      <c r="H73" s="115"/>
      <c r="I73" s="116"/>
      <c r="J73" s="17"/>
      <c r="K73" s="17"/>
    </row>
    <row r="74" spans="1:11" ht="24.75" customHeight="1">
      <c r="A74" s="3">
        <v>71</v>
      </c>
      <c r="B74" s="115"/>
      <c r="C74" s="18"/>
      <c r="D74" s="115"/>
      <c r="E74" s="18"/>
      <c r="F74" s="115"/>
      <c r="G74" s="18"/>
      <c r="H74" s="115"/>
      <c r="I74" s="116"/>
      <c r="J74" s="17"/>
      <c r="K74" s="17"/>
    </row>
    <row r="75" spans="1:11" ht="24.75" customHeight="1">
      <c r="A75" s="3">
        <v>72</v>
      </c>
      <c r="B75" s="115"/>
      <c r="C75" s="18"/>
      <c r="D75" s="115"/>
      <c r="E75" s="18"/>
      <c r="F75" s="115"/>
      <c r="G75" s="18"/>
      <c r="H75" s="115"/>
      <c r="I75" s="116"/>
      <c r="J75" s="17"/>
      <c r="K75" s="17"/>
    </row>
    <row r="76" spans="1:11" ht="24.75" customHeight="1">
      <c r="A76" s="3">
        <v>73</v>
      </c>
      <c r="B76" s="115"/>
      <c r="C76" s="18"/>
      <c r="D76" s="115"/>
      <c r="E76" s="18"/>
      <c r="F76" s="115"/>
      <c r="G76" s="18"/>
      <c r="H76" s="115"/>
      <c r="I76" s="116"/>
      <c r="J76" s="17"/>
      <c r="K76" s="17"/>
    </row>
    <row r="77" spans="1:11" ht="24.75" customHeight="1">
      <c r="A77" s="3">
        <v>74</v>
      </c>
      <c r="B77" s="115"/>
      <c r="C77" s="18"/>
      <c r="D77" s="115"/>
      <c r="E77" s="18"/>
      <c r="F77" s="115"/>
      <c r="G77" s="18"/>
      <c r="H77" s="115"/>
      <c r="I77" s="116"/>
      <c r="J77" s="17"/>
      <c r="K77" s="17"/>
    </row>
    <row r="78" spans="1:11" ht="24.75" customHeight="1">
      <c r="A78" s="3">
        <v>75</v>
      </c>
      <c r="B78" s="115"/>
      <c r="C78" s="18"/>
      <c r="D78" s="115"/>
      <c r="E78" s="18"/>
      <c r="F78" s="115"/>
      <c r="G78" s="18"/>
      <c r="H78" s="115"/>
      <c r="I78" s="116"/>
      <c r="J78" s="17"/>
      <c r="K78" s="17"/>
    </row>
    <row r="79" spans="1:11" ht="24.75" customHeight="1">
      <c r="A79" s="3">
        <v>76</v>
      </c>
      <c r="B79" s="115"/>
      <c r="C79" s="18"/>
      <c r="D79" s="115"/>
      <c r="E79" s="18"/>
      <c r="F79" s="115"/>
      <c r="G79" s="18"/>
      <c r="H79" s="115"/>
      <c r="I79" s="116"/>
      <c r="J79" s="17"/>
      <c r="K79" s="17"/>
    </row>
    <row r="80" spans="1:11" ht="24.75" customHeight="1">
      <c r="A80" s="3">
        <v>77</v>
      </c>
      <c r="B80" s="115"/>
      <c r="C80" s="18"/>
      <c r="D80" s="115"/>
      <c r="E80" s="18"/>
      <c r="F80" s="115"/>
      <c r="G80" s="18"/>
      <c r="H80" s="115"/>
      <c r="I80" s="116"/>
      <c r="J80" s="17"/>
      <c r="K80" s="17"/>
    </row>
    <row r="81" spans="1:11" ht="24.75" customHeight="1">
      <c r="A81" s="3">
        <v>78</v>
      </c>
      <c r="B81" s="115"/>
      <c r="C81" s="18"/>
      <c r="D81" s="115"/>
      <c r="E81" s="18"/>
      <c r="F81" s="115"/>
      <c r="G81" s="18"/>
      <c r="H81" s="115"/>
      <c r="I81" s="116"/>
      <c r="J81" s="17"/>
      <c r="K81" s="17"/>
    </row>
    <row r="82" spans="1:11" ht="24.75" customHeight="1">
      <c r="A82" s="3">
        <v>79</v>
      </c>
      <c r="B82" s="115"/>
      <c r="C82" s="18"/>
      <c r="D82" s="115"/>
      <c r="E82" s="18"/>
      <c r="F82" s="115"/>
      <c r="G82" s="18"/>
      <c r="H82" s="115"/>
      <c r="I82" s="116"/>
      <c r="J82" s="17"/>
      <c r="K82" s="17"/>
    </row>
    <row r="83" spans="1:11" ht="24.75" customHeight="1">
      <c r="A83" s="3">
        <v>80</v>
      </c>
      <c r="B83" s="115"/>
      <c r="C83" s="18"/>
      <c r="D83" s="115"/>
      <c r="E83" s="18"/>
      <c r="F83" s="115"/>
      <c r="G83" s="18"/>
      <c r="H83" s="115"/>
      <c r="I83" s="116"/>
      <c r="J83" s="17"/>
      <c r="K83" s="17"/>
    </row>
    <row r="84" spans="1:11" ht="24.75" customHeight="1">
      <c r="A84" s="3">
        <v>81</v>
      </c>
      <c r="B84" s="115"/>
      <c r="C84" s="18"/>
      <c r="D84" s="115"/>
      <c r="E84" s="18"/>
      <c r="F84" s="115"/>
      <c r="G84" s="18"/>
      <c r="H84" s="115"/>
      <c r="I84" s="116"/>
      <c r="J84" s="17"/>
      <c r="K84" s="17"/>
    </row>
    <row r="85" spans="1:11" ht="24.75" customHeight="1">
      <c r="A85" s="3">
        <v>82</v>
      </c>
      <c r="B85" s="115"/>
      <c r="C85" s="18"/>
      <c r="D85" s="115"/>
      <c r="E85" s="18"/>
      <c r="F85" s="115"/>
      <c r="G85" s="18"/>
      <c r="H85" s="115"/>
      <c r="I85" s="116"/>
      <c r="J85" s="17"/>
      <c r="K85" s="17"/>
    </row>
    <row r="86" spans="1:11" ht="24.75" customHeight="1">
      <c r="A86" s="3">
        <v>83</v>
      </c>
      <c r="B86" s="115"/>
      <c r="C86" s="18"/>
      <c r="D86" s="115"/>
      <c r="E86" s="18"/>
      <c r="F86" s="115"/>
      <c r="G86" s="18"/>
      <c r="H86" s="115"/>
      <c r="I86" s="116"/>
      <c r="J86" s="17"/>
      <c r="K86" s="17"/>
    </row>
    <row r="87" spans="1:11" ht="24.75" customHeight="1">
      <c r="A87" s="3">
        <v>84</v>
      </c>
      <c r="B87" s="115"/>
      <c r="C87" s="18"/>
      <c r="D87" s="115"/>
      <c r="E87" s="18"/>
      <c r="F87" s="115"/>
      <c r="G87" s="18"/>
      <c r="H87" s="115"/>
      <c r="I87" s="116"/>
      <c r="J87" s="17"/>
      <c r="K87" s="17"/>
    </row>
    <row r="88" spans="1:11" ht="24.75" customHeight="1">
      <c r="A88" s="3">
        <v>85</v>
      </c>
      <c r="B88" s="115"/>
      <c r="C88" s="18"/>
      <c r="D88" s="115"/>
      <c r="E88" s="18"/>
      <c r="F88" s="115"/>
      <c r="G88" s="18"/>
      <c r="H88" s="115"/>
      <c r="I88" s="116"/>
      <c r="J88" s="17"/>
      <c r="K88" s="17"/>
    </row>
    <row r="89" spans="1:11" ht="24.75" customHeight="1">
      <c r="A89" s="3">
        <v>86</v>
      </c>
      <c r="B89" s="115"/>
      <c r="C89" s="18"/>
      <c r="D89" s="115"/>
      <c r="E89" s="18"/>
      <c r="F89" s="115"/>
      <c r="G89" s="18"/>
      <c r="H89" s="115"/>
      <c r="I89" s="116"/>
      <c r="J89" s="17"/>
      <c r="K89" s="17"/>
    </row>
    <row r="90" spans="1:11" ht="24.75" customHeight="1">
      <c r="A90" s="3">
        <v>87</v>
      </c>
      <c r="B90" s="115"/>
      <c r="C90" s="18"/>
      <c r="D90" s="115"/>
      <c r="E90" s="18"/>
      <c r="F90" s="115"/>
      <c r="G90" s="18"/>
      <c r="H90" s="115"/>
      <c r="I90" s="116"/>
      <c r="J90" s="17"/>
      <c r="K90" s="17"/>
    </row>
    <row r="91" spans="1:11" ht="24.75" customHeight="1">
      <c r="A91" s="3">
        <v>88</v>
      </c>
      <c r="B91" s="115"/>
      <c r="C91" s="18"/>
      <c r="D91" s="115"/>
      <c r="E91" s="18"/>
      <c r="F91" s="115"/>
      <c r="G91" s="18"/>
      <c r="H91" s="115"/>
      <c r="I91" s="116"/>
      <c r="J91" s="17"/>
      <c r="K91" s="17"/>
    </row>
    <row r="92" spans="1:11" ht="24.75" customHeight="1">
      <c r="A92" s="3">
        <v>89</v>
      </c>
      <c r="B92" s="115"/>
      <c r="C92" s="18"/>
      <c r="D92" s="115"/>
      <c r="E92" s="18"/>
      <c r="F92" s="115"/>
      <c r="G92" s="18"/>
      <c r="H92" s="115"/>
      <c r="I92" s="116"/>
      <c r="J92" s="17"/>
      <c r="K92" s="17"/>
    </row>
    <row r="93" spans="1:11" ht="24.75" customHeight="1">
      <c r="A93" s="3">
        <v>90</v>
      </c>
      <c r="B93" s="115"/>
      <c r="C93" s="18"/>
      <c r="D93" s="115"/>
      <c r="E93" s="18"/>
      <c r="F93" s="115"/>
      <c r="G93" s="18"/>
      <c r="H93" s="115"/>
      <c r="I93" s="116"/>
      <c r="J93" s="17"/>
      <c r="K93" s="17"/>
    </row>
    <row r="94" spans="1:11" ht="24.75" customHeight="1">
      <c r="A94" s="3">
        <v>91</v>
      </c>
      <c r="B94" s="115"/>
      <c r="C94" s="18"/>
      <c r="D94" s="115"/>
      <c r="E94" s="18"/>
      <c r="F94" s="115"/>
      <c r="G94" s="18"/>
      <c r="H94" s="115"/>
      <c r="I94" s="116"/>
      <c r="J94" s="17"/>
      <c r="K94" s="17"/>
    </row>
    <row r="95" spans="1:11" ht="24.75" customHeight="1">
      <c r="A95" s="3">
        <v>92</v>
      </c>
      <c r="B95" s="115"/>
      <c r="C95" s="18"/>
      <c r="D95" s="115"/>
      <c r="E95" s="18"/>
      <c r="F95" s="115"/>
      <c r="G95" s="18"/>
      <c r="H95" s="115"/>
      <c r="I95" s="116"/>
      <c r="J95" s="17"/>
      <c r="K95" s="17"/>
    </row>
    <row r="96" spans="1:11" ht="24.75" customHeight="1">
      <c r="A96" s="3">
        <v>93</v>
      </c>
      <c r="B96" s="115"/>
      <c r="C96" s="18"/>
      <c r="D96" s="115"/>
      <c r="E96" s="18"/>
      <c r="F96" s="115"/>
      <c r="G96" s="18"/>
      <c r="H96" s="115"/>
      <c r="I96" s="116"/>
      <c r="J96" s="17"/>
      <c r="K96" s="17"/>
    </row>
    <row r="97" spans="1:11" ht="24.75" customHeight="1">
      <c r="A97" s="3">
        <v>94</v>
      </c>
      <c r="B97" s="115"/>
      <c r="C97" s="18"/>
      <c r="D97" s="115"/>
      <c r="E97" s="18"/>
      <c r="F97" s="115"/>
      <c r="G97" s="18"/>
      <c r="H97" s="115"/>
      <c r="I97" s="116"/>
      <c r="J97" s="17"/>
      <c r="K97" s="17"/>
    </row>
    <row r="98" spans="1:11" ht="24.75" customHeight="1">
      <c r="A98" s="3">
        <v>95</v>
      </c>
      <c r="B98" s="115"/>
      <c r="C98" s="18"/>
      <c r="D98" s="115"/>
      <c r="E98" s="18"/>
      <c r="F98" s="115"/>
      <c r="G98" s="18"/>
      <c r="H98" s="115"/>
      <c r="I98" s="116"/>
      <c r="J98" s="17"/>
      <c r="K98" s="17"/>
    </row>
    <row r="99" spans="1:11" ht="24.75" customHeight="1">
      <c r="A99" s="3">
        <v>96</v>
      </c>
      <c r="B99" s="115"/>
      <c r="C99" s="18"/>
      <c r="D99" s="115"/>
      <c r="E99" s="18"/>
      <c r="F99" s="115"/>
      <c r="G99" s="18"/>
      <c r="H99" s="115"/>
      <c r="I99" s="116"/>
      <c r="J99" s="17"/>
      <c r="K99" s="17"/>
    </row>
    <row r="100" spans="1:11" ht="24.75" customHeight="1">
      <c r="A100" s="3">
        <v>97</v>
      </c>
      <c r="B100" s="115"/>
      <c r="C100" s="18"/>
      <c r="D100" s="115"/>
      <c r="E100" s="18"/>
      <c r="F100" s="115"/>
      <c r="G100" s="18"/>
      <c r="H100" s="115"/>
      <c r="I100" s="116"/>
      <c r="J100" s="17"/>
      <c r="K100" s="17"/>
    </row>
    <row r="101" spans="1:11" ht="24.75" customHeight="1">
      <c r="A101" s="3">
        <v>98</v>
      </c>
      <c r="B101" s="115"/>
      <c r="C101" s="18"/>
      <c r="D101" s="115"/>
      <c r="E101" s="18"/>
      <c r="F101" s="115"/>
      <c r="G101" s="18"/>
      <c r="H101" s="115"/>
      <c r="I101" s="116"/>
      <c r="J101" s="17"/>
      <c r="K101" s="17"/>
    </row>
    <row r="102" spans="1:11" ht="24.75" customHeight="1">
      <c r="A102" s="3">
        <v>99</v>
      </c>
      <c r="B102" s="115"/>
      <c r="C102" s="18"/>
      <c r="D102" s="115"/>
      <c r="E102" s="18"/>
      <c r="F102" s="115"/>
      <c r="G102" s="18"/>
      <c r="H102" s="115"/>
      <c r="I102" s="116"/>
      <c r="J102" s="17"/>
      <c r="K102" s="17"/>
    </row>
    <row r="103" spans="1:11" ht="24.75" customHeight="1">
      <c r="A103" s="3">
        <v>100</v>
      </c>
      <c r="B103" s="115"/>
      <c r="C103" s="18"/>
      <c r="D103" s="115"/>
      <c r="E103" s="18"/>
      <c r="F103" s="115"/>
      <c r="G103" s="18"/>
      <c r="H103" s="115"/>
      <c r="I103" s="116"/>
      <c r="J103" s="17"/>
      <c r="K103" s="17"/>
    </row>
    <row r="104" spans="1:11" ht="24.75" customHeight="1">
      <c r="A104" s="3">
        <v>101</v>
      </c>
      <c r="B104" s="115"/>
      <c r="C104" s="18"/>
      <c r="D104" s="115"/>
      <c r="E104" s="18"/>
      <c r="F104" s="115"/>
      <c r="G104" s="18"/>
      <c r="H104" s="115"/>
      <c r="I104" s="116"/>
      <c r="J104" s="17"/>
      <c r="K104" s="17"/>
    </row>
    <row r="105" spans="1:11" ht="24.75" customHeight="1">
      <c r="A105" s="3">
        <v>102</v>
      </c>
      <c r="B105" s="115"/>
      <c r="C105" s="18"/>
      <c r="D105" s="115"/>
      <c r="E105" s="18"/>
      <c r="F105" s="115"/>
      <c r="G105" s="18"/>
      <c r="H105" s="115"/>
      <c r="I105" s="116"/>
      <c r="J105" s="17"/>
      <c r="K105" s="17"/>
    </row>
    <row r="106" spans="1:11" ht="24.75" customHeight="1">
      <c r="A106" s="3">
        <v>103</v>
      </c>
      <c r="B106" s="115"/>
      <c r="C106" s="18"/>
      <c r="D106" s="115"/>
      <c r="E106" s="18"/>
      <c r="F106" s="115"/>
      <c r="G106" s="18"/>
      <c r="H106" s="115"/>
      <c r="I106" s="116"/>
      <c r="J106" s="17"/>
      <c r="K106" s="17"/>
    </row>
    <row r="107" spans="1:11" ht="24.75" customHeight="1">
      <c r="A107" s="3">
        <v>104</v>
      </c>
      <c r="B107" s="115"/>
      <c r="C107" s="18"/>
      <c r="D107" s="115"/>
      <c r="E107" s="18"/>
      <c r="F107" s="115"/>
      <c r="G107" s="18"/>
      <c r="H107" s="115"/>
      <c r="I107" s="116"/>
      <c r="J107" s="17"/>
      <c r="K107" s="17"/>
    </row>
    <row r="108" spans="1:11" ht="24.75" customHeight="1">
      <c r="A108" s="3">
        <v>105</v>
      </c>
      <c r="B108" s="115"/>
      <c r="C108" s="18"/>
      <c r="D108" s="115"/>
      <c r="E108" s="18"/>
      <c r="F108" s="115"/>
      <c r="G108" s="18"/>
      <c r="H108" s="115"/>
      <c r="I108" s="116"/>
      <c r="J108" s="17"/>
      <c r="K108" s="17"/>
    </row>
  </sheetData>
  <autoFilter ref="A3:O108" xr:uid="{2FC80DD2-C00A-4463-B342-D7231023434C}"/>
  <phoneticPr fontId="1"/>
  <dataValidations count="3">
    <dataValidation type="list" allowBlank="1" showInputMessage="1" showErrorMessage="1" sqref="K4:K108" xr:uid="{31639936-5D61-4254-A506-37FC44966FFD}">
      <formula1>$N$4:$N$6</formula1>
    </dataValidation>
    <dataValidation type="list" allowBlank="1" showInputMessage="1" showErrorMessage="1" sqref="J4:J108" xr:uid="{93BB7154-DD0F-49BC-8443-A406D77ACDF6}">
      <formula1>$O$4:$O$16</formula1>
    </dataValidation>
    <dataValidation type="list" allowBlank="1" showInputMessage="1" showErrorMessage="1" sqref="C4:C108" xr:uid="{6359B383-D3F9-4C2D-8FFF-FDF74FB1AF58}">
      <formula1>$M$4:$M$32</formula1>
    </dataValidation>
  </dataValidations>
  <pageMargins left="0.25" right="0.25" top="0.75" bottom="0.75" header="0.3" footer="0.3"/>
  <pageSetup paperSize="9" scale="39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3B35-1FF9-414D-8270-076F71961DEA}">
  <sheetPr>
    <pageSetUpPr fitToPage="1"/>
  </sheetPr>
  <dimension ref="A1:BG111"/>
  <sheetViews>
    <sheetView zoomScale="84" zoomScaleNormal="84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4" sqref="J34"/>
    </sheetView>
  </sheetViews>
  <sheetFormatPr defaultRowHeight="17.649999999999999"/>
  <cols>
    <col min="1" max="1" width="5.6875" customWidth="1"/>
    <col min="2" max="2" width="27" customWidth="1"/>
    <col min="3" max="3" width="7.0625" style="25" customWidth="1"/>
    <col min="4" max="4" width="11" style="26" customWidth="1"/>
    <col min="5" max="5" width="12.0625" style="27" customWidth="1"/>
    <col min="6" max="6" width="14.6875" style="27" customWidth="1"/>
    <col min="7" max="7" width="7.9375" style="28" customWidth="1"/>
    <col min="8" max="8" width="9.5625" style="25" customWidth="1"/>
    <col min="9" max="10" width="8.9375" style="21" customWidth="1"/>
    <col min="11" max="11" width="8.6875" style="21" customWidth="1"/>
    <col min="12" max="12" width="11.1875" style="21" customWidth="1"/>
    <col min="13" max="13" width="7.0625" style="25" customWidth="1"/>
    <col min="14" max="14" width="7.5" style="27" customWidth="1"/>
    <col min="15" max="15" width="11.4375" style="21" customWidth="1"/>
    <col min="16" max="16" width="11.1875" style="26" customWidth="1"/>
    <col min="17" max="17" width="9.5" style="28" customWidth="1"/>
    <col min="18" max="18" width="10.4375" style="25" customWidth="1"/>
    <col min="19" max="19" width="8.5" style="21" customWidth="1"/>
    <col min="20" max="21" width="7.0625" style="21" customWidth="1"/>
    <col min="22" max="22" width="11.1875" style="21" customWidth="1"/>
    <col min="23" max="23" width="7.0625" style="25" customWidth="1"/>
    <col min="24" max="24" width="7.5" style="27" customWidth="1"/>
    <col min="25" max="25" width="11.1875" style="21" customWidth="1"/>
    <col min="26" max="26" width="11.1875" style="27" customWidth="1"/>
    <col min="27" max="27" width="7.6875" style="28" customWidth="1"/>
    <col min="28" max="28" width="9.5625" style="25" customWidth="1"/>
    <col min="29" max="31" width="7.0625" style="21" customWidth="1"/>
    <col min="32" max="32" width="11.1875" style="21" customWidth="1"/>
    <col min="33" max="33" width="7.0625" style="25" customWidth="1"/>
    <col min="34" max="34" width="7.5" style="27" customWidth="1"/>
    <col min="35" max="35" width="12.0625" style="21" customWidth="1"/>
    <col min="36" max="36" width="12" style="27" customWidth="1"/>
    <col min="37" max="37" width="7.6875" style="28" customWidth="1"/>
    <col min="38" max="38" width="9.5625" style="25" customWidth="1"/>
    <col min="39" max="41" width="7.0625" style="21" customWidth="1"/>
    <col min="42" max="42" width="11.1875" style="21" customWidth="1"/>
    <col min="43" max="43" width="7.0625" style="25" customWidth="1"/>
    <col min="44" max="44" width="8.5" style="21" customWidth="1"/>
    <col min="45" max="45" width="10.0625" style="21" bestFit="1" customWidth="1"/>
    <col min="46" max="46" width="10.0625" style="27" bestFit="1" customWidth="1"/>
    <col min="47" max="47" width="7.6875" style="28" customWidth="1"/>
    <col min="48" max="49" width="9.5625" style="25" customWidth="1"/>
    <col min="50" max="50" width="7.0625" style="25" customWidth="1"/>
    <col min="51" max="51" width="7.5625" style="25" bestFit="1" customWidth="1"/>
    <col min="52" max="52" width="11.9375" style="21" bestFit="1" customWidth="1"/>
    <col min="53" max="53" width="9" style="29" customWidth="1"/>
    <col min="54" max="54" width="13" style="25" customWidth="1"/>
    <col min="55" max="55" width="11.9375" style="25" bestFit="1" customWidth="1"/>
    <col min="56" max="57" width="7.0625" style="25" customWidth="1"/>
    <col min="58" max="58" width="7.5625" style="25" customWidth="1"/>
    <col min="59" max="59" width="12.6875" style="25" customWidth="1"/>
    <col min="60" max="61" width="9" customWidth="1"/>
  </cols>
  <sheetData>
    <row r="1" spans="1:59" hidden="1"/>
    <row r="2" spans="1:59" ht="25.9">
      <c r="B2" s="163" t="s">
        <v>54</v>
      </c>
      <c r="C2" s="163"/>
      <c r="D2" s="163"/>
      <c r="E2" s="163"/>
      <c r="F2" s="163"/>
      <c r="G2" s="163"/>
      <c r="M2"/>
      <c r="N2" s="163"/>
      <c r="O2" s="163"/>
      <c r="P2" s="163"/>
      <c r="Q2" s="163"/>
      <c r="R2" s="163"/>
      <c r="S2" s="163"/>
      <c r="T2" s="163"/>
      <c r="U2" s="25"/>
    </row>
    <row r="3" spans="1:59">
      <c r="B3" t="s">
        <v>71</v>
      </c>
      <c r="C3" s="24"/>
      <c r="D3" s="24">
        <f>'クーポン額面分補助対象経（黄色セルを必ず記載してください）'!I25</f>
        <v>0</v>
      </c>
      <c r="E3" t="s">
        <v>1</v>
      </c>
      <c r="F3" s="32"/>
      <c r="G3" s="33"/>
      <c r="H3" s="34"/>
      <c r="I3" s="34"/>
      <c r="J3" s="34"/>
      <c r="K3" s="34"/>
      <c r="L3" s="34"/>
      <c r="M3" s="34"/>
      <c r="N3" s="35"/>
      <c r="O3" s="34"/>
      <c r="P3" s="36"/>
      <c r="Q3" s="36"/>
      <c r="R3" s="37"/>
      <c r="S3" s="27"/>
      <c r="T3" s="28"/>
      <c r="U3" s="25"/>
    </row>
    <row r="4" spans="1:59">
      <c r="B4" t="s">
        <v>58</v>
      </c>
      <c r="C4" s="24"/>
      <c r="D4" s="24">
        <f>F109+P109+Z109+AJ109+AT109+BC109</f>
        <v>0</v>
      </c>
      <c r="E4" t="s">
        <v>1</v>
      </c>
      <c r="F4" s="38"/>
      <c r="G4" s="39"/>
      <c r="H4" s="38"/>
      <c r="I4" s="40"/>
      <c r="J4" s="38"/>
      <c r="K4" s="40"/>
      <c r="L4" s="38"/>
      <c r="M4" s="41"/>
      <c r="N4" s="42"/>
      <c r="O4" s="43"/>
      <c r="P4" s="30"/>
      <c r="Q4" s="44"/>
      <c r="R4" s="45"/>
      <c r="S4" s="46"/>
      <c r="T4" s="47"/>
      <c r="U4" s="48"/>
    </row>
    <row r="5" spans="1:59">
      <c r="D5" s="30"/>
      <c r="E5" s="31"/>
      <c r="F5" s="38"/>
      <c r="G5" s="39"/>
      <c r="H5" s="38"/>
      <c r="I5" s="40"/>
      <c r="J5" s="38"/>
      <c r="K5" s="40"/>
      <c r="L5" s="38"/>
      <c r="M5" s="41"/>
      <c r="N5" s="42"/>
      <c r="O5" s="43"/>
      <c r="P5" s="30"/>
      <c r="Q5" s="44"/>
      <c r="R5" s="45"/>
      <c r="S5" s="46"/>
      <c r="T5" s="47"/>
      <c r="U5" s="48"/>
    </row>
    <row r="6" spans="1:59" ht="18" thickBot="1">
      <c r="D6" s="49"/>
      <c r="E6" s="50"/>
      <c r="F6" s="38"/>
      <c r="G6" s="39"/>
      <c r="H6" s="51"/>
      <c r="I6" s="40"/>
      <c r="J6" s="51"/>
      <c r="K6" s="52"/>
      <c r="L6" s="51"/>
      <c r="M6" s="52"/>
      <c r="N6" s="42"/>
      <c r="O6" s="43"/>
      <c r="P6" s="43"/>
      <c r="Q6" s="53"/>
      <c r="R6" s="54"/>
      <c r="S6" s="46"/>
      <c r="T6" s="47"/>
      <c r="U6" s="55"/>
    </row>
    <row r="7" spans="1:59" ht="18" thickTop="1">
      <c r="C7" s="156" t="s">
        <v>72</v>
      </c>
      <c r="D7" s="157"/>
      <c r="E7" s="157"/>
      <c r="F7" s="157"/>
      <c r="G7" s="157"/>
      <c r="H7" s="157"/>
      <c r="I7" s="157"/>
      <c r="J7" s="157"/>
      <c r="K7" s="157"/>
      <c r="L7" s="164"/>
      <c r="M7" s="156" t="s">
        <v>73</v>
      </c>
      <c r="N7" s="157"/>
      <c r="O7" s="157"/>
      <c r="P7" s="157"/>
      <c r="Q7" s="157"/>
      <c r="R7" s="157"/>
      <c r="S7" s="157"/>
      <c r="T7" s="157"/>
      <c r="U7" s="157"/>
      <c r="V7" s="164"/>
      <c r="W7" s="156" t="s">
        <v>74</v>
      </c>
      <c r="X7" s="157"/>
      <c r="Y7" s="157"/>
      <c r="Z7" s="157"/>
      <c r="AA7" s="157"/>
      <c r="AB7" s="157"/>
      <c r="AC7" s="157"/>
      <c r="AD7" s="157"/>
      <c r="AE7" s="157"/>
      <c r="AF7" s="164"/>
      <c r="AG7" s="156" t="s">
        <v>75</v>
      </c>
      <c r="AH7" s="157"/>
      <c r="AI7" s="157"/>
      <c r="AJ7" s="157"/>
      <c r="AK7" s="157"/>
      <c r="AL7" s="157"/>
      <c r="AM7" s="157"/>
      <c r="AN7" s="157"/>
      <c r="AO7" s="157"/>
      <c r="AP7" s="164"/>
      <c r="AQ7" s="156" t="s">
        <v>76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8" t="s">
        <v>66</v>
      </c>
      <c r="BB7" s="159"/>
      <c r="BC7" s="159"/>
      <c r="BD7" s="159"/>
      <c r="BE7" s="159"/>
      <c r="BF7" s="159"/>
      <c r="BG7" s="160"/>
    </row>
    <row r="8" spans="1:59" s="25" customFormat="1" ht="53.25" thickBot="1">
      <c r="A8" s="56" t="s">
        <v>19</v>
      </c>
      <c r="B8" s="57" t="s">
        <v>13</v>
      </c>
      <c r="C8" s="58" t="s">
        <v>77</v>
      </c>
      <c r="D8" s="59" t="s">
        <v>78</v>
      </c>
      <c r="E8" s="60" t="s">
        <v>21</v>
      </c>
      <c r="F8" s="61" t="s">
        <v>11</v>
      </c>
      <c r="G8" s="62" t="s">
        <v>79</v>
      </c>
      <c r="H8" s="56" t="s">
        <v>22</v>
      </c>
      <c r="I8" s="63" t="s">
        <v>80</v>
      </c>
      <c r="J8" s="64" t="s">
        <v>81</v>
      </c>
      <c r="K8" s="64" t="s">
        <v>23</v>
      </c>
      <c r="L8" s="65" t="s">
        <v>82</v>
      </c>
      <c r="M8" s="58" t="s">
        <v>77</v>
      </c>
      <c r="N8" s="66" t="s">
        <v>78</v>
      </c>
      <c r="O8" s="60" t="s">
        <v>21</v>
      </c>
      <c r="P8" s="60" t="s">
        <v>11</v>
      </c>
      <c r="Q8" s="62" t="s">
        <v>79</v>
      </c>
      <c r="R8" s="56" t="s">
        <v>22</v>
      </c>
      <c r="S8" s="63" t="s">
        <v>80</v>
      </c>
      <c r="T8" s="64" t="s">
        <v>81</v>
      </c>
      <c r="U8" s="64" t="s">
        <v>23</v>
      </c>
      <c r="V8" s="65" t="s">
        <v>82</v>
      </c>
      <c r="W8" s="58" t="s">
        <v>77</v>
      </c>
      <c r="X8" s="66" t="s">
        <v>78</v>
      </c>
      <c r="Y8" s="60" t="s">
        <v>21</v>
      </c>
      <c r="Z8" s="61" t="s">
        <v>11</v>
      </c>
      <c r="AA8" s="62" t="s">
        <v>79</v>
      </c>
      <c r="AB8" s="56" t="s">
        <v>22</v>
      </c>
      <c r="AC8" s="63" t="s">
        <v>80</v>
      </c>
      <c r="AD8" s="64" t="s">
        <v>81</v>
      </c>
      <c r="AE8" s="64" t="s">
        <v>23</v>
      </c>
      <c r="AF8" s="65" t="s">
        <v>82</v>
      </c>
      <c r="AG8" s="58" t="s">
        <v>77</v>
      </c>
      <c r="AH8" s="66" t="s">
        <v>78</v>
      </c>
      <c r="AI8" s="60" t="s">
        <v>21</v>
      </c>
      <c r="AJ8" s="61" t="s">
        <v>11</v>
      </c>
      <c r="AK8" s="62" t="s">
        <v>79</v>
      </c>
      <c r="AL8" s="56" t="s">
        <v>22</v>
      </c>
      <c r="AM8" s="63" t="s">
        <v>80</v>
      </c>
      <c r="AN8" s="64" t="s">
        <v>81</v>
      </c>
      <c r="AO8" s="64" t="s">
        <v>23</v>
      </c>
      <c r="AP8" s="65" t="s">
        <v>82</v>
      </c>
      <c r="AQ8" s="58" t="s">
        <v>77</v>
      </c>
      <c r="AR8" s="67" t="s">
        <v>78</v>
      </c>
      <c r="AS8" s="68" t="s">
        <v>83</v>
      </c>
      <c r="AT8" s="69" t="s">
        <v>84</v>
      </c>
      <c r="AU8" s="62" t="s">
        <v>79</v>
      </c>
      <c r="AV8" s="56" t="s">
        <v>22</v>
      </c>
      <c r="AW8" s="63" t="s">
        <v>80</v>
      </c>
      <c r="AX8" s="64" t="s">
        <v>81</v>
      </c>
      <c r="AY8" s="64" t="s">
        <v>23</v>
      </c>
      <c r="AZ8" s="65" t="s">
        <v>82</v>
      </c>
      <c r="BA8" s="70" t="s">
        <v>78</v>
      </c>
      <c r="BB8" s="60" t="s">
        <v>21</v>
      </c>
      <c r="BC8" s="56" t="s">
        <v>11</v>
      </c>
      <c r="BD8" s="63" t="s">
        <v>80</v>
      </c>
      <c r="BE8" s="64" t="s">
        <v>81</v>
      </c>
      <c r="BF8" s="64" t="s">
        <v>23</v>
      </c>
      <c r="BG8" s="71" t="s">
        <v>85</v>
      </c>
    </row>
    <row r="9" spans="1:59">
      <c r="A9" s="72">
        <v>1</v>
      </c>
      <c r="B9" s="73">
        <f>'参加店舗一覧表 '!E4</f>
        <v>0</v>
      </c>
      <c r="C9" s="74"/>
      <c r="D9" s="75"/>
      <c r="E9" s="76"/>
      <c r="F9" s="75">
        <f t="shared" ref="F9:F72" si="0">E9</f>
        <v>0</v>
      </c>
      <c r="G9" s="77"/>
      <c r="H9" s="78"/>
      <c r="I9" s="79"/>
      <c r="J9" s="80">
        <f t="shared" ref="J9:J72" si="1">I9*0.1</f>
        <v>0</v>
      </c>
      <c r="K9" s="80">
        <f t="shared" ref="K9:K72" si="2">SUM(I9:J9)</f>
        <v>0</v>
      </c>
      <c r="L9" s="81">
        <f t="shared" ref="L9:L72" si="3">SUM(F9,K9)</f>
        <v>0</v>
      </c>
      <c r="M9" s="74"/>
      <c r="N9" s="75"/>
      <c r="O9" s="76"/>
      <c r="P9" s="76">
        <f t="shared" ref="P9:P72" si="4">O9</f>
        <v>0</v>
      </c>
      <c r="Q9" s="77"/>
      <c r="R9" s="78"/>
      <c r="S9" s="79"/>
      <c r="T9" s="80">
        <f t="shared" ref="T9:T72" si="5">S9*0.1</f>
        <v>0</v>
      </c>
      <c r="U9" s="80">
        <f t="shared" ref="U9:U72" si="6">SUM(S9:T9)</f>
        <v>0</v>
      </c>
      <c r="V9" s="81">
        <f t="shared" ref="V9:V72" si="7">SUM(P9,U9)</f>
        <v>0</v>
      </c>
      <c r="W9" s="74"/>
      <c r="X9" s="75"/>
      <c r="Y9" s="76"/>
      <c r="Z9" s="75">
        <f t="shared" ref="Z9:Z72" si="8">Y9</f>
        <v>0</v>
      </c>
      <c r="AA9" s="77"/>
      <c r="AB9" s="78"/>
      <c r="AC9" s="79"/>
      <c r="AD9" s="80">
        <f t="shared" ref="AD9:AD72" si="9">AC9*0.1</f>
        <v>0</v>
      </c>
      <c r="AE9" s="80">
        <f t="shared" ref="AE9:AE72" si="10">SUM(AC9:AD9)</f>
        <v>0</v>
      </c>
      <c r="AF9" s="81">
        <f t="shared" ref="AF9:AF72" si="11">SUM(Z9,AE9)</f>
        <v>0</v>
      </c>
      <c r="AG9" s="74"/>
      <c r="AH9" s="75"/>
      <c r="AI9" s="76"/>
      <c r="AJ9" s="75">
        <f t="shared" ref="AJ9:AJ72" si="12">AI9</f>
        <v>0</v>
      </c>
      <c r="AK9" s="77"/>
      <c r="AL9" s="78"/>
      <c r="AM9" s="79"/>
      <c r="AN9" s="80"/>
      <c r="AO9" s="80">
        <f t="shared" ref="AO9:AO72" si="13">SUM(AM9:AN9)</f>
        <v>0</v>
      </c>
      <c r="AP9" s="81">
        <f t="shared" ref="AP9:AP72" si="14">SUM(AJ9,AO9)</f>
        <v>0</v>
      </c>
      <c r="AQ9" s="74"/>
      <c r="AR9" s="82"/>
      <c r="AS9" s="76"/>
      <c r="AT9" s="75">
        <f t="shared" ref="AT9:AT72" si="15">AS9</f>
        <v>0</v>
      </c>
      <c r="AU9" s="77"/>
      <c r="AV9" s="78"/>
      <c r="AW9" s="79"/>
      <c r="AX9" s="80">
        <f t="shared" ref="AX9:AX72" si="16">AW9*0.1</f>
        <v>0</v>
      </c>
      <c r="AY9" s="80">
        <f t="shared" ref="AY9:AY72" si="17">SUM(AW9:AX9)</f>
        <v>0</v>
      </c>
      <c r="AZ9" s="81">
        <f t="shared" ref="AZ9:AZ72" si="18">SUM(AT9,AY9)</f>
        <v>0</v>
      </c>
      <c r="BA9" s="83">
        <f t="shared" ref="BA9:BC24" si="19">SUM(D9,N9,X9,AH9,AR9)</f>
        <v>0</v>
      </c>
      <c r="BB9" s="84">
        <f t="shared" si="19"/>
        <v>0</v>
      </c>
      <c r="BC9" s="84">
        <f t="shared" si="19"/>
        <v>0</v>
      </c>
      <c r="BD9" s="85">
        <f t="shared" ref="BD9:BG24" si="20">SUM(I9,S9,AC9,AM9,AW9)</f>
        <v>0</v>
      </c>
      <c r="BE9" s="85">
        <f t="shared" si="20"/>
        <v>0</v>
      </c>
      <c r="BF9" s="85">
        <f t="shared" si="20"/>
        <v>0</v>
      </c>
      <c r="BG9" s="86">
        <f t="shared" si="20"/>
        <v>0</v>
      </c>
    </row>
    <row r="10" spans="1:59">
      <c r="A10" s="87">
        <v>2</v>
      </c>
      <c r="B10" s="73">
        <f>'参加店舗一覧表 '!E5</f>
        <v>0</v>
      </c>
      <c r="C10" s="74"/>
      <c r="D10" s="75"/>
      <c r="E10" s="76"/>
      <c r="F10" s="75">
        <f t="shared" si="0"/>
        <v>0</v>
      </c>
      <c r="G10" s="140"/>
      <c r="H10" s="78"/>
      <c r="I10" s="79"/>
      <c r="J10" s="80">
        <f t="shared" si="1"/>
        <v>0</v>
      </c>
      <c r="K10" s="80">
        <f t="shared" si="2"/>
        <v>0</v>
      </c>
      <c r="L10" s="81">
        <f t="shared" si="3"/>
        <v>0</v>
      </c>
      <c r="M10" s="74"/>
      <c r="N10" s="75"/>
      <c r="O10" s="76"/>
      <c r="P10" s="76">
        <f t="shared" si="4"/>
        <v>0</v>
      </c>
      <c r="Q10" s="77"/>
      <c r="R10" s="78"/>
      <c r="S10" s="79"/>
      <c r="T10" s="80">
        <f t="shared" si="5"/>
        <v>0</v>
      </c>
      <c r="U10" s="80">
        <f t="shared" si="6"/>
        <v>0</v>
      </c>
      <c r="V10" s="81">
        <f t="shared" si="7"/>
        <v>0</v>
      </c>
      <c r="W10" s="74"/>
      <c r="X10" s="75"/>
      <c r="Y10" s="76"/>
      <c r="Z10" s="75">
        <f t="shared" si="8"/>
        <v>0</v>
      </c>
      <c r="AA10" s="77"/>
      <c r="AB10" s="78"/>
      <c r="AC10" s="79"/>
      <c r="AD10" s="80">
        <f t="shared" si="9"/>
        <v>0</v>
      </c>
      <c r="AE10" s="80">
        <f t="shared" si="10"/>
        <v>0</v>
      </c>
      <c r="AF10" s="81">
        <f t="shared" si="11"/>
        <v>0</v>
      </c>
      <c r="AG10" s="74"/>
      <c r="AH10" s="75"/>
      <c r="AI10" s="76"/>
      <c r="AJ10" s="75">
        <f t="shared" si="12"/>
        <v>0</v>
      </c>
      <c r="AK10" s="77"/>
      <c r="AL10" s="78"/>
      <c r="AM10" s="79"/>
      <c r="AN10" s="80"/>
      <c r="AO10" s="80">
        <f t="shared" si="13"/>
        <v>0</v>
      </c>
      <c r="AP10" s="81">
        <f t="shared" si="14"/>
        <v>0</v>
      </c>
      <c r="AQ10" s="74"/>
      <c r="AR10" s="82"/>
      <c r="AS10" s="76"/>
      <c r="AT10" s="75">
        <f t="shared" si="15"/>
        <v>0</v>
      </c>
      <c r="AU10" s="77"/>
      <c r="AV10" s="78"/>
      <c r="AW10" s="79"/>
      <c r="AX10" s="80">
        <f t="shared" si="16"/>
        <v>0</v>
      </c>
      <c r="AY10" s="80">
        <f t="shared" si="17"/>
        <v>0</v>
      </c>
      <c r="AZ10" s="81">
        <f t="shared" si="18"/>
        <v>0</v>
      </c>
      <c r="BA10" s="83">
        <f t="shared" si="19"/>
        <v>0</v>
      </c>
      <c r="BB10" s="84">
        <f t="shared" si="19"/>
        <v>0</v>
      </c>
      <c r="BC10" s="84">
        <f t="shared" si="19"/>
        <v>0</v>
      </c>
      <c r="BD10" s="85">
        <f t="shared" si="20"/>
        <v>0</v>
      </c>
      <c r="BE10" s="85">
        <f t="shared" si="20"/>
        <v>0</v>
      </c>
      <c r="BF10" s="85">
        <f t="shared" si="20"/>
        <v>0</v>
      </c>
      <c r="BG10" s="86">
        <f t="shared" si="20"/>
        <v>0</v>
      </c>
    </row>
    <row r="11" spans="1:59">
      <c r="A11" s="87">
        <v>3</v>
      </c>
      <c r="B11" s="73">
        <f>'参加店舗一覧表 '!E6</f>
        <v>0</v>
      </c>
      <c r="C11" s="74"/>
      <c r="D11" s="75"/>
      <c r="E11" s="76"/>
      <c r="F11" s="75">
        <f t="shared" si="0"/>
        <v>0</v>
      </c>
      <c r="G11" s="77"/>
      <c r="H11" s="78"/>
      <c r="I11" s="79"/>
      <c r="J11" s="80">
        <f t="shared" si="1"/>
        <v>0</v>
      </c>
      <c r="K11" s="80">
        <f t="shared" si="2"/>
        <v>0</v>
      </c>
      <c r="L11" s="81">
        <f t="shared" si="3"/>
        <v>0</v>
      </c>
      <c r="M11" s="74"/>
      <c r="N11" s="75"/>
      <c r="O11" s="76"/>
      <c r="P11" s="76">
        <f t="shared" si="4"/>
        <v>0</v>
      </c>
      <c r="Q11" s="77"/>
      <c r="R11" s="78"/>
      <c r="S11" s="79"/>
      <c r="T11" s="80">
        <f t="shared" si="5"/>
        <v>0</v>
      </c>
      <c r="U11" s="80">
        <f t="shared" si="6"/>
        <v>0</v>
      </c>
      <c r="V11" s="81">
        <f t="shared" si="7"/>
        <v>0</v>
      </c>
      <c r="W11" s="74"/>
      <c r="X11" s="75"/>
      <c r="Y11" s="76"/>
      <c r="Z11" s="75">
        <f t="shared" si="8"/>
        <v>0</v>
      </c>
      <c r="AA11" s="77"/>
      <c r="AB11" s="78"/>
      <c r="AC11" s="79"/>
      <c r="AD11" s="80">
        <f t="shared" si="9"/>
        <v>0</v>
      </c>
      <c r="AE11" s="80">
        <f t="shared" si="10"/>
        <v>0</v>
      </c>
      <c r="AF11" s="81">
        <f t="shared" si="11"/>
        <v>0</v>
      </c>
      <c r="AG11" s="74"/>
      <c r="AH11" s="75"/>
      <c r="AI11" s="76"/>
      <c r="AJ11" s="75">
        <f t="shared" si="12"/>
        <v>0</v>
      </c>
      <c r="AK11" s="77"/>
      <c r="AL11" s="78"/>
      <c r="AM11" s="79"/>
      <c r="AN11" s="80"/>
      <c r="AO11" s="80">
        <f t="shared" si="13"/>
        <v>0</v>
      </c>
      <c r="AP11" s="81">
        <f t="shared" si="14"/>
        <v>0</v>
      </c>
      <c r="AQ11" s="74"/>
      <c r="AR11" s="82"/>
      <c r="AS11" s="76"/>
      <c r="AT11" s="75">
        <f t="shared" si="15"/>
        <v>0</v>
      </c>
      <c r="AU11" s="77"/>
      <c r="AV11" s="78"/>
      <c r="AW11" s="79"/>
      <c r="AX11" s="80">
        <f t="shared" si="16"/>
        <v>0</v>
      </c>
      <c r="AY11" s="80">
        <f t="shared" si="17"/>
        <v>0</v>
      </c>
      <c r="AZ11" s="81">
        <f t="shared" si="18"/>
        <v>0</v>
      </c>
      <c r="BA11" s="83">
        <f t="shared" si="19"/>
        <v>0</v>
      </c>
      <c r="BB11" s="84">
        <f t="shared" si="19"/>
        <v>0</v>
      </c>
      <c r="BC11" s="84">
        <f t="shared" si="19"/>
        <v>0</v>
      </c>
      <c r="BD11" s="85">
        <f t="shared" si="20"/>
        <v>0</v>
      </c>
      <c r="BE11" s="85">
        <f t="shared" si="20"/>
        <v>0</v>
      </c>
      <c r="BF11" s="85">
        <f t="shared" si="20"/>
        <v>0</v>
      </c>
      <c r="BG11" s="86">
        <f t="shared" si="20"/>
        <v>0</v>
      </c>
    </row>
    <row r="12" spans="1:59">
      <c r="A12" s="87">
        <v>4</v>
      </c>
      <c r="B12" s="73">
        <f>'参加店舗一覧表 '!E7</f>
        <v>0</v>
      </c>
      <c r="C12" s="74"/>
      <c r="D12" s="75"/>
      <c r="E12" s="76"/>
      <c r="F12" s="75">
        <f t="shared" si="0"/>
        <v>0</v>
      </c>
      <c r="G12" s="77"/>
      <c r="H12" s="78"/>
      <c r="I12" s="79"/>
      <c r="J12" s="80">
        <f t="shared" si="1"/>
        <v>0</v>
      </c>
      <c r="K12" s="80">
        <f t="shared" si="2"/>
        <v>0</v>
      </c>
      <c r="L12" s="81">
        <f t="shared" si="3"/>
        <v>0</v>
      </c>
      <c r="M12" s="74"/>
      <c r="N12" s="75"/>
      <c r="O12" s="76"/>
      <c r="P12" s="76">
        <f t="shared" si="4"/>
        <v>0</v>
      </c>
      <c r="Q12" s="77"/>
      <c r="R12" s="78"/>
      <c r="S12" s="79"/>
      <c r="T12" s="80">
        <f t="shared" si="5"/>
        <v>0</v>
      </c>
      <c r="U12" s="80">
        <f t="shared" si="6"/>
        <v>0</v>
      </c>
      <c r="V12" s="81">
        <f t="shared" si="7"/>
        <v>0</v>
      </c>
      <c r="W12" s="74"/>
      <c r="X12" s="75"/>
      <c r="Y12" s="76"/>
      <c r="Z12" s="75">
        <f t="shared" si="8"/>
        <v>0</v>
      </c>
      <c r="AA12" s="77"/>
      <c r="AB12" s="78"/>
      <c r="AC12" s="79"/>
      <c r="AD12" s="80">
        <f t="shared" si="9"/>
        <v>0</v>
      </c>
      <c r="AE12" s="80">
        <f t="shared" si="10"/>
        <v>0</v>
      </c>
      <c r="AF12" s="81">
        <f t="shared" si="11"/>
        <v>0</v>
      </c>
      <c r="AG12" s="74"/>
      <c r="AH12" s="75"/>
      <c r="AI12" s="76"/>
      <c r="AJ12" s="75">
        <f t="shared" si="12"/>
        <v>0</v>
      </c>
      <c r="AK12" s="77"/>
      <c r="AL12" s="78"/>
      <c r="AM12" s="79"/>
      <c r="AN12" s="80"/>
      <c r="AO12" s="80">
        <f t="shared" si="13"/>
        <v>0</v>
      </c>
      <c r="AP12" s="81">
        <f t="shared" si="14"/>
        <v>0</v>
      </c>
      <c r="AQ12" s="74"/>
      <c r="AR12" s="82"/>
      <c r="AS12" s="76"/>
      <c r="AT12" s="75">
        <f t="shared" si="15"/>
        <v>0</v>
      </c>
      <c r="AU12" s="77"/>
      <c r="AV12" s="78"/>
      <c r="AW12" s="79"/>
      <c r="AX12" s="80">
        <f t="shared" si="16"/>
        <v>0</v>
      </c>
      <c r="AY12" s="80">
        <f t="shared" si="17"/>
        <v>0</v>
      </c>
      <c r="AZ12" s="81">
        <f t="shared" si="18"/>
        <v>0</v>
      </c>
      <c r="BA12" s="83">
        <f t="shared" si="19"/>
        <v>0</v>
      </c>
      <c r="BB12" s="84">
        <f t="shared" si="19"/>
        <v>0</v>
      </c>
      <c r="BC12" s="84">
        <f t="shared" si="19"/>
        <v>0</v>
      </c>
      <c r="BD12" s="85">
        <f t="shared" si="20"/>
        <v>0</v>
      </c>
      <c r="BE12" s="85">
        <f t="shared" si="20"/>
        <v>0</v>
      </c>
      <c r="BF12" s="85">
        <f t="shared" si="20"/>
        <v>0</v>
      </c>
      <c r="BG12" s="86">
        <f t="shared" si="20"/>
        <v>0</v>
      </c>
    </row>
    <row r="13" spans="1:59">
      <c r="A13" s="87">
        <v>5</v>
      </c>
      <c r="B13" s="73">
        <f>'参加店舗一覧表 '!E8</f>
        <v>0</v>
      </c>
      <c r="C13" s="74"/>
      <c r="D13" s="75"/>
      <c r="E13" s="76"/>
      <c r="F13" s="75">
        <f t="shared" si="0"/>
        <v>0</v>
      </c>
      <c r="G13" s="77"/>
      <c r="H13" s="78"/>
      <c r="I13" s="79"/>
      <c r="J13" s="80">
        <f t="shared" si="1"/>
        <v>0</v>
      </c>
      <c r="K13" s="80">
        <f t="shared" si="2"/>
        <v>0</v>
      </c>
      <c r="L13" s="81">
        <f t="shared" si="3"/>
        <v>0</v>
      </c>
      <c r="M13" s="74"/>
      <c r="N13" s="75"/>
      <c r="O13" s="76"/>
      <c r="P13" s="76">
        <f t="shared" si="4"/>
        <v>0</v>
      </c>
      <c r="Q13" s="77"/>
      <c r="R13" s="78"/>
      <c r="S13" s="79"/>
      <c r="T13" s="80">
        <f t="shared" si="5"/>
        <v>0</v>
      </c>
      <c r="U13" s="80">
        <f t="shared" si="6"/>
        <v>0</v>
      </c>
      <c r="V13" s="81">
        <f t="shared" si="7"/>
        <v>0</v>
      </c>
      <c r="W13" s="74"/>
      <c r="X13" s="75"/>
      <c r="Y13" s="76"/>
      <c r="Z13" s="75">
        <f t="shared" si="8"/>
        <v>0</v>
      </c>
      <c r="AA13" s="77"/>
      <c r="AB13" s="78"/>
      <c r="AC13" s="79"/>
      <c r="AD13" s="80">
        <f t="shared" si="9"/>
        <v>0</v>
      </c>
      <c r="AE13" s="80">
        <f t="shared" si="10"/>
        <v>0</v>
      </c>
      <c r="AF13" s="81">
        <f t="shared" si="11"/>
        <v>0</v>
      </c>
      <c r="AG13" s="74"/>
      <c r="AH13" s="75"/>
      <c r="AI13" s="76"/>
      <c r="AJ13" s="75">
        <f t="shared" si="12"/>
        <v>0</v>
      </c>
      <c r="AK13" s="77"/>
      <c r="AL13" s="78"/>
      <c r="AM13" s="79"/>
      <c r="AN13" s="80"/>
      <c r="AO13" s="80">
        <f t="shared" si="13"/>
        <v>0</v>
      </c>
      <c r="AP13" s="81">
        <f t="shared" si="14"/>
        <v>0</v>
      </c>
      <c r="AQ13" s="74"/>
      <c r="AR13" s="82"/>
      <c r="AS13" s="76"/>
      <c r="AT13" s="75">
        <f t="shared" si="15"/>
        <v>0</v>
      </c>
      <c r="AU13" s="77"/>
      <c r="AV13" s="78"/>
      <c r="AW13" s="79"/>
      <c r="AX13" s="80">
        <f t="shared" si="16"/>
        <v>0</v>
      </c>
      <c r="AY13" s="80">
        <f t="shared" si="17"/>
        <v>0</v>
      </c>
      <c r="AZ13" s="81">
        <f t="shared" si="18"/>
        <v>0</v>
      </c>
      <c r="BA13" s="83">
        <f t="shared" si="19"/>
        <v>0</v>
      </c>
      <c r="BB13" s="84">
        <f t="shared" si="19"/>
        <v>0</v>
      </c>
      <c r="BC13" s="84">
        <f t="shared" si="19"/>
        <v>0</v>
      </c>
      <c r="BD13" s="85">
        <f t="shared" si="20"/>
        <v>0</v>
      </c>
      <c r="BE13" s="85">
        <f t="shared" si="20"/>
        <v>0</v>
      </c>
      <c r="BF13" s="85">
        <f t="shared" si="20"/>
        <v>0</v>
      </c>
      <c r="BG13" s="86">
        <f t="shared" si="20"/>
        <v>0</v>
      </c>
    </row>
    <row r="14" spans="1:59">
      <c r="A14" s="87">
        <v>6</v>
      </c>
      <c r="B14" s="73">
        <f>'参加店舗一覧表 '!E9</f>
        <v>0</v>
      </c>
      <c r="C14" s="74"/>
      <c r="D14" s="75"/>
      <c r="E14" s="76"/>
      <c r="F14" s="75">
        <f t="shared" si="0"/>
        <v>0</v>
      </c>
      <c r="G14" s="77"/>
      <c r="H14" s="78"/>
      <c r="I14" s="79"/>
      <c r="J14" s="80">
        <f t="shared" si="1"/>
        <v>0</v>
      </c>
      <c r="K14" s="80">
        <f t="shared" si="2"/>
        <v>0</v>
      </c>
      <c r="L14" s="81">
        <f t="shared" si="3"/>
        <v>0</v>
      </c>
      <c r="M14" s="74"/>
      <c r="N14" s="75"/>
      <c r="O14" s="76"/>
      <c r="P14" s="76">
        <f t="shared" si="4"/>
        <v>0</v>
      </c>
      <c r="Q14" s="77"/>
      <c r="R14" s="78"/>
      <c r="S14" s="79"/>
      <c r="T14" s="80">
        <f t="shared" si="5"/>
        <v>0</v>
      </c>
      <c r="U14" s="80">
        <f t="shared" si="6"/>
        <v>0</v>
      </c>
      <c r="V14" s="81">
        <f t="shared" si="7"/>
        <v>0</v>
      </c>
      <c r="W14" s="74"/>
      <c r="X14" s="75"/>
      <c r="Y14" s="76"/>
      <c r="Z14" s="75">
        <f t="shared" si="8"/>
        <v>0</v>
      </c>
      <c r="AA14" s="77"/>
      <c r="AB14" s="78"/>
      <c r="AC14" s="79"/>
      <c r="AD14" s="80">
        <f t="shared" si="9"/>
        <v>0</v>
      </c>
      <c r="AE14" s="80">
        <f t="shared" si="10"/>
        <v>0</v>
      </c>
      <c r="AF14" s="81">
        <f t="shared" si="11"/>
        <v>0</v>
      </c>
      <c r="AG14" s="74"/>
      <c r="AH14" s="75"/>
      <c r="AI14" s="76"/>
      <c r="AJ14" s="75">
        <f t="shared" si="12"/>
        <v>0</v>
      </c>
      <c r="AK14" s="77"/>
      <c r="AL14" s="78"/>
      <c r="AM14" s="79"/>
      <c r="AN14" s="80"/>
      <c r="AO14" s="80">
        <f t="shared" si="13"/>
        <v>0</v>
      </c>
      <c r="AP14" s="81">
        <f t="shared" si="14"/>
        <v>0</v>
      </c>
      <c r="AQ14" s="74"/>
      <c r="AR14" s="82"/>
      <c r="AS14" s="76"/>
      <c r="AT14" s="75">
        <f t="shared" si="15"/>
        <v>0</v>
      </c>
      <c r="AU14" s="77"/>
      <c r="AV14" s="78"/>
      <c r="AW14" s="79"/>
      <c r="AX14" s="80">
        <f t="shared" si="16"/>
        <v>0</v>
      </c>
      <c r="AY14" s="80">
        <f t="shared" si="17"/>
        <v>0</v>
      </c>
      <c r="AZ14" s="81">
        <f t="shared" si="18"/>
        <v>0</v>
      </c>
      <c r="BA14" s="83">
        <f t="shared" si="19"/>
        <v>0</v>
      </c>
      <c r="BB14" s="84">
        <f t="shared" si="19"/>
        <v>0</v>
      </c>
      <c r="BC14" s="84">
        <f t="shared" si="19"/>
        <v>0</v>
      </c>
      <c r="BD14" s="85">
        <f t="shared" si="20"/>
        <v>0</v>
      </c>
      <c r="BE14" s="85">
        <f t="shared" si="20"/>
        <v>0</v>
      </c>
      <c r="BF14" s="85">
        <f t="shared" si="20"/>
        <v>0</v>
      </c>
      <c r="BG14" s="86">
        <f t="shared" si="20"/>
        <v>0</v>
      </c>
    </row>
    <row r="15" spans="1:59">
      <c r="A15" s="87">
        <v>7</v>
      </c>
      <c r="B15" s="73">
        <f>'参加店舗一覧表 '!E10</f>
        <v>0</v>
      </c>
      <c r="C15" s="74"/>
      <c r="D15" s="75"/>
      <c r="E15" s="76"/>
      <c r="F15" s="75">
        <f t="shared" si="0"/>
        <v>0</v>
      </c>
      <c r="G15" s="77"/>
      <c r="H15" s="78"/>
      <c r="I15" s="79"/>
      <c r="J15" s="80">
        <f t="shared" si="1"/>
        <v>0</v>
      </c>
      <c r="K15" s="80">
        <f t="shared" si="2"/>
        <v>0</v>
      </c>
      <c r="L15" s="81">
        <f t="shared" si="3"/>
        <v>0</v>
      </c>
      <c r="M15" s="74"/>
      <c r="N15" s="75"/>
      <c r="O15" s="76"/>
      <c r="P15" s="76">
        <f t="shared" si="4"/>
        <v>0</v>
      </c>
      <c r="Q15" s="77"/>
      <c r="R15" s="78"/>
      <c r="S15" s="79"/>
      <c r="T15" s="80">
        <f t="shared" si="5"/>
        <v>0</v>
      </c>
      <c r="U15" s="80">
        <f t="shared" si="6"/>
        <v>0</v>
      </c>
      <c r="V15" s="81">
        <f t="shared" si="7"/>
        <v>0</v>
      </c>
      <c r="W15" s="74"/>
      <c r="X15" s="75"/>
      <c r="Y15" s="76"/>
      <c r="Z15" s="75">
        <f t="shared" si="8"/>
        <v>0</v>
      </c>
      <c r="AA15" s="77"/>
      <c r="AB15" s="78"/>
      <c r="AC15" s="79"/>
      <c r="AD15" s="80">
        <f t="shared" si="9"/>
        <v>0</v>
      </c>
      <c r="AE15" s="80">
        <f t="shared" si="10"/>
        <v>0</v>
      </c>
      <c r="AF15" s="81">
        <f t="shared" si="11"/>
        <v>0</v>
      </c>
      <c r="AG15" s="74"/>
      <c r="AH15" s="75"/>
      <c r="AI15" s="76"/>
      <c r="AJ15" s="75">
        <f t="shared" si="12"/>
        <v>0</v>
      </c>
      <c r="AK15" s="77"/>
      <c r="AL15" s="78"/>
      <c r="AM15" s="79"/>
      <c r="AN15" s="80"/>
      <c r="AO15" s="80">
        <f t="shared" si="13"/>
        <v>0</v>
      </c>
      <c r="AP15" s="81">
        <f t="shared" si="14"/>
        <v>0</v>
      </c>
      <c r="AQ15" s="74"/>
      <c r="AR15" s="82"/>
      <c r="AS15" s="76"/>
      <c r="AT15" s="75">
        <f t="shared" si="15"/>
        <v>0</v>
      </c>
      <c r="AU15" s="77"/>
      <c r="AV15" s="78"/>
      <c r="AW15" s="79"/>
      <c r="AX15" s="80">
        <f t="shared" si="16"/>
        <v>0</v>
      </c>
      <c r="AY15" s="80">
        <f t="shared" si="17"/>
        <v>0</v>
      </c>
      <c r="AZ15" s="81">
        <f t="shared" si="18"/>
        <v>0</v>
      </c>
      <c r="BA15" s="83">
        <f t="shared" si="19"/>
        <v>0</v>
      </c>
      <c r="BB15" s="84">
        <f t="shared" si="19"/>
        <v>0</v>
      </c>
      <c r="BC15" s="84">
        <f t="shared" si="19"/>
        <v>0</v>
      </c>
      <c r="BD15" s="85">
        <f t="shared" si="20"/>
        <v>0</v>
      </c>
      <c r="BE15" s="85">
        <f t="shared" si="20"/>
        <v>0</v>
      </c>
      <c r="BF15" s="85">
        <f t="shared" si="20"/>
        <v>0</v>
      </c>
      <c r="BG15" s="86">
        <f t="shared" si="20"/>
        <v>0</v>
      </c>
    </row>
    <row r="16" spans="1:59">
      <c r="A16" s="87">
        <v>8</v>
      </c>
      <c r="B16" s="73">
        <f>'参加店舗一覧表 '!E11</f>
        <v>0</v>
      </c>
      <c r="C16" s="74"/>
      <c r="D16" s="75"/>
      <c r="E16" s="76"/>
      <c r="F16" s="75">
        <f t="shared" si="0"/>
        <v>0</v>
      </c>
      <c r="G16" s="77"/>
      <c r="H16" s="78"/>
      <c r="I16" s="79"/>
      <c r="J16" s="80">
        <f t="shared" si="1"/>
        <v>0</v>
      </c>
      <c r="K16" s="80">
        <f t="shared" si="2"/>
        <v>0</v>
      </c>
      <c r="L16" s="81">
        <f t="shared" si="3"/>
        <v>0</v>
      </c>
      <c r="M16" s="74"/>
      <c r="N16" s="75"/>
      <c r="O16" s="76"/>
      <c r="P16" s="76">
        <f t="shared" si="4"/>
        <v>0</v>
      </c>
      <c r="Q16" s="77"/>
      <c r="R16" s="78"/>
      <c r="S16" s="79"/>
      <c r="T16" s="80">
        <f t="shared" si="5"/>
        <v>0</v>
      </c>
      <c r="U16" s="80">
        <f t="shared" si="6"/>
        <v>0</v>
      </c>
      <c r="V16" s="81">
        <f t="shared" si="7"/>
        <v>0</v>
      </c>
      <c r="W16" s="74"/>
      <c r="X16" s="75"/>
      <c r="Y16" s="76"/>
      <c r="Z16" s="75">
        <f t="shared" si="8"/>
        <v>0</v>
      </c>
      <c r="AA16" s="77"/>
      <c r="AB16" s="78"/>
      <c r="AC16" s="79"/>
      <c r="AD16" s="80">
        <f t="shared" si="9"/>
        <v>0</v>
      </c>
      <c r="AE16" s="80">
        <f t="shared" si="10"/>
        <v>0</v>
      </c>
      <c r="AF16" s="81">
        <f t="shared" si="11"/>
        <v>0</v>
      </c>
      <c r="AG16" s="74"/>
      <c r="AH16" s="75"/>
      <c r="AI16" s="76"/>
      <c r="AJ16" s="75">
        <f t="shared" si="12"/>
        <v>0</v>
      </c>
      <c r="AK16" s="77"/>
      <c r="AL16" s="78"/>
      <c r="AM16" s="79"/>
      <c r="AN16" s="80"/>
      <c r="AO16" s="80">
        <f t="shared" si="13"/>
        <v>0</v>
      </c>
      <c r="AP16" s="81">
        <f t="shared" si="14"/>
        <v>0</v>
      </c>
      <c r="AQ16" s="74"/>
      <c r="AR16" s="82"/>
      <c r="AS16" s="76"/>
      <c r="AT16" s="75">
        <f t="shared" si="15"/>
        <v>0</v>
      </c>
      <c r="AU16" s="77"/>
      <c r="AV16" s="78"/>
      <c r="AW16" s="79"/>
      <c r="AX16" s="80">
        <f t="shared" si="16"/>
        <v>0</v>
      </c>
      <c r="AY16" s="80">
        <f t="shared" si="17"/>
        <v>0</v>
      </c>
      <c r="AZ16" s="81">
        <f t="shared" si="18"/>
        <v>0</v>
      </c>
      <c r="BA16" s="83">
        <f t="shared" si="19"/>
        <v>0</v>
      </c>
      <c r="BB16" s="84">
        <f t="shared" si="19"/>
        <v>0</v>
      </c>
      <c r="BC16" s="84">
        <f t="shared" si="19"/>
        <v>0</v>
      </c>
      <c r="BD16" s="85">
        <f t="shared" si="20"/>
        <v>0</v>
      </c>
      <c r="BE16" s="85">
        <f t="shared" si="20"/>
        <v>0</v>
      </c>
      <c r="BF16" s="85">
        <f t="shared" si="20"/>
        <v>0</v>
      </c>
      <c r="BG16" s="86">
        <f t="shared" si="20"/>
        <v>0</v>
      </c>
    </row>
    <row r="17" spans="1:59">
      <c r="A17" s="87">
        <v>9</v>
      </c>
      <c r="B17" s="73">
        <f>'参加店舗一覧表 '!E12</f>
        <v>0</v>
      </c>
      <c r="C17" s="74"/>
      <c r="D17" s="75"/>
      <c r="E17" s="76"/>
      <c r="F17" s="75">
        <f t="shared" si="0"/>
        <v>0</v>
      </c>
      <c r="G17" s="77"/>
      <c r="H17" s="78"/>
      <c r="I17" s="79"/>
      <c r="J17" s="80">
        <f t="shared" si="1"/>
        <v>0</v>
      </c>
      <c r="K17" s="80">
        <f t="shared" si="2"/>
        <v>0</v>
      </c>
      <c r="L17" s="81">
        <f t="shared" si="3"/>
        <v>0</v>
      </c>
      <c r="M17" s="74"/>
      <c r="N17" s="75"/>
      <c r="O17" s="76"/>
      <c r="P17" s="76">
        <f t="shared" si="4"/>
        <v>0</v>
      </c>
      <c r="Q17" s="77"/>
      <c r="R17" s="78"/>
      <c r="S17" s="79"/>
      <c r="T17" s="80">
        <f t="shared" si="5"/>
        <v>0</v>
      </c>
      <c r="U17" s="80">
        <f t="shared" si="6"/>
        <v>0</v>
      </c>
      <c r="V17" s="81">
        <f t="shared" si="7"/>
        <v>0</v>
      </c>
      <c r="W17" s="74"/>
      <c r="X17" s="75"/>
      <c r="Y17" s="76"/>
      <c r="Z17" s="75">
        <f t="shared" si="8"/>
        <v>0</v>
      </c>
      <c r="AA17" s="77"/>
      <c r="AB17" s="78"/>
      <c r="AC17" s="79"/>
      <c r="AD17" s="80">
        <f t="shared" si="9"/>
        <v>0</v>
      </c>
      <c r="AE17" s="80">
        <f t="shared" si="10"/>
        <v>0</v>
      </c>
      <c r="AF17" s="81">
        <f t="shared" si="11"/>
        <v>0</v>
      </c>
      <c r="AG17" s="74"/>
      <c r="AH17" s="75"/>
      <c r="AI17" s="76"/>
      <c r="AJ17" s="75">
        <f t="shared" si="12"/>
        <v>0</v>
      </c>
      <c r="AK17" s="77"/>
      <c r="AL17" s="78"/>
      <c r="AM17" s="79"/>
      <c r="AN17" s="80"/>
      <c r="AO17" s="80">
        <f t="shared" si="13"/>
        <v>0</v>
      </c>
      <c r="AP17" s="81">
        <f t="shared" si="14"/>
        <v>0</v>
      </c>
      <c r="AQ17" s="74"/>
      <c r="AR17" s="82"/>
      <c r="AS17" s="76"/>
      <c r="AT17" s="75">
        <f t="shared" si="15"/>
        <v>0</v>
      </c>
      <c r="AU17" s="77"/>
      <c r="AV17" s="78"/>
      <c r="AW17" s="79"/>
      <c r="AX17" s="80">
        <f t="shared" si="16"/>
        <v>0</v>
      </c>
      <c r="AY17" s="80">
        <f t="shared" si="17"/>
        <v>0</v>
      </c>
      <c r="AZ17" s="81">
        <f t="shared" si="18"/>
        <v>0</v>
      </c>
      <c r="BA17" s="83">
        <f t="shared" si="19"/>
        <v>0</v>
      </c>
      <c r="BB17" s="84">
        <f t="shared" si="19"/>
        <v>0</v>
      </c>
      <c r="BC17" s="84">
        <f t="shared" si="19"/>
        <v>0</v>
      </c>
      <c r="BD17" s="85">
        <f t="shared" si="20"/>
        <v>0</v>
      </c>
      <c r="BE17" s="85">
        <f t="shared" si="20"/>
        <v>0</v>
      </c>
      <c r="BF17" s="85">
        <f t="shared" si="20"/>
        <v>0</v>
      </c>
      <c r="BG17" s="86">
        <f t="shared" si="20"/>
        <v>0</v>
      </c>
    </row>
    <row r="18" spans="1:59">
      <c r="A18" s="87">
        <v>10</v>
      </c>
      <c r="B18" s="73">
        <f>'参加店舗一覧表 '!E13</f>
        <v>0</v>
      </c>
      <c r="C18" s="74"/>
      <c r="D18" s="75"/>
      <c r="E18" s="76"/>
      <c r="F18" s="75">
        <f t="shared" si="0"/>
        <v>0</v>
      </c>
      <c r="G18" s="77"/>
      <c r="H18" s="78"/>
      <c r="I18" s="79"/>
      <c r="J18" s="80">
        <f t="shared" si="1"/>
        <v>0</v>
      </c>
      <c r="K18" s="80">
        <f t="shared" si="2"/>
        <v>0</v>
      </c>
      <c r="L18" s="81">
        <f t="shared" si="3"/>
        <v>0</v>
      </c>
      <c r="M18" s="74"/>
      <c r="N18" s="75"/>
      <c r="O18" s="76"/>
      <c r="P18" s="76">
        <f t="shared" si="4"/>
        <v>0</v>
      </c>
      <c r="Q18" s="77"/>
      <c r="R18" s="78"/>
      <c r="S18" s="79"/>
      <c r="T18" s="80">
        <f t="shared" si="5"/>
        <v>0</v>
      </c>
      <c r="U18" s="80">
        <f t="shared" si="6"/>
        <v>0</v>
      </c>
      <c r="V18" s="81">
        <f t="shared" si="7"/>
        <v>0</v>
      </c>
      <c r="W18" s="74"/>
      <c r="X18" s="75"/>
      <c r="Y18" s="76"/>
      <c r="Z18" s="75">
        <f t="shared" si="8"/>
        <v>0</v>
      </c>
      <c r="AA18" s="77"/>
      <c r="AB18" s="78"/>
      <c r="AC18" s="79"/>
      <c r="AD18" s="80">
        <f t="shared" si="9"/>
        <v>0</v>
      </c>
      <c r="AE18" s="80">
        <f t="shared" si="10"/>
        <v>0</v>
      </c>
      <c r="AF18" s="81">
        <f t="shared" si="11"/>
        <v>0</v>
      </c>
      <c r="AG18" s="74"/>
      <c r="AH18" s="75"/>
      <c r="AI18" s="76"/>
      <c r="AJ18" s="75">
        <f t="shared" si="12"/>
        <v>0</v>
      </c>
      <c r="AK18" s="77"/>
      <c r="AL18" s="78"/>
      <c r="AM18" s="79"/>
      <c r="AN18" s="80"/>
      <c r="AO18" s="80">
        <f t="shared" si="13"/>
        <v>0</v>
      </c>
      <c r="AP18" s="81">
        <f t="shared" si="14"/>
        <v>0</v>
      </c>
      <c r="AQ18" s="74"/>
      <c r="AR18" s="82"/>
      <c r="AS18" s="76"/>
      <c r="AT18" s="75">
        <f t="shared" si="15"/>
        <v>0</v>
      </c>
      <c r="AU18" s="77"/>
      <c r="AV18" s="78"/>
      <c r="AW18" s="79"/>
      <c r="AX18" s="80">
        <f t="shared" si="16"/>
        <v>0</v>
      </c>
      <c r="AY18" s="80">
        <f t="shared" si="17"/>
        <v>0</v>
      </c>
      <c r="AZ18" s="81">
        <f t="shared" si="18"/>
        <v>0</v>
      </c>
      <c r="BA18" s="83">
        <f t="shared" si="19"/>
        <v>0</v>
      </c>
      <c r="BB18" s="84">
        <f t="shared" si="19"/>
        <v>0</v>
      </c>
      <c r="BC18" s="84">
        <f t="shared" si="19"/>
        <v>0</v>
      </c>
      <c r="BD18" s="85">
        <f t="shared" si="20"/>
        <v>0</v>
      </c>
      <c r="BE18" s="85">
        <f t="shared" si="20"/>
        <v>0</v>
      </c>
      <c r="BF18" s="85">
        <f t="shared" si="20"/>
        <v>0</v>
      </c>
      <c r="BG18" s="86">
        <f t="shared" si="20"/>
        <v>0</v>
      </c>
    </row>
    <row r="19" spans="1:59">
      <c r="A19" s="87">
        <v>11</v>
      </c>
      <c r="B19" s="73">
        <f>'参加店舗一覧表 '!E14</f>
        <v>0</v>
      </c>
      <c r="C19" s="74"/>
      <c r="D19" s="75"/>
      <c r="E19" s="76"/>
      <c r="F19" s="75">
        <f t="shared" si="0"/>
        <v>0</v>
      </c>
      <c r="G19" s="77"/>
      <c r="H19" s="78"/>
      <c r="I19" s="79"/>
      <c r="J19" s="80">
        <f t="shared" si="1"/>
        <v>0</v>
      </c>
      <c r="K19" s="80">
        <f t="shared" si="2"/>
        <v>0</v>
      </c>
      <c r="L19" s="81">
        <f t="shared" si="3"/>
        <v>0</v>
      </c>
      <c r="M19" s="74"/>
      <c r="N19" s="75"/>
      <c r="O19" s="76"/>
      <c r="P19" s="76">
        <f t="shared" si="4"/>
        <v>0</v>
      </c>
      <c r="Q19" s="77"/>
      <c r="R19" s="78"/>
      <c r="S19" s="79"/>
      <c r="T19" s="80">
        <f t="shared" si="5"/>
        <v>0</v>
      </c>
      <c r="U19" s="80">
        <f t="shared" si="6"/>
        <v>0</v>
      </c>
      <c r="V19" s="81">
        <f t="shared" si="7"/>
        <v>0</v>
      </c>
      <c r="W19" s="74"/>
      <c r="X19" s="75"/>
      <c r="Y19" s="76"/>
      <c r="Z19" s="75">
        <f t="shared" si="8"/>
        <v>0</v>
      </c>
      <c r="AA19" s="77"/>
      <c r="AB19" s="78"/>
      <c r="AC19" s="79"/>
      <c r="AD19" s="80">
        <f t="shared" si="9"/>
        <v>0</v>
      </c>
      <c r="AE19" s="80">
        <f t="shared" si="10"/>
        <v>0</v>
      </c>
      <c r="AF19" s="81">
        <f t="shared" si="11"/>
        <v>0</v>
      </c>
      <c r="AG19" s="74"/>
      <c r="AH19" s="75"/>
      <c r="AI19" s="76"/>
      <c r="AJ19" s="75">
        <f t="shared" si="12"/>
        <v>0</v>
      </c>
      <c r="AK19" s="77"/>
      <c r="AL19" s="78"/>
      <c r="AM19" s="79"/>
      <c r="AN19" s="80"/>
      <c r="AO19" s="80">
        <f t="shared" si="13"/>
        <v>0</v>
      </c>
      <c r="AP19" s="81">
        <f t="shared" si="14"/>
        <v>0</v>
      </c>
      <c r="AQ19" s="74"/>
      <c r="AR19" s="82"/>
      <c r="AS19" s="76"/>
      <c r="AT19" s="75">
        <f t="shared" si="15"/>
        <v>0</v>
      </c>
      <c r="AU19" s="77"/>
      <c r="AV19" s="78"/>
      <c r="AW19" s="79"/>
      <c r="AX19" s="80">
        <f t="shared" si="16"/>
        <v>0</v>
      </c>
      <c r="AY19" s="80">
        <f t="shared" si="17"/>
        <v>0</v>
      </c>
      <c r="AZ19" s="81">
        <f t="shared" si="18"/>
        <v>0</v>
      </c>
      <c r="BA19" s="83">
        <f t="shared" si="19"/>
        <v>0</v>
      </c>
      <c r="BB19" s="84">
        <f t="shared" si="19"/>
        <v>0</v>
      </c>
      <c r="BC19" s="84">
        <f t="shared" si="19"/>
        <v>0</v>
      </c>
      <c r="BD19" s="85">
        <f t="shared" si="20"/>
        <v>0</v>
      </c>
      <c r="BE19" s="85">
        <f t="shared" si="20"/>
        <v>0</v>
      </c>
      <c r="BF19" s="85">
        <f t="shared" si="20"/>
        <v>0</v>
      </c>
      <c r="BG19" s="86">
        <f t="shared" si="20"/>
        <v>0</v>
      </c>
    </row>
    <row r="20" spans="1:59">
      <c r="A20" s="87">
        <v>12</v>
      </c>
      <c r="B20" s="73">
        <f>'参加店舗一覧表 '!E15</f>
        <v>0</v>
      </c>
      <c r="C20" s="74"/>
      <c r="D20" s="75"/>
      <c r="E20" s="76"/>
      <c r="F20" s="75">
        <f t="shared" si="0"/>
        <v>0</v>
      </c>
      <c r="G20" s="77"/>
      <c r="H20" s="78"/>
      <c r="I20" s="79"/>
      <c r="J20" s="80">
        <f t="shared" si="1"/>
        <v>0</v>
      </c>
      <c r="K20" s="80">
        <f t="shared" si="2"/>
        <v>0</v>
      </c>
      <c r="L20" s="81">
        <f t="shared" si="3"/>
        <v>0</v>
      </c>
      <c r="M20" s="74"/>
      <c r="N20" s="75"/>
      <c r="O20" s="76"/>
      <c r="P20" s="76">
        <f t="shared" si="4"/>
        <v>0</v>
      </c>
      <c r="Q20" s="77"/>
      <c r="R20" s="78"/>
      <c r="S20" s="79"/>
      <c r="T20" s="80">
        <f t="shared" si="5"/>
        <v>0</v>
      </c>
      <c r="U20" s="80">
        <f t="shared" si="6"/>
        <v>0</v>
      </c>
      <c r="V20" s="81">
        <f t="shared" si="7"/>
        <v>0</v>
      </c>
      <c r="W20" s="74"/>
      <c r="X20" s="75"/>
      <c r="Y20" s="76"/>
      <c r="Z20" s="75">
        <f t="shared" si="8"/>
        <v>0</v>
      </c>
      <c r="AA20" s="77"/>
      <c r="AB20" s="78"/>
      <c r="AC20" s="79"/>
      <c r="AD20" s="80">
        <f t="shared" si="9"/>
        <v>0</v>
      </c>
      <c r="AE20" s="80">
        <f t="shared" si="10"/>
        <v>0</v>
      </c>
      <c r="AF20" s="81">
        <f t="shared" si="11"/>
        <v>0</v>
      </c>
      <c r="AG20" s="74"/>
      <c r="AH20" s="75"/>
      <c r="AI20" s="76"/>
      <c r="AJ20" s="75">
        <f t="shared" si="12"/>
        <v>0</v>
      </c>
      <c r="AK20" s="77"/>
      <c r="AL20" s="78"/>
      <c r="AM20" s="79"/>
      <c r="AN20" s="80"/>
      <c r="AO20" s="80">
        <f t="shared" si="13"/>
        <v>0</v>
      </c>
      <c r="AP20" s="81">
        <f t="shared" si="14"/>
        <v>0</v>
      </c>
      <c r="AQ20" s="74"/>
      <c r="AR20" s="82"/>
      <c r="AS20" s="76"/>
      <c r="AT20" s="75">
        <f t="shared" si="15"/>
        <v>0</v>
      </c>
      <c r="AU20" s="77"/>
      <c r="AV20" s="78"/>
      <c r="AW20" s="79"/>
      <c r="AX20" s="80">
        <f t="shared" si="16"/>
        <v>0</v>
      </c>
      <c r="AY20" s="80">
        <f t="shared" si="17"/>
        <v>0</v>
      </c>
      <c r="AZ20" s="81">
        <f t="shared" si="18"/>
        <v>0</v>
      </c>
      <c r="BA20" s="83">
        <f t="shared" si="19"/>
        <v>0</v>
      </c>
      <c r="BB20" s="84">
        <f t="shared" si="19"/>
        <v>0</v>
      </c>
      <c r="BC20" s="84">
        <f t="shared" si="19"/>
        <v>0</v>
      </c>
      <c r="BD20" s="85">
        <f t="shared" si="20"/>
        <v>0</v>
      </c>
      <c r="BE20" s="85">
        <f t="shared" si="20"/>
        <v>0</v>
      </c>
      <c r="BF20" s="85">
        <f t="shared" si="20"/>
        <v>0</v>
      </c>
      <c r="BG20" s="86">
        <f t="shared" si="20"/>
        <v>0</v>
      </c>
    </row>
    <row r="21" spans="1:59">
      <c r="A21" s="87">
        <v>13</v>
      </c>
      <c r="B21" s="73">
        <f>'参加店舗一覧表 '!E16</f>
        <v>0</v>
      </c>
      <c r="C21" s="74"/>
      <c r="D21" s="75"/>
      <c r="E21" s="76"/>
      <c r="F21" s="75">
        <f t="shared" si="0"/>
        <v>0</v>
      </c>
      <c r="G21" s="77"/>
      <c r="H21" s="78"/>
      <c r="I21" s="79"/>
      <c r="J21" s="80">
        <f t="shared" si="1"/>
        <v>0</v>
      </c>
      <c r="K21" s="80">
        <f t="shared" si="2"/>
        <v>0</v>
      </c>
      <c r="L21" s="81">
        <f t="shared" si="3"/>
        <v>0</v>
      </c>
      <c r="M21" s="74"/>
      <c r="N21" s="75"/>
      <c r="O21" s="76"/>
      <c r="P21" s="76">
        <f t="shared" si="4"/>
        <v>0</v>
      </c>
      <c r="Q21" s="77"/>
      <c r="R21" s="78"/>
      <c r="S21" s="79"/>
      <c r="T21" s="80">
        <f t="shared" si="5"/>
        <v>0</v>
      </c>
      <c r="U21" s="80">
        <f t="shared" si="6"/>
        <v>0</v>
      </c>
      <c r="V21" s="81">
        <f t="shared" si="7"/>
        <v>0</v>
      </c>
      <c r="W21" s="74"/>
      <c r="X21" s="75"/>
      <c r="Y21" s="76"/>
      <c r="Z21" s="75">
        <f t="shared" si="8"/>
        <v>0</v>
      </c>
      <c r="AA21" s="77"/>
      <c r="AB21" s="78"/>
      <c r="AC21" s="79"/>
      <c r="AD21" s="80">
        <f t="shared" si="9"/>
        <v>0</v>
      </c>
      <c r="AE21" s="80">
        <f t="shared" si="10"/>
        <v>0</v>
      </c>
      <c r="AF21" s="81">
        <f t="shared" si="11"/>
        <v>0</v>
      </c>
      <c r="AG21" s="74"/>
      <c r="AH21" s="75"/>
      <c r="AI21" s="76"/>
      <c r="AJ21" s="75">
        <f t="shared" si="12"/>
        <v>0</v>
      </c>
      <c r="AK21" s="77"/>
      <c r="AL21" s="78"/>
      <c r="AM21" s="79"/>
      <c r="AN21" s="80"/>
      <c r="AO21" s="80">
        <f t="shared" si="13"/>
        <v>0</v>
      </c>
      <c r="AP21" s="81">
        <f t="shared" si="14"/>
        <v>0</v>
      </c>
      <c r="AQ21" s="74"/>
      <c r="AR21" s="82"/>
      <c r="AS21" s="76"/>
      <c r="AT21" s="75">
        <f t="shared" si="15"/>
        <v>0</v>
      </c>
      <c r="AU21" s="77"/>
      <c r="AV21" s="78"/>
      <c r="AW21" s="79"/>
      <c r="AX21" s="80">
        <f t="shared" si="16"/>
        <v>0</v>
      </c>
      <c r="AY21" s="80">
        <f t="shared" si="17"/>
        <v>0</v>
      </c>
      <c r="AZ21" s="81">
        <f t="shared" si="18"/>
        <v>0</v>
      </c>
      <c r="BA21" s="83">
        <f t="shared" si="19"/>
        <v>0</v>
      </c>
      <c r="BB21" s="84">
        <f t="shared" si="19"/>
        <v>0</v>
      </c>
      <c r="BC21" s="84">
        <f t="shared" si="19"/>
        <v>0</v>
      </c>
      <c r="BD21" s="85">
        <f t="shared" si="20"/>
        <v>0</v>
      </c>
      <c r="BE21" s="85">
        <f t="shared" si="20"/>
        <v>0</v>
      </c>
      <c r="BF21" s="85">
        <f t="shared" si="20"/>
        <v>0</v>
      </c>
      <c r="BG21" s="86">
        <f t="shared" si="20"/>
        <v>0</v>
      </c>
    </row>
    <row r="22" spans="1:59">
      <c r="A22" s="87">
        <v>14</v>
      </c>
      <c r="B22" s="73">
        <f>'参加店舗一覧表 '!E17</f>
        <v>0</v>
      </c>
      <c r="C22" s="74"/>
      <c r="D22" s="75"/>
      <c r="E22" s="76"/>
      <c r="F22" s="75">
        <f t="shared" si="0"/>
        <v>0</v>
      </c>
      <c r="G22" s="77"/>
      <c r="H22" s="78"/>
      <c r="I22" s="79"/>
      <c r="J22" s="80">
        <f t="shared" si="1"/>
        <v>0</v>
      </c>
      <c r="K22" s="80">
        <f t="shared" si="2"/>
        <v>0</v>
      </c>
      <c r="L22" s="81">
        <f t="shared" si="3"/>
        <v>0</v>
      </c>
      <c r="M22" s="74"/>
      <c r="N22" s="75"/>
      <c r="O22" s="76"/>
      <c r="P22" s="76">
        <f t="shared" si="4"/>
        <v>0</v>
      </c>
      <c r="Q22" s="77"/>
      <c r="R22" s="78"/>
      <c r="S22" s="79"/>
      <c r="T22" s="80">
        <f t="shared" si="5"/>
        <v>0</v>
      </c>
      <c r="U22" s="80">
        <f t="shared" si="6"/>
        <v>0</v>
      </c>
      <c r="V22" s="81">
        <f t="shared" si="7"/>
        <v>0</v>
      </c>
      <c r="W22" s="74"/>
      <c r="X22" s="75"/>
      <c r="Y22" s="76"/>
      <c r="Z22" s="75">
        <f t="shared" si="8"/>
        <v>0</v>
      </c>
      <c r="AA22" s="77"/>
      <c r="AB22" s="78"/>
      <c r="AC22" s="79"/>
      <c r="AD22" s="80">
        <f t="shared" si="9"/>
        <v>0</v>
      </c>
      <c r="AE22" s="80">
        <f t="shared" si="10"/>
        <v>0</v>
      </c>
      <c r="AF22" s="81">
        <f t="shared" si="11"/>
        <v>0</v>
      </c>
      <c r="AG22" s="74"/>
      <c r="AH22" s="75"/>
      <c r="AI22" s="76"/>
      <c r="AJ22" s="75">
        <f t="shared" si="12"/>
        <v>0</v>
      </c>
      <c r="AK22" s="77"/>
      <c r="AL22" s="78"/>
      <c r="AM22" s="79"/>
      <c r="AN22" s="80"/>
      <c r="AO22" s="80">
        <f t="shared" si="13"/>
        <v>0</v>
      </c>
      <c r="AP22" s="81">
        <f t="shared" si="14"/>
        <v>0</v>
      </c>
      <c r="AQ22" s="74"/>
      <c r="AR22" s="82"/>
      <c r="AS22" s="76"/>
      <c r="AT22" s="75">
        <f t="shared" si="15"/>
        <v>0</v>
      </c>
      <c r="AU22" s="77"/>
      <c r="AV22" s="78"/>
      <c r="AW22" s="79"/>
      <c r="AX22" s="80">
        <f t="shared" si="16"/>
        <v>0</v>
      </c>
      <c r="AY22" s="80">
        <f t="shared" si="17"/>
        <v>0</v>
      </c>
      <c r="AZ22" s="81">
        <f t="shared" si="18"/>
        <v>0</v>
      </c>
      <c r="BA22" s="83">
        <f t="shared" si="19"/>
        <v>0</v>
      </c>
      <c r="BB22" s="84">
        <f t="shared" si="19"/>
        <v>0</v>
      </c>
      <c r="BC22" s="84">
        <f t="shared" si="19"/>
        <v>0</v>
      </c>
      <c r="BD22" s="85">
        <f t="shared" si="20"/>
        <v>0</v>
      </c>
      <c r="BE22" s="85">
        <f t="shared" si="20"/>
        <v>0</v>
      </c>
      <c r="BF22" s="85">
        <f t="shared" si="20"/>
        <v>0</v>
      </c>
      <c r="BG22" s="86">
        <f t="shared" si="20"/>
        <v>0</v>
      </c>
    </row>
    <row r="23" spans="1:59">
      <c r="A23" s="87">
        <v>15</v>
      </c>
      <c r="B23" s="73">
        <f>'参加店舗一覧表 '!E18</f>
        <v>0</v>
      </c>
      <c r="C23" s="74"/>
      <c r="D23" s="75"/>
      <c r="E23" s="76"/>
      <c r="F23" s="75">
        <f t="shared" si="0"/>
        <v>0</v>
      </c>
      <c r="G23" s="77"/>
      <c r="H23" s="78"/>
      <c r="I23" s="79"/>
      <c r="J23" s="80">
        <f t="shared" si="1"/>
        <v>0</v>
      </c>
      <c r="K23" s="80">
        <f t="shared" si="2"/>
        <v>0</v>
      </c>
      <c r="L23" s="81">
        <f t="shared" si="3"/>
        <v>0</v>
      </c>
      <c r="M23" s="74"/>
      <c r="N23" s="75"/>
      <c r="O23" s="76"/>
      <c r="P23" s="76">
        <f t="shared" si="4"/>
        <v>0</v>
      </c>
      <c r="Q23" s="77"/>
      <c r="R23" s="78"/>
      <c r="S23" s="79"/>
      <c r="T23" s="80">
        <f t="shared" si="5"/>
        <v>0</v>
      </c>
      <c r="U23" s="80">
        <f t="shared" si="6"/>
        <v>0</v>
      </c>
      <c r="V23" s="81">
        <f t="shared" si="7"/>
        <v>0</v>
      </c>
      <c r="W23" s="74"/>
      <c r="X23" s="75"/>
      <c r="Y23" s="76"/>
      <c r="Z23" s="75">
        <f t="shared" si="8"/>
        <v>0</v>
      </c>
      <c r="AA23" s="77"/>
      <c r="AB23" s="78"/>
      <c r="AC23" s="79"/>
      <c r="AD23" s="80">
        <f t="shared" si="9"/>
        <v>0</v>
      </c>
      <c r="AE23" s="80">
        <f t="shared" si="10"/>
        <v>0</v>
      </c>
      <c r="AF23" s="81">
        <f t="shared" si="11"/>
        <v>0</v>
      </c>
      <c r="AG23" s="74"/>
      <c r="AH23" s="75"/>
      <c r="AI23" s="76"/>
      <c r="AJ23" s="75">
        <f t="shared" si="12"/>
        <v>0</v>
      </c>
      <c r="AK23" s="77"/>
      <c r="AL23" s="78"/>
      <c r="AM23" s="79"/>
      <c r="AN23" s="80"/>
      <c r="AO23" s="80">
        <f t="shared" si="13"/>
        <v>0</v>
      </c>
      <c r="AP23" s="81">
        <f t="shared" si="14"/>
        <v>0</v>
      </c>
      <c r="AQ23" s="74"/>
      <c r="AR23" s="82"/>
      <c r="AS23" s="76"/>
      <c r="AT23" s="75">
        <f t="shared" si="15"/>
        <v>0</v>
      </c>
      <c r="AU23" s="77"/>
      <c r="AV23" s="78"/>
      <c r="AW23" s="79"/>
      <c r="AX23" s="80">
        <f t="shared" si="16"/>
        <v>0</v>
      </c>
      <c r="AY23" s="80">
        <f t="shared" si="17"/>
        <v>0</v>
      </c>
      <c r="AZ23" s="81">
        <f t="shared" si="18"/>
        <v>0</v>
      </c>
      <c r="BA23" s="83">
        <f t="shared" si="19"/>
        <v>0</v>
      </c>
      <c r="BB23" s="84">
        <f t="shared" si="19"/>
        <v>0</v>
      </c>
      <c r="BC23" s="84">
        <f t="shared" si="19"/>
        <v>0</v>
      </c>
      <c r="BD23" s="85">
        <f t="shared" si="20"/>
        <v>0</v>
      </c>
      <c r="BE23" s="85">
        <f t="shared" si="20"/>
        <v>0</v>
      </c>
      <c r="BF23" s="85">
        <f t="shared" si="20"/>
        <v>0</v>
      </c>
      <c r="BG23" s="86">
        <f t="shared" si="20"/>
        <v>0</v>
      </c>
    </row>
    <row r="24" spans="1:59">
      <c r="A24" s="87">
        <v>16</v>
      </c>
      <c r="B24" s="73">
        <f>'参加店舗一覧表 '!E19</f>
        <v>0</v>
      </c>
      <c r="C24" s="74"/>
      <c r="D24" s="75"/>
      <c r="E24" s="76"/>
      <c r="F24" s="75">
        <f t="shared" si="0"/>
        <v>0</v>
      </c>
      <c r="G24" s="77"/>
      <c r="H24" s="78"/>
      <c r="I24" s="79"/>
      <c r="J24" s="80">
        <f t="shared" si="1"/>
        <v>0</v>
      </c>
      <c r="K24" s="80">
        <f t="shared" si="2"/>
        <v>0</v>
      </c>
      <c r="L24" s="81">
        <f t="shared" si="3"/>
        <v>0</v>
      </c>
      <c r="M24" s="74"/>
      <c r="N24" s="75"/>
      <c r="O24" s="76"/>
      <c r="P24" s="76">
        <f t="shared" si="4"/>
        <v>0</v>
      </c>
      <c r="Q24" s="77"/>
      <c r="R24" s="78"/>
      <c r="S24" s="79"/>
      <c r="T24" s="80">
        <f t="shared" si="5"/>
        <v>0</v>
      </c>
      <c r="U24" s="80">
        <f t="shared" si="6"/>
        <v>0</v>
      </c>
      <c r="V24" s="81">
        <f t="shared" si="7"/>
        <v>0</v>
      </c>
      <c r="W24" s="74"/>
      <c r="X24" s="75"/>
      <c r="Y24" s="76"/>
      <c r="Z24" s="75">
        <f t="shared" si="8"/>
        <v>0</v>
      </c>
      <c r="AA24" s="77"/>
      <c r="AB24" s="78"/>
      <c r="AC24" s="79"/>
      <c r="AD24" s="80">
        <f t="shared" si="9"/>
        <v>0</v>
      </c>
      <c r="AE24" s="80">
        <f t="shared" si="10"/>
        <v>0</v>
      </c>
      <c r="AF24" s="81">
        <f t="shared" si="11"/>
        <v>0</v>
      </c>
      <c r="AG24" s="74"/>
      <c r="AH24" s="75"/>
      <c r="AI24" s="76"/>
      <c r="AJ24" s="75">
        <f t="shared" si="12"/>
        <v>0</v>
      </c>
      <c r="AK24" s="77"/>
      <c r="AL24" s="78"/>
      <c r="AM24" s="79"/>
      <c r="AN24" s="80"/>
      <c r="AO24" s="80">
        <f t="shared" si="13"/>
        <v>0</v>
      </c>
      <c r="AP24" s="81">
        <f t="shared" si="14"/>
        <v>0</v>
      </c>
      <c r="AQ24" s="74"/>
      <c r="AR24" s="82"/>
      <c r="AS24" s="76"/>
      <c r="AT24" s="75">
        <f t="shared" si="15"/>
        <v>0</v>
      </c>
      <c r="AU24" s="77"/>
      <c r="AV24" s="78"/>
      <c r="AW24" s="79"/>
      <c r="AX24" s="80">
        <f t="shared" si="16"/>
        <v>0</v>
      </c>
      <c r="AY24" s="80">
        <f t="shared" si="17"/>
        <v>0</v>
      </c>
      <c r="AZ24" s="81">
        <f t="shared" si="18"/>
        <v>0</v>
      </c>
      <c r="BA24" s="83">
        <f t="shared" si="19"/>
        <v>0</v>
      </c>
      <c r="BB24" s="84">
        <f t="shared" si="19"/>
        <v>0</v>
      </c>
      <c r="BC24" s="84">
        <f t="shared" si="19"/>
        <v>0</v>
      </c>
      <c r="BD24" s="85">
        <f t="shared" si="20"/>
        <v>0</v>
      </c>
      <c r="BE24" s="85">
        <f t="shared" si="20"/>
        <v>0</v>
      </c>
      <c r="BF24" s="85">
        <f t="shared" si="20"/>
        <v>0</v>
      </c>
      <c r="BG24" s="86">
        <f t="shared" si="20"/>
        <v>0</v>
      </c>
    </row>
    <row r="25" spans="1:59">
      <c r="A25" s="87">
        <v>17</v>
      </c>
      <c r="B25" s="73">
        <f>'参加店舗一覧表 '!E20</f>
        <v>0</v>
      </c>
      <c r="C25" s="74"/>
      <c r="D25" s="75"/>
      <c r="E25" s="76"/>
      <c r="F25" s="75">
        <f t="shared" si="0"/>
        <v>0</v>
      </c>
      <c r="G25" s="77"/>
      <c r="H25" s="78"/>
      <c r="I25" s="79"/>
      <c r="J25" s="80">
        <f t="shared" si="1"/>
        <v>0</v>
      </c>
      <c r="K25" s="80">
        <f t="shared" si="2"/>
        <v>0</v>
      </c>
      <c r="L25" s="81">
        <f t="shared" si="3"/>
        <v>0</v>
      </c>
      <c r="M25" s="74"/>
      <c r="N25" s="75"/>
      <c r="O25" s="76"/>
      <c r="P25" s="76">
        <f t="shared" si="4"/>
        <v>0</v>
      </c>
      <c r="Q25" s="77"/>
      <c r="R25" s="78"/>
      <c r="S25" s="79"/>
      <c r="T25" s="80">
        <f t="shared" si="5"/>
        <v>0</v>
      </c>
      <c r="U25" s="80">
        <f t="shared" si="6"/>
        <v>0</v>
      </c>
      <c r="V25" s="81">
        <f t="shared" si="7"/>
        <v>0</v>
      </c>
      <c r="W25" s="74"/>
      <c r="X25" s="75"/>
      <c r="Y25" s="76"/>
      <c r="Z25" s="75">
        <f t="shared" si="8"/>
        <v>0</v>
      </c>
      <c r="AA25" s="77"/>
      <c r="AB25" s="78"/>
      <c r="AC25" s="79"/>
      <c r="AD25" s="80">
        <f t="shared" si="9"/>
        <v>0</v>
      </c>
      <c r="AE25" s="80">
        <f t="shared" si="10"/>
        <v>0</v>
      </c>
      <c r="AF25" s="81">
        <f t="shared" si="11"/>
        <v>0</v>
      </c>
      <c r="AG25" s="74"/>
      <c r="AH25" s="75"/>
      <c r="AI25" s="76"/>
      <c r="AJ25" s="75">
        <f t="shared" si="12"/>
        <v>0</v>
      </c>
      <c r="AK25" s="77"/>
      <c r="AL25" s="78"/>
      <c r="AM25" s="79"/>
      <c r="AN25" s="80"/>
      <c r="AO25" s="80">
        <f t="shared" si="13"/>
        <v>0</v>
      </c>
      <c r="AP25" s="81">
        <f t="shared" si="14"/>
        <v>0</v>
      </c>
      <c r="AQ25" s="74"/>
      <c r="AR25" s="82"/>
      <c r="AS25" s="76"/>
      <c r="AT25" s="75">
        <f t="shared" si="15"/>
        <v>0</v>
      </c>
      <c r="AU25" s="77"/>
      <c r="AV25" s="78"/>
      <c r="AW25" s="79"/>
      <c r="AX25" s="80">
        <f t="shared" si="16"/>
        <v>0</v>
      </c>
      <c r="AY25" s="80">
        <f t="shared" si="17"/>
        <v>0</v>
      </c>
      <c r="AZ25" s="81">
        <f t="shared" si="18"/>
        <v>0</v>
      </c>
      <c r="BA25" s="83">
        <f t="shared" ref="BA25:BC88" si="21">SUM(D25,N25,X25,AH25,AR25)</f>
        <v>0</v>
      </c>
      <c r="BB25" s="84">
        <f t="shared" si="21"/>
        <v>0</v>
      </c>
      <c r="BC25" s="84">
        <f t="shared" si="21"/>
        <v>0</v>
      </c>
      <c r="BD25" s="85">
        <f t="shared" ref="BD25:BG88" si="22">SUM(I25,S25,AC25,AM25,AW25)</f>
        <v>0</v>
      </c>
      <c r="BE25" s="85">
        <f t="shared" si="22"/>
        <v>0</v>
      </c>
      <c r="BF25" s="85">
        <f t="shared" si="22"/>
        <v>0</v>
      </c>
      <c r="BG25" s="86">
        <f t="shared" si="22"/>
        <v>0</v>
      </c>
    </row>
    <row r="26" spans="1:59">
      <c r="A26" s="87">
        <v>18</v>
      </c>
      <c r="B26" s="73">
        <f>'参加店舗一覧表 '!E21</f>
        <v>0</v>
      </c>
      <c r="C26" s="74"/>
      <c r="D26" s="75"/>
      <c r="E26" s="76"/>
      <c r="F26" s="75">
        <f t="shared" si="0"/>
        <v>0</v>
      </c>
      <c r="G26" s="77"/>
      <c r="H26" s="78"/>
      <c r="I26" s="79"/>
      <c r="J26" s="80">
        <f t="shared" si="1"/>
        <v>0</v>
      </c>
      <c r="K26" s="80">
        <f t="shared" si="2"/>
        <v>0</v>
      </c>
      <c r="L26" s="81">
        <f t="shared" si="3"/>
        <v>0</v>
      </c>
      <c r="M26" s="74"/>
      <c r="N26" s="75"/>
      <c r="O26" s="76"/>
      <c r="P26" s="76">
        <f t="shared" si="4"/>
        <v>0</v>
      </c>
      <c r="Q26" s="77"/>
      <c r="R26" s="78"/>
      <c r="S26" s="79"/>
      <c r="T26" s="80">
        <f t="shared" si="5"/>
        <v>0</v>
      </c>
      <c r="U26" s="80">
        <f t="shared" si="6"/>
        <v>0</v>
      </c>
      <c r="V26" s="81">
        <f t="shared" si="7"/>
        <v>0</v>
      </c>
      <c r="W26" s="74"/>
      <c r="X26" s="75"/>
      <c r="Y26" s="76"/>
      <c r="Z26" s="75">
        <f t="shared" si="8"/>
        <v>0</v>
      </c>
      <c r="AA26" s="77"/>
      <c r="AB26" s="78"/>
      <c r="AC26" s="79"/>
      <c r="AD26" s="80">
        <f t="shared" si="9"/>
        <v>0</v>
      </c>
      <c r="AE26" s="80">
        <f t="shared" si="10"/>
        <v>0</v>
      </c>
      <c r="AF26" s="81">
        <f t="shared" si="11"/>
        <v>0</v>
      </c>
      <c r="AG26" s="74"/>
      <c r="AH26" s="75"/>
      <c r="AI26" s="76"/>
      <c r="AJ26" s="75">
        <f t="shared" si="12"/>
        <v>0</v>
      </c>
      <c r="AK26" s="77"/>
      <c r="AL26" s="78"/>
      <c r="AM26" s="79"/>
      <c r="AN26" s="80"/>
      <c r="AO26" s="80">
        <f t="shared" si="13"/>
        <v>0</v>
      </c>
      <c r="AP26" s="81">
        <f t="shared" si="14"/>
        <v>0</v>
      </c>
      <c r="AQ26" s="74"/>
      <c r="AR26" s="82"/>
      <c r="AS26" s="76"/>
      <c r="AT26" s="75">
        <f t="shared" si="15"/>
        <v>0</v>
      </c>
      <c r="AU26" s="77"/>
      <c r="AV26" s="78"/>
      <c r="AW26" s="79"/>
      <c r="AX26" s="80">
        <f t="shared" si="16"/>
        <v>0</v>
      </c>
      <c r="AY26" s="80">
        <f t="shared" si="17"/>
        <v>0</v>
      </c>
      <c r="AZ26" s="81">
        <f t="shared" si="18"/>
        <v>0</v>
      </c>
      <c r="BA26" s="83">
        <f t="shared" si="21"/>
        <v>0</v>
      </c>
      <c r="BB26" s="84">
        <f t="shared" si="21"/>
        <v>0</v>
      </c>
      <c r="BC26" s="84">
        <f t="shared" si="21"/>
        <v>0</v>
      </c>
      <c r="BD26" s="85">
        <f t="shared" si="22"/>
        <v>0</v>
      </c>
      <c r="BE26" s="85">
        <f t="shared" si="22"/>
        <v>0</v>
      </c>
      <c r="BF26" s="85">
        <f t="shared" si="22"/>
        <v>0</v>
      </c>
      <c r="BG26" s="86">
        <f t="shared" si="22"/>
        <v>0</v>
      </c>
    </row>
    <row r="27" spans="1:59">
      <c r="A27" s="87">
        <v>19</v>
      </c>
      <c r="B27" s="73">
        <f>'参加店舗一覧表 '!E22</f>
        <v>0</v>
      </c>
      <c r="C27" s="74"/>
      <c r="D27" s="75"/>
      <c r="E27" s="76"/>
      <c r="F27" s="75">
        <f t="shared" si="0"/>
        <v>0</v>
      </c>
      <c r="G27" s="77"/>
      <c r="H27" s="78"/>
      <c r="I27" s="79"/>
      <c r="J27" s="80">
        <f t="shared" si="1"/>
        <v>0</v>
      </c>
      <c r="K27" s="80">
        <f t="shared" si="2"/>
        <v>0</v>
      </c>
      <c r="L27" s="81">
        <f t="shared" si="3"/>
        <v>0</v>
      </c>
      <c r="M27" s="74"/>
      <c r="N27" s="75"/>
      <c r="O27" s="76"/>
      <c r="P27" s="76">
        <f t="shared" si="4"/>
        <v>0</v>
      </c>
      <c r="Q27" s="77"/>
      <c r="R27" s="78"/>
      <c r="S27" s="79"/>
      <c r="T27" s="80">
        <f t="shared" si="5"/>
        <v>0</v>
      </c>
      <c r="U27" s="80">
        <f t="shared" si="6"/>
        <v>0</v>
      </c>
      <c r="V27" s="81">
        <f t="shared" si="7"/>
        <v>0</v>
      </c>
      <c r="W27" s="74"/>
      <c r="X27" s="75"/>
      <c r="Y27" s="76"/>
      <c r="Z27" s="75">
        <f t="shared" si="8"/>
        <v>0</v>
      </c>
      <c r="AA27" s="77"/>
      <c r="AB27" s="78"/>
      <c r="AC27" s="79"/>
      <c r="AD27" s="80">
        <f t="shared" si="9"/>
        <v>0</v>
      </c>
      <c r="AE27" s="80">
        <f t="shared" si="10"/>
        <v>0</v>
      </c>
      <c r="AF27" s="81">
        <f t="shared" si="11"/>
        <v>0</v>
      </c>
      <c r="AG27" s="74"/>
      <c r="AH27" s="75"/>
      <c r="AI27" s="76"/>
      <c r="AJ27" s="75">
        <f t="shared" si="12"/>
        <v>0</v>
      </c>
      <c r="AK27" s="77"/>
      <c r="AL27" s="78"/>
      <c r="AM27" s="79"/>
      <c r="AN27" s="80"/>
      <c r="AO27" s="80">
        <f t="shared" si="13"/>
        <v>0</v>
      </c>
      <c r="AP27" s="81">
        <f t="shared" si="14"/>
        <v>0</v>
      </c>
      <c r="AQ27" s="74"/>
      <c r="AR27" s="82"/>
      <c r="AS27" s="76"/>
      <c r="AT27" s="75">
        <f t="shared" si="15"/>
        <v>0</v>
      </c>
      <c r="AU27" s="77"/>
      <c r="AV27" s="78"/>
      <c r="AW27" s="79"/>
      <c r="AX27" s="80">
        <f t="shared" si="16"/>
        <v>0</v>
      </c>
      <c r="AY27" s="80">
        <f t="shared" si="17"/>
        <v>0</v>
      </c>
      <c r="AZ27" s="81">
        <f t="shared" si="18"/>
        <v>0</v>
      </c>
      <c r="BA27" s="83">
        <f t="shared" si="21"/>
        <v>0</v>
      </c>
      <c r="BB27" s="84">
        <f t="shared" si="21"/>
        <v>0</v>
      </c>
      <c r="BC27" s="84">
        <f t="shared" si="21"/>
        <v>0</v>
      </c>
      <c r="BD27" s="85">
        <f t="shared" si="22"/>
        <v>0</v>
      </c>
      <c r="BE27" s="85">
        <f t="shared" si="22"/>
        <v>0</v>
      </c>
      <c r="BF27" s="85">
        <f t="shared" si="22"/>
        <v>0</v>
      </c>
      <c r="BG27" s="86">
        <f t="shared" si="22"/>
        <v>0</v>
      </c>
    </row>
    <row r="28" spans="1:59">
      <c r="A28" s="87">
        <v>20</v>
      </c>
      <c r="B28" s="73">
        <f>'参加店舗一覧表 '!E23</f>
        <v>0</v>
      </c>
      <c r="C28" s="74"/>
      <c r="D28" s="75"/>
      <c r="E28" s="76"/>
      <c r="F28" s="75">
        <f t="shared" si="0"/>
        <v>0</v>
      </c>
      <c r="G28" s="77"/>
      <c r="H28" s="78"/>
      <c r="I28" s="79"/>
      <c r="J28" s="80">
        <f t="shared" si="1"/>
        <v>0</v>
      </c>
      <c r="K28" s="80">
        <f t="shared" si="2"/>
        <v>0</v>
      </c>
      <c r="L28" s="81">
        <f t="shared" si="3"/>
        <v>0</v>
      </c>
      <c r="M28" s="74"/>
      <c r="N28" s="75"/>
      <c r="O28" s="76"/>
      <c r="P28" s="76">
        <f t="shared" si="4"/>
        <v>0</v>
      </c>
      <c r="Q28" s="77"/>
      <c r="R28" s="78"/>
      <c r="S28" s="79"/>
      <c r="T28" s="80">
        <f t="shared" si="5"/>
        <v>0</v>
      </c>
      <c r="U28" s="80">
        <f t="shared" si="6"/>
        <v>0</v>
      </c>
      <c r="V28" s="81">
        <f t="shared" si="7"/>
        <v>0</v>
      </c>
      <c r="W28" s="74"/>
      <c r="X28" s="75"/>
      <c r="Y28" s="76"/>
      <c r="Z28" s="75">
        <f t="shared" si="8"/>
        <v>0</v>
      </c>
      <c r="AA28" s="77"/>
      <c r="AB28" s="78"/>
      <c r="AC28" s="79"/>
      <c r="AD28" s="80">
        <f t="shared" si="9"/>
        <v>0</v>
      </c>
      <c r="AE28" s="80">
        <f t="shared" si="10"/>
        <v>0</v>
      </c>
      <c r="AF28" s="81">
        <f t="shared" si="11"/>
        <v>0</v>
      </c>
      <c r="AG28" s="74"/>
      <c r="AH28" s="75"/>
      <c r="AI28" s="76"/>
      <c r="AJ28" s="75">
        <f t="shared" si="12"/>
        <v>0</v>
      </c>
      <c r="AK28" s="77"/>
      <c r="AL28" s="78"/>
      <c r="AM28" s="79"/>
      <c r="AN28" s="80"/>
      <c r="AO28" s="80">
        <f t="shared" si="13"/>
        <v>0</v>
      </c>
      <c r="AP28" s="81">
        <f t="shared" si="14"/>
        <v>0</v>
      </c>
      <c r="AQ28" s="74"/>
      <c r="AR28" s="82"/>
      <c r="AS28" s="76"/>
      <c r="AT28" s="75">
        <f t="shared" si="15"/>
        <v>0</v>
      </c>
      <c r="AU28" s="77"/>
      <c r="AV28" s="78"/>
      <c r="AW28" s="79"/>
      <c r="AX28" s="80">
        <f t="shared" si="16"/>
        <v>0</v>
      </c>
      <c r="AY28" s="80">
        <f t="shared" si="17"/>
        <v>0</v>
      </c>
      <c r="AZ28" s="81">
        <f t="shared" si="18"/>
        <v>0</v>
      </c>
      <c r="BA28" s="83">
        <f t="shared" si="21"/>
        <v>0</v>
      </c>
      <c r="BB28" s="84">
        <f t="shared" si="21"/>
        <v>0</v>
      </c>
      <c r="BC28" s="84">
        <f t="shared" si="21"/>
        <v>0</v>
      </c>
      <c r="BD28" s="85">
        <f t="shared" si="22"/>
        <v>0</v>
      </c>
      <c r="BE28" s="85">
        <f t="shared" si="22"/>
        <v>0</v>
      </c>
      <c r="BF28" s="85">
        <f t="shared" si="22"/>
        <v>0</v>
      </c>
      <c r="BG28" s="86">
        <f t="shared" si="22"/>
        <v>0</v>
      </c>
    </row>
    <row r="29" spans="1:59">
      <c r="A29" s="87">
        <v>21</v>
      </c>
      <c r="B29" s="73">
        <f>'参加店舗一覧表 '!E24</f>
        <v>0</v>
      </c>
      <c r="C29" s="74"/>
      <c r="D29" s="75"/>
      <c r="E29" s="76"/>
      <c r="F29" s="75">
        <f t="shared" si="0"/>
        <v>0</v>
      </c>
      <c r="G29" s="77"/>
      <c r="H29" s="78"/>
      <c r="I29" s="79"/>
      <c r="J29" s="80">
        <f t="shared" si="1"/>
        <v>0</v>
      </c>
      <c r="K29" s="80">
        <f t="shared" si="2"/>
        <v>0</v>
      </c>
      <c r="L29" s="81">
        <f t="shared" si="3"/>
        <v>0</v>
      </c>
      <c r="M29" s="74"/>
      <c r="N29" s="75"/>
      <c r="O29" s="76"/>
      <c r="P29" s="76">
        <f t="shared" si="4"/>
        <v>0</v>
      </c>
      <c r="Q29" s="77"/>
      <c r="R29" s="78"/>
      <c r="S29" s="79"/>
      <c r="T29" s="80">
        <f t="shared" si="5"/>
        <v>0</v>
      </c>
      <c r="U29" s="80">
        <f t="shared" si="6"/>
        <v>0</v>
      </c>
      <c r="V29" s="81">
        <f t="shared" si="7"/>
        <v>0</v>
      </c>
      <c r="W29" s="74"/>
      <c r="X29" s="75"/>
      <c r="Y29" s="76"/>
      <c r="Z29" s="75">
        <f t="shared" si="8"/>
        <v>0</v>
      </c>
      <c r="AA29" s="77"/>
      <c r="AB29" s="78"/>
      <c r="AC29" s="79"/>
      <c r="AD29" s="80">
        <f t="shared" si="9"/>
        <v>0</v>
      </c>
      <c r="AE29" s="80">
        <f t="shared" si="10"/>
        <v>0</v>
      </c>
      <c r="AF29" s="81">
        <f t="shared" si="11"/>
        <v>0</v>
      </c>
      <c r="AG29" s="74"/>
      <c r="AH29" s="75"/>
      <c r="AI29" s="76"/>
      <c r="AJ29" s="75">
        <f t="shared" si="12"/>
        <v>0</v>
      </c>
      <c r="AK29" s="77"/>
      <c r="AL29" s="78"/>
      <c r="AM29" s="79"/>
      <c r="AN29" s="80"/>
      <c r="AO29" s="80">
        <f t="shared" si="13"/>
        <v>0</v>
      </c>
      <c r="AP29" s="81">
        <f t="shared" si="14"/>
        <v>0</v>
      </c>
      <c r="AQ29" s="74"/>
      <c r="AR29" s="82"/>
      <c r="AS29" s="76"/>
      <c r="AT29" s="75">
        <f t="shared" si="15"/>
        <v>0</v>
      </c>
      <c r="AU29" s="77"/>
      <c r="AV29" s="78"/>
      <c r="AW29" s="79"/>
      <c r="AX29" s="80">
        <f t="shared" si="16"/>
        <v>0</v>
      </c>
      <c r="AY29" s="80">
        <f t="shared" si="17"/>
        <v>0</v>
      </c>
      <c r="AZ29" s="81">
        <f t="shared" si="18"/>
        <v>0</v>
      </c>
      <c r="BA29" s="83">
        <f t="shared" si="21"/>
        <v>0</v>
      </c>
      <c r="BB29" s="84">
        <f t="shared" si="21"/>
        <v>0</v>
      </c>
      <c r="BC29" s="84">
        <f t="shared" si="21"/>
        <v>0</v>
      </c>
      <c r="BD29" s="85">
        <f t="shared" si="22"/>
        <v>0</v>
      </c>
      <c r="BE29" s="85">
        <f t="shared" si="22"/>
        <v>0</v>
      </c>
      <c r="BF29" s="85">
        <f t="shared" si="22"/>
        <v>0</v>
      </c>
      <c r="BG29" s="86">
        <f t="shared" si="22"/>
        <v>0</v>
      </c>
    </row>
    <row r="30" spans="1:59">
      <c r="A30" s="87">
        <v>22</v>
      </c>
      <c r="B30" s="73">
        <f>'参加店舗一覧表 '!E25</f>
        <v>0</v>
      </c>
      <c r="C30" s="74"/>
      <c r="D30" s="75"/>
      <c r="E30" s="76"/>
      <c r="F30" s="75">
        <f t="shared" si="0"/>
        <v>0</v>
      </c>
      <c r="G30" s="77"/>
      <c r="H30" s="78"/>
      <c r="I30" s="79"/>
      <c r="J30" s="80">
        <f t="shared" si="1"/>
        <v>0</v>
      </c>
      <c r="K30" s="80">
        <f t="shared" si="2"/>
        <v>0</v>
      </c>
      <c r="L30" s="81">
        <f t="shared" si="3"/>
        <v>0</v>
      </c>
      <c r="M30" s="74"/>
      <c r="N30" s="75"/>
      <c r="O30" s="76"/>
      <c r="P30" s="76">
        <f t="shared" si="4"/>
        <v>0</v>
      </c>
      <c r="Q30" s="77"/>
      <c r="R30" s="78"/>
      <c r="S30" s="79"/>
      <c r="T30" s="80">
        <f t="shared" si="5"/>
        <v>0</v>
      </c>
      <c r="U30" s="80">
        <f t="shared" si="6"/>
        <v>0</v>
      </c>
      <c r="V30" s="81">
        <f t="shared" si="7"/>
        <v>0</v>
      </c>
      <c r="W30" s="74"/>
      <c r="X30" s="75"/>
      <c r="Y30" s="76"/>
      <c r="Z30" s="75">
        <f t="shared" si="8"/>
        <v>0</v>
      </c>
      <c r="AA30" s="77"/>
      <c r="AB30" s="78"/>
      <c r="AC30" s="79"/>
      <c r="AD30" s="80">
        <f t="shared" si="9"/>
        <v>0</v>
      </c>
      <c r="AE30" s="80">
        <f t="shared" si="10"/>
        <v>0</v>
      </c>
      <c r="AF30" s="81">
        <f t="shared" si="11"/>
        <v>0</v>
      </c>
      <c r="AG30" s="74"/>
      <c r="AH30" s="75"/>
      <c r="AI30" s="76"/>
      <c r="AJ30" s="75">
        <f t="shared" si="12"/>
        <v>0</v>
      </c>
      <c r="AK30" s="77"/>
      <c r="AL30" s="78"/>
      <c r="AM30" s="79"/>
      <c r="AN30" s="80"/>
      <c r="AO30" s="80">
        <f t="shared" si="13"/>
        <v>0</v>
      </c>
      <c r="AP30" s="81">
        <f t="shared" si="14"/>
        <v>0</v>
      </c>
      <c r="AQ30" s="74"/>
      <c r="AR30" s="82"/>
      <c r="AS30" s="76"/>
      <c r="AT30" s="75">
        <f t="shared" si="15"/>
        <v>0</v>
      </c>
      <c r="AU30" s="77"/>
      <c r="AV30" s="78"/>
      <c r="AW30" s="79"/>
      <c r="AX30" s="80">
        <f t="shared" si="16"/>
        <v>0</v>
      </c>
      <c r="AY30" s="80">
        <f t="shared" si="17"/>
        <v>0</v>
      </c>
      <c r="AZ30" s="81">
        <f t="shared" si="18"/>
        <v>0</v>
      </c>
      <c r="BA30" s="83">
        <f t="shared" si="21"/>
        <v>0</v>
      </c>
      <c r="BB30" s="84">
        <f t="shared" si="21"/>
        <v>0</v>
      </c>
      <c r="BC30" s="84">
        <f t="shared" si="21"/>
        <v>0</v>
      </c>
      <c r="BD30" s="85">
        <f t="shared" si="22"/>
        <v>0</v>
      </c>
      <c r="BE30" s="85">
        <f t="shared" si="22"/>
        <v>0</v>
      </c>
      <c r="BF30" s="85">
        <f t="shared" si="22"/>
        <v>0</v>
      </c>
      <c r="BG30" s="86">
        <f t="shared" si="22"/>
        <v>0</v>
      </c>
    </row>
    <row r="31" spans="1:59">
      <c r="A31" s="87">
        <v>23</v>
      </c>
      <c r="B31" s="73">
        <f>'参加店舗一覧表 '!E26</f>
        <v>0</v>
      </c>
      <c r="C31" s="74"/>
      <c r="D31" s="75"/>
      <c r="E31" s="76"/>
      <c r="F31" s="75">
        <f t="shared" si="0"/>
        <v>0</v>
      </c>
      <c r="G31" s="77"/>
      <c r="H31" s="78"/>
      <c r="I31" s="79"/>
      <c r="J31" s="80">
        <f t="shared" si="1"/>
        <v>0</v>
      </c>
      <c r="K31" s="80">
        <f t="shared" si="2"/>
        <v>0</v>
      </c>
      <c r="L31" s="81">
        <f t="shared" si="3"/>
        <v>0</v>
      </c>
      <c r="M31" s="74"/>
      <c r="N31" s="75"/>
      <c r="O31" s="76"/>
      <c r="P31" s="76">
        <f t="shared" si="4"/>
        <v>0</v>
      </c>
      <c r="Q31" s="77"/>
      <c r="R31" s="78"/>
      <c r="S31" s="79"/>
      <c r="T31" s="80">
        <f t="shared" si="5"/>
        <v>0</v>
      </c>
      <c r="U31" s="80">
        <f t="shared" si="6"/>
        <v>0</v>
      </c>
      <c r="V31" s="81">
        <f t="shared" si="7"/>
        <v>0</v>
      </c>
      <c r="W31" s="74"/>
      <c r="X31" s="75"/>
      <c r="Y31" s="76"/>
      <c r="Z31" s="75">
        <f t="shared" si="8"/>
        <v>0</v>
      </c>
      <c r="AA31" s="77"/>
      <c r="AB31" s="78"/>
      <c r="AC31" s="79"/>
      <c r="AD31" s="80">
        <f t="shared" si="9"/>
        <v>0</v>
      </c>
      <c r="AE31" s="80">
        <f t="shared" si="10"/>
        <v>0</v>
      </c>
      <c r="AF31" s="81">
        <f t="shared" si="11"/>
        <v>0</v>
      </c>
      <c r="AG31" s="74"/>
      <c r="AH31" s="75"/>
      <c r="AI31" s="76"/>
      <c r="AJ31" s="75">
        <f t="shared" si="12"/>
        <v>0</v>
      </c>
      <c r="AK31" s="77"/>
      <c r="AL31" s="78"/>
      <c r="AM31" s="79"/>
      <c r="AN31" s="80"/>
      <c r="AO31" s="80">
        <f t="shared" si="13"/>
        <v>0</v>
      </c>
      <c r="AP31" s="81">
        <f t="shared" si="14"/>
        <v>0</v>
      </c>
      <c r="AQ31" s="74"/>
      <c r="AR31" s="82"/>
      <c r="AS31" s="76"/>
      <c r="AT31" s="75">
        <f t="shared" si="15"/>
        <v>0</v>
      </c>
      <c r="AU31" s="77"/>
      <c r="AV31" s="78"/>
      <c r="AW31" s="79"/>
      <c r="AX31" s="80">
        <f t="shared" si="16"/>
        <v>0</v>
      </c>
      <c r="AY31" s="80">
        <f t="shared" si="17"/>
        <v>0</v>
      </c>
      <c r="AZ31" s="81">
        <f t="shared" si="18"/>
        <v>0</v>
      </c>
      <c r="BA31" s="83">
        <f t="shared" si="21"/>
        <v>0</v>
      </c>
      <c r="BB31" s="84">
        <f t="shared" si="21"/>
        <v>0</v>
      </c>
      <c r="BC31" s="84">
        <f t="shared" si="21"/>
        <v>0</v>
      </c>
      <c r="BD31" s="85">
        <f t="shared" si="22"/>
        <v>0</v>
      </c>
      <c r="BE31" s="85">
        <f t="shared" si="22"/>
        <v>0</v>
      </c>
      <c r="BF31" s="85">
        <f t="shared" si="22"/>
        <v>0</v>
      </c>
      <c r="BG31" s="86">
        <f t="shared" si="22"/>
        <v>0</v>
      </c>
    </row>
    <row r="32" spans="1:59">
      <c r="A32" s="87">
        <v>24</v>
      </c>
      <c r="B32" s="73">
        <f>'参加店舗一覧表 '!E27</f>
        <v>0</v>
      </c>
      <c r="C32" s="74"/>
      <c r="D32" s="75"/>
      <c r="E32" s="76"/>
      <c r="F32" s="75">
        <f t="shared" si="0"/>
        <v>0</v>
      </c>
      <c r="G32" s="77"/>
      <c r="H32" s="78"/>
      <c r="I32" s="79"/>
      <c r="J32" s="80">
        <f t="shared" si="1"/>
        <v>0</v>
      </c>
      <c r="K32" s="80">
        <f t="shared" si="2"/>
        <v>0</v>
      </c>
      <c r="L32" s="81">
        <f t="shared" si="3"/>
        <v>0</v>
      </c>
      <c r="M32" s="74"/>
      <c r="N32" s="75"/>
      <c r="O32" s="76"/>
      <c r="P32" s="76">
        <f t="shared" si="4"/>
        <v>0</v>
      </c>
      <c r="Q32" s="77"/>
      <c r="R32" s="78"/>
      <c r="S32" s="79"/>
      <c r="T32" s="80">
        <f t="shared" si="5"/>
        <v>0</v>
      </c>
      <c r="U32" s="80">
        <f t="shared" si="6"/>
        <v>0</v>
      </c>
      <c r="V32" s="81">
        <f t="shared" si="7"/>
        <v>0</v>
      </c>
      <c r="W32" s="74"/>
      <c r="X32" s="75"/>
      <c r="Y32" s="76"/>
      <c r="Z32" s="75">
        <f t="shared" si="8"/>
        <v>0</v>
      </c>
      <c r="AA32" s="77"/>
      <c r="AB32" s="78"/>
      <c r="AC32" s="79"/>
      <c r="AD32" s="80">
        <f t="shared" si="9"/>
        <v>0</v>
      </c>
      <c r="AE32" s="80">
        <f t="shared" si="10"/>
        <v>0</v>
      </c>
      <c r="AF32" s="81">
        <f t="shared" si="11"/>
        <v>0</v>
      </c>
      <c r="AG32" s="74"/>
      <c r="AH32" s="75"/>
      <c r="AI32" s="76"/>
      <c r="AJ32" s="75">
        <f t="shared" si="12"/>
        <v>0</v>
      </c>
      <c r="AK32" s="77"/>
      <c r="AL32" s="78"/>
      <c r="AM32" s="79"/>
      <c r="AN32" s="80"/>
      <c r="AO32" s="80">
        <f t="shared" si="13"/>
        <v>0</v>
      </c>
      <c r="AP32" s="81">
        <f t="shared" si="14"/>
        <v>0</v>
      </c>
      <c r="AQ32" s="74"/>
      <c r="AR32" s="82"/>
      <c r="AS32" s="76"/>
      <c r="AT32" s="75">
        <f t="shared" si="15"/>
        <v>0</v>
      </c>
      <c r="AU32" s="77"/>
      <c r="AV32" s="78"/>
      <c r="AW32" s="79"/>
      <c r="AX32" s="80">
        <f t="shared" si="16"/>
        <v>0</v>
      </c>
      <c r="AY32" s="80">
        <f t="shared" si="17"/>
        <v>0</v>
      </c>
      <c r="AZ32" s="81">
        <f t="shared" si="18"/>
        <v>0</v>
      </c>
      <c r="BA32" s="83">
        <f t="shared" si="21"/>
        <v>0</v>
      </c>
      <c r="BB32" s="84">
        <f t="shared" si="21"/>
        <v>0</v>
      </c>
      <c r="BC32" s="84">
        <f t="shared" si="21"/>
        <v>0</v>
      </c>
      <c r="BD32" s="85">
        <f t="shared" si="22"/>
        <v>0</v>
      </c>
      <c r="BE32" s="85">
        <f t="shared" si="22"/>
        <v>0</v>
      </c>
      <c r="BF32" s="85">
        <f t="shared" si="22"/>
        <v>0</v>
      </c>
      <c r="BG32" s="86">
        <f t="shared" si="22"/>
        <v>0</v>
      </c>
    </row>
    <row r="33" spans="1:59">
      <c r="A33" s="87">
        <v>25</v>
      </c>
      <c r="B33" s="73">
        <f>'参加店舗一覧表 '!E28</f>
        <v>0</v>
      </c>
      <c r="C33" s="74"/>
      <c r="D33" s="75"/>
      <c r="E33" s="76"/>
      <c r="F33" s="75">
        <f t="shared" si="0"/>
        <v>0</v>
      </c>
      <c r="G33" s="77"/>
      <c r="H33" s="78"/>
      <c r="I33" s="79"/>
      <c r="J33" s="80">
        <f t="shared" si="1"/>
        <v>0</v>
      </c>
      <c r="K33" s="80">
        <f t="shared" si="2"/>
        <v>0</v>
      </c>
      <c r="L33" s="81">
        <f t="shared" si="3"/>
        <v>0</v>
      </c>
      <c r="M33" s="74"/>
      <c r="N33" s="75"/>
      <c r="O33" s="76"/>
      <c r="P33" s="76">
        <f t="shared" si="4"/>
        <v>0</v>
      </c>
      <c r="Q33" s="77"/>
      <c r="R33" s="78"/>
      <c r="S33" s="79"/>
      <c r="T33" s="80">
        <f t="shared" si="5"/>
        <v>0</v>
      </c>
      <c r="U33" s="80">
        <f t="shared" si="6"/>
        <v>0</v>
      </c>
      <c r="V33" s="81">
        <f t="shared" si="7"/>
        <v>0</v>
      </c>
      <c r="W33" s="74"/>
      <c r="X33" s="75"/>
      <c r="Y33" s="76"/>
      <c r="Z33" s="75">
        <f t="shared" si="8"/>
        <v>0</v>
      </c>
      <c r="AA33" s="77"/>
      <c r="AB33" s="78"/>
      <c r="AC33" s="79"/>
      <c r="AD33" s="80">
        <f t="shared" si="9"/>
        <v>0</v>
      </c>
      <c r="AE33" s="80">
        <f t="shared" si="10"/>
        <v>0</v>
      </c>
      <c r="AF33" s="81">
        <f t="shared" si="11"/>
        <v>0</v>
      </c>
      <c r="AG33" s="74"/>
      <c r="AH33" s="75"/>
      <c r="AI33" s="76"/>
      <c r="AJ33" s="75">
        <f t="shared" si="12"/>
        <v>0</v>
      </c>
      <c r="AK33" s="77"/>
      <c r="AL33" s="78"/>
      <c r="AM33" s="79"/>
      <c r="AN33" s="80"/>
      <c r="AO33" s="80">
        <f t="shared" si="13"/>
        <v>0</v>
      </c>
      <c r="AP33" s="81">
        <f t="shared" si="14"/>
        <v>0</v>
      </c>
      <c r="AQ33" s="74"/>
      <c r="AR33" s="82"/>
      <c r="AS33" s="76"/>
      <c r="AT33" s="75">
        <f t="shared" si="15"/>
        <v>0</v>
      </c>
      <c r="AU33" s="77"/>
      <c r="AV33" s="78"/>
      <c r="AW33" s="79"/>
      <c r="AX33" s="80">
        <f t="shared" si="16"/>
        <v>0</v>
      </c>
      <c r="AY33" s="80">
        <f t="shared" si="17"/>
        <v>0</v>
      </c>
      <c r="AZ33" s="81">
        <f t="shared" si="18"/>
        <v>0</v>
      </c>
      <c r="BA33" s="83">
        <f t="shared" si="21"/>
        <v>0</v>
      </c>
      <c r="BB33" s="84">
        <f t="shared" si="21"/>
        <v>0</v>
      </c>
      <c r="BC33" s="84">
        <f t="shared" si="21"/>
        <v>0</v>
      </c>
      <c r="BD33" s="85">
        <f t="shared" si="22"/>
        <v>0</v>
      </c>
      <c r="BE33" s="85">
        <f t="shared" si="22"/>
        <v>0</v>
      </c>
      <c r="BF33" s="85">
        <f t="shared" si="22"/>
        <v>0</v>
      </c>
      <c r="BG33" s="86">
        <f t="shared" si="22"/>
        <v>0</v>
      </c>
    </row>
    <row r="34" spans="1:59">
      <c r="A34" s="87">
        <v>26</v>
      </c>
      <c r="B34" s="73">
        <f>'参加店舗一覧表 '!E29</f>
        <v>0</v>
      </c>
      <c r="C34" s="74"/>
      <c r="D34" s="75"/>
      <c r="E34" s="76"/>
      <c r="F34" s="75">
        <f t="shared" si="0"/>
        <v>0</v>
      </c>
      <c r="G34" s="77"/>
      <c r="H34" s="78"/>
      <c r="I34" s="79"/>
      <c r="J34" s="80">
        <f t="shared" si="1"/>
        <v>0</v>
      </c>
      <c r="K34" s="80">
        <f t="shared" si="2"/>
        <v>0</v>
      </c>
      <c r="L34" s="81">
        <f t="shared" si="3"/>
        <v>0</v>
      </c>
      <c r="M34" s="74"/>
      <c r="N34" s="75"/>
      <c r="O34" s="76"/>
      <c r="P34" s="76">
        <f t="shared" si="4"/>
        <v>0</v>
      </c>
      <c r="Q34" s="77"/>
      <c r="R34" s="78"/>
      <c r="S34" s="79"/>
      <c r="T34" s="80">
        <f t="shared" si="5"/>
        <v>0</v>
      </c>
      <c r="U34" s="80">
        <f t="shared" si="6"/>
        <v>0</v>
      </c>
      <c r="V34" s="81">
        <f t="shared" si="7"/>
        <v>0</v>
      </c>
      <c r="W34" s="74"/>
      <c r="X34" s="75"/>
      <c r="Y34" s="76"/>
      <c r="Z34" s="75">
        <f t="shared" si="8"/>
        <v>0</v>
      </c>
      <c r="AA34" s="77"/>
      <c r="AB34" s="78"/>
      <c r="AC34" s="79"/>
      <c r="AD34" s="80">
        <f t="shared" si="9"/>
        <v>0</v>
      </c>
      <c r="AE34" s="80">
        <f t="shared" si="10"/>
        <v>0</v>
      </c>
      <c r="AF34" s="81">
        <f t="shared" si="11"/>
        <v>0</v>
      </c>
      <c r="AG34" s="74"/>
      <c r="AH34" s="75"/>
      <c r="AI34" s="76"/>
      <c r="AJ34" s="75">
        <f t="shared" si="12"/>
        <v>0</v>
      </c>
      <c r="AK34" s="77"/>
      <c r="AL34" s="78"/>
      <c r="AM34" s="79"/>
      <c r="AN34" s="80"/>
      <c r="AO34" s="80">
        <f t="shared" si="13"/>
        <v>0</v>
      </c>
      <c r="AP34" s="81">
        <f t="shared" si="14"/>
        <v>0</v>
      </c>
      <c r="AQ34" s="74"/>
      <c r="AR34" s="82"/>
      <c r="AS34" s="76"/>
      <c r="AT34" s="75">
        <f t="shared" si="15"/>
        <v>0</v>
      </c>
      <c r="AU34" s="77"/>
      <c r="AV34" s="78"/>
      <c r="AW34" s="79"/>
      <c r="AX34" s="80">
        <f t="shared" si="16"/>
        <v>0</v>
      </c>
      <c r="AY34" s="80">
        <f t="shared" si="17"/>
        <v>0</v>
      </c>
      <c r="AZ34" s="81">
        <f t="shared" si="18"/>
        <v>0</v>
      </c>
      <c r="BA34" s="83">
        <f t="shared" si="21"/>
        <v>0</v>
      </c>
      <c r="BB34" s="84">
        <f t="shared" si="21"/>
        <v>0</v>
      </c>
      <c r="BC34" s="84">
        <f t="shared" si="21"/>
        <v>0</v>
      </c>
      <c r="BD34" s="85">
        <f t="shared" si="22"/>
        <v>0</v>
      </c>
      <c r="BE34" s="85">
        <f t="shared" si="22"/>
        <v>0</v>
      </c>
      <c r="BF34" s="85">
        <f t="shared" si="22"/>
        <v>0</v>
      </c>
      <c r="BG34" s="86">
        <f t="shared" si="22"/>
        <v>0</v>
      </c>
    </row>
    <row r="35" spans="1:59">
      <c r="A35" s="87">
        <v>27</v>
      </c>
      <c r="B35" s="73">
        <f>'参加店舗一覧表 '!E30</f>
        <v>0</v>
      </c>
      <c r="C35" s="74"/>
      <c r="D35" s="75"/>
      <c r="E35" s="76"/>
      <c r="F35" s="75">
        <f t="shared" si="0"/>
        <v>0</v>
      </c>
      <c r="G35" s="77"/>
      <c r="H35" s="78"/>
      <c r="I35" s="79"/>
      <c r="J35" s="80">
        <f t="shared" si="1"/>
        <v>0</v>
      </c>
      <c r="K35" s="80">
        <f t="shared" si="2"/>
        <v>0</v>
      </c>
      <c r="L35" s="81">
        <f t="shared" si="3"/>
        <v>0</v>
      </c>
      <c r="M35" s="74"/>
      <c r="N35" s="75"/>
      <c r="O35" s="76"/>
      <c r="P35" s="76">
        <f t="shared" si="4"/>
        <v>0</v>
      </c>
      <c r="Q35" s="77"/>
      <c r="R35" s="78"/>
      <c r="S35" s="79"/>
      <c r="T35" s="80">
        <f t="shared" si="5"/>
        <v>0</v>
      </c>
      <c r="U35" s="80">
        <f t="shared" si="6"/>
        <v>0</v>
      </c>
      <c r="V35" s="81">
        <f t="shared" si="7"/>
        <v>0</v>
      </c>
      <c r="W35" s="74"/>
      <c r="X35" s="75"/>
      <c r="Y35" s="76"/>
      <c r="Z35" s="75">
        <f t="shared" si="8"/>
        <v>0</v>
      </c>
      <c r="AA35" s="77"/>
      <c r="AB35" s="78"/>
      <c r="AC35" s="79"/>
      <c r="AD35" s="80">
        <f t="shared" si="9"/>
        <v>0</v>
      </c>
      <c r="AE35" s="80">
        <f t="shared" si="10"/>
        <v>0</v>
      </c>
      <c r="AF35" s="81">
        <f t="shared" si="11"/>
        <v>0</v>
      </c>
      <c r="AG35" s="74"/>
      <c r="AH35" s="75"/>
      <c r="AI35" s="76"/>
      <c r="AJ35" s="75">
        <f t="shared" si="12"/>
        <v>0</v>
      </c>
      <c r="AK35" s="77"/>
      <c r="AL35" s="78"/>
      <c r="AM35" s="79"/>
      <c r="AN35" s="80"/>
      <c r="AO35" s="80">
        <f t="shared" si="13"/>
        <v>0</v>
      </c>
      <c r="AP35" s="81">
        <f t="shared" si="14"/>
        <v>0</v>
      </c>
      <c r="AQ35" s="74"/>
      <c r="AR35" s="82"/>
      <c r="AS35" s="76"/>
      <c r="AT35" s="75">
        <f t="shared" si="15"/>
        <v>0</v>
      </c>
      <c r="AU35" s="77"/>
      <c r="AV35" s="78"/>
      <c r="AW35" s="79"/>
      <c r="AX35" s="80">
        <f t="shared" si="16"/>
        <v>0</v>
      </c>
      <c r="AY35" s="80">
        <f t="shared" si="17"/>
        <v>0</v>
      </c>
      <c r="AZ35" s="81">
        <f t="shared" si="18"/>
        <v>0</v>
      </c>
      <c r="BA35" s="83">
        <f t="shared" si="21"/>
        <v>0</v>
      </c>
      <c r="BB35" s="84">
        <f t="shared" si="21"/>
        <v>0</v>
      </c>
      <c r="BC35" s="84">
        <f t="shared" si="21"/>
        <v>0</v>
      </c>
      <c r="BD35" s="85">
        <f t="shared" si="22"/>
        <v>0</v>
      </c>
      <c r="BE35" s="85">
        <f t="shared" si="22"/>
        <v>0</v>
      </c>
      <c r="BF35" s="85">
        <f t="shared" si="22"/>
        <v>0</v>
      </c>
      <c r="BG35" s="86">
        <f t="shared" si="22"/>
        <v>0</v>
      </c>
    </row>
    <row r="36" spans="1:59">
      <c r="A36" s="87">
        <v>28</v>
      </c>
      <c r="B36" s="73">
        <f>'参加店舗一覧表 '!E31</f>
        <v>0</v>
      </c>
      <c r="C36" s="74"/>
      <c r="D36" s="75"/>
      <c r="E36" s="76"/>
      <c r="F36" s="75">
        <f t="shared" si="0"/>
        <v>0</v>
      </c>
      <c r="G36" s="77"/>
      <c r="H36" s="78"/>
      <c r="I36" s="79"/>
      <c r="J36" s="80">
        <f t="shared" si="1"/>
        <v>0</v>
      </c>
      <c r="K36" s="80">
        <f t="shared" si="2"/>
        <v>0</v>
      </c>
      <c r="L36" s="81">
        <f t="shared" si="3"/>
        <v>0</v>
      </c>
      <c r="M36" s="74"/>
      <c r="N36" s="75"/>
      <c r="O36" s="76"/>
      <c r="P36" s="76">
        <f t="shared" si="4"/>
        <v>0</v>
      </c>
      <c r="Q36" s="77"/>
      <c r="R36" s="78"/>
      <c r="S36" s="79"/>
      <c r="T36" s="80">
        <f t="shared" si="5"/>
        <v>0</v>
      </c>
      <c r="U36" s="80">
        <f t="shared" si="6"/>
        <v>0</v>
      </c>
      <c r="V36" s="81">
        <f t="shared" si="7"/>
        <v>0</v>
      </c>
      <c r="W36" s="74"/>
      <c r="X36" s="75"/>
      <c r="Y36" s="76"/>
      <c r="Z36" s="75">
        <f t="shared" si="8"/>
        <v>0</v>
      </c>
      <c r="AA36" s="77"/>
      <c r="AB36" s="78"/>
      <c r="AC36" s="79"/>
      <c r="AD36" s="80">
        <f t="shared" si="9"/>
        <v>0</v>
      </c>
      <c r="AE36" s="80">
        <f t="shared" si="10"/>
        <v>0</v>
      </c>
      <c r="AF36" s="81">
        <f t="shared" si="11"/>
        <v>0</v>
      </c>
      <c r="AG36" s="74"/>
      <c r="AH36" s="75"/>
      <c r="AI36" s="76"/>
      <c r="AJ36" s="75">
        <f t="shared" si="12"/>
        <v>0</v>
      </c>
      <c r="AK36" s="77"/>
      <c r="AL36" s="78"/>
      <c r="AM36" s="79"/>
      <c r="AN36" s="80"/>
      <c r="AO36" s="80">
        <f t="shared" si="13"/>
        <v>0</v>
      </c>
      <c r="AP36" s="81">
        <f t="shared" si="14"/>
        <v>0</v>
      </c>
      <c r="AQ36" s="74"/>
      <c r="AR36" s="82"/>
      <c r="AS36" s="76"/>
      <c r="AT36" s="75">
        <f t="shared" si="15"/>
        <v>0</v>
      </c>
      <c r="AU36" s="77"/>
      <c r="AV36" s="78"/>
      <c r="AW36" s="79"/>
      <c r="AX36" s="80">
        <f t="shared" si="16"/>
        <v>0</v>
      </c>
      <c r="AY36" s="80">
        <f t="shared" si="17"/>
        <v>0</v>
      </c>
      <c r="AZ36" s="81">
        <f t="shared" si="18"/>
        <v>0</v>
      </c>
      <c r="BA36" s="83">
        <f t="shared" si="21"/>
        <v>0</v>
      </c>
      <c r="BB36" s="84">
        <f t="shared" si="21"/>
        <v>0</v>
      </c>
      <c r="BC36" s="84">
        <f t="shared" si="21"/>
        <v>0</v>
      </c>
      <c r="BD36" s="85">
        <f t="shared" si="22"/>
        <v>0</v>
      </c>
      <c r="BE36" s="85">
        <f t="shared" si="22"/>
        <v>0</v>
      </c>
      <c r="BF36" s="85">
        <f t="shared" si="22"/>
        <v>0</v>
      </c>
      <c r="BG36" s="86">
        <f t="shared" si="22"/>
        <v>0</v>
      </c>
    </row>
    <row r="37" spans="1:59">
      <c r="A37" s="87">
        <v>29</v>
      </c>
      <c r="B37" s="73">
        <f>'参加店舗一覧表 '!E32</f>
        <v>0</v>
      </c>
      <c r="C37" s="74"/>
      <c r="D37" s="75"/>
      <c r="E37" s="76"/>
      <c r="F37" s="75">
        <f t="shared" si="0"/>
        <v>0</v>
      </c>
      <c r="G37" s="77"/>
      <c r="H37" s="78"/>
      <c r="I37" s="79"/>
      <c r="J37" s="80">
        <f t="shared" si="1"/>
        <v>0</v>
      </c>
      <c r="K37" s="80">
        <f t="shared" si="2"/>
        <v>0</v>
      </c>
      <c r="L37" s="81">
        <f t="shared" si="3"/>
        <v>0</v>
      </c>
      <c r="M37" s="74"/>
      <c r="N37" s="75"/>
      <c r="O37" s="76"/>
      <c r="P37" s="76">
        <f t="shared" si="4"/>
        <v>0</v>
      </c>
      <c r="Q37" s="77"/>
      <c r="R37" s="78"/>
      <c r="S37" s="79"/>
      <c r="T37" s="80">
        <f t="shared" si="5"/>
        <v>0</v>
      </c>
      <c r="U37" s="80">
        <f t="shared" si="6"/>
        <v>0</v>
      </c>
      <c r="V37" s="81">
        <f t="shared" si="7"/>
        <v>0</v>
      </c>
      <c r="W37" s="74"/>
      <c r="X37" s="75"/>
      <c r="Y37" s="76"/>
      <c r="Z37" s="75">
        <f t="shared" si="8"/>
        <v>0</v>
      </c>
      <c r="AA37" s="77"/>
      <c r="AB37" s="78"/>
      <c r="AC37" s="79"/>
      <c r="AD37" s="80">
        <f t="shared" si="9"/>
        <v>0</v>
      </c>
      <c r="AE37" s="80">
        <f t="shared" si="10"/>
        <v>0</v>
      </c>
      <c r="AF37" s="81">
        <f t="shared" si="11"/>
        <v>0</v>
      </c>
      <c r="AG37" s="74"/>
      <c r="AH37" s="75"/>
      <c r="AI37" s="76"/>
      <c r="AJ37" s="75">
        <f t="shared" si="12"/>
        <v>0</v>
      </c>
      <c r="AK37" s="77"/>
      <c r="AL37" s="78"/>
      <c r="AM37" s="79"/>
      <c r="AN37" s="80"/>
      <c r="AO37" s="80">
        <f t="shared" si="13"/>
        <v>0</v>
      </c>
      <c r="AP37" s="81">
        <f t="shared" si="14"/>
        <v>0</v>
      </c>
      <c r="AQ37" s="74"/>
      <c r="AR37" s="82"/>
      <c r="AS37" s="76"/>
      <c r="AT37" s="75">
        <f t="shared" si="15"/>
        <v>0</v>
      </c>
      <c r="AU37" s="77"/>
      <c r="AV37" s="78"/>
      <c r="AW37" s="79"/>
      <c r="AX37" s="80">
        <f t="shared" si="16"/>
        <v>0</v>
      </c>
      <c r="AY37" s="80">
        <f t="shared" si="17"/>
        <v>0</v>
      </c>
      <c r="AZ37" s="81">
        <f t="shared" si="18"/>
        <v>0</v>
      </c>
      <c r="BA37" s="83">
        <f t="shared" si="21"/>
        <v>0</v>
      </c>
      <c r="BB37" s="84">
        <f t="shared" si="21"/>
        <v>0</v>
      </c>
      <c r="BC37" s="84">
        <f t="shared" si="21"/>
        <v>0</v>
      </c>
      <c r="BD37" s="85">
        <f t="shared" si="22"/>
        <v>0</v>
      </c>
      <c r="BE37" s="85">
        <f t="shared" si="22"/>
        <v>0</v>
      </c>
      <c r="BF37" s="85">
        <f t="shared" si="22"/>
        <v>0</v>
      </c>
      <c r="BG37" s="86">
        <f t="shared" si="22"/>
        <v>0</v>
      </c>
    </row>
    <row r="38" spans="1:59">
      <c r="A38" s="87">
        <v>30</v>
      </c>
      <c r="B38" s="73">
        <f>'参加店舗一覧表 '!E33</f>
        <v>0</v>
      </c>
      <c r="C38" s="74"/>
      <c r="D38" s="75"/>
      <c r="E38" s="76"/>
      <c r="F38" s="75">
        <f t="shared" si="0"/>
        <v>0</v>
      </c>
      <c r="G38" s="77"/>
      <c r="H38" s="78"/>
      <c r="I38" s="79"/>
      <c r="J38" s="80">
        <f t="shared" si="1"/>
        <v>0</v>
      </c>
      <c r="K38" s="80">
        <f t="shared" si="2"/>
        <v>0</v>
      </c>
      <c r="L38" s="81">
        <f t="shared" si="3"/>
        <v>0</v>
      </c>
      <c r="M38" s="74"/>
      <c r="N38" s="75"/>
      <c r="O38" s="76"/>
      <c r="P38" s="76">
        <f t="shared" si="4"/>
        <v>0</v>
      </c>
      <c r="Q38" s="77"/>
      <c r="R38" s="78"/>
      <c r="S38" s="79"/>
      <c r="T38" s="80">
        <f t="shared" si="5"/>
        <v>0</v>
      </c>
      <c r="U38" s="80">
        <f t="shared" si="6"/>
        <v>0</v>
      </c>
      <c r="V38" s="81">
        <f t="shared" si="7"/>
        <v>0</v>
      </c>
      <c r="W38" s="74"/>
      <c r="X38" s="75"/>
      <c r="Y38" s="76"/>
      <c r="Z38" s="75">
        <f t="shared" si="8"/>
        <v>0</v>
      </c>
      <c r="AA38" s="77"/>
      <c r="AB38" s="78"/>
      <c r="AC38" s="79"/>
      <c r="AD38" s="80">
        <f t="shared" si="9"/>
        <v>0</v>
      </c>
      <c r="AE38" s="80">
        <f t="shared" si="10"/>
        <v>0</v>
      </c>
      <c r="AF38" s="81">
        <f t="shared" si="11"/>
        <v>0</v>
      </c>
      <c r="AG38" s="74"/>
      <c r="AH38" s="75"/>
      <c r="AI38" s="76"/>
      <c r="AJ38" s="75">
        <f t="shared" si="12"/>
        <v>0</v>
      </c>
      <c r="AK38" s="77"/>
      <c r="AL38" s="78"/>
      <c r="AM38" s="79"/>
      <c r="AN38" s="80"/>
      <c r="AO38" s="80">
        <f t="shared" si="13"/>
        <v>0</v>
      </c>
      <c r="AP38" s="81">
        <f t="shared" si="14"/>
        <v>0</v>
      </c>
      <c r="AQ38" s="74"/>
      <c r="AR38" s="82"/>
      <c r="AS38" s="76"/>
      <c r="AT38" s="75">
        <f t="shared" si="15"/>
        <v>0</v>
      </c>
      <c r="AU38" s="77"/>
      <c r="AV38" s="78"/>
      <c r="AW38" s="79"/>
      <c r="AX38" s="80">
        <f t="shared" si="16"/>
        <v>0</v>
      </c>
      <c r="AY38" s="80">
        <f t="shared" si="17"/>
        <v>0</v>
      </c>
      <c r="AZ38" s="81">
        <f t="shared" si="18"/>
        <v>0</v>
      </c>
      <c r="BA38" s="83">
        <f t="shared" si="21"/>
        <v>0</v>
      </c>
      <c r="BB38" s="84">
        <f t="shared" si="21"/>
        <v>0</v>
      </c>
      <c r="BC38" s="84">
        <f t="shared" si="21"/>
        <v>0</v>
      </c>
      <c r="BD38" s="85">
        <f t="shared" si="22"/>
        <v>0</v>
      </c>
      <c r="BE38" s="85">
        <f t="shared" si="22"/>
        <v>0</v>
      </c>
      <c r="BF38" s="85">
        <f t="shared" si="22"/>
        <v>0</v>
      </c>
      <c r="BG38" s="86">
        <f t="shared" si="22"/>
        <v>0</v>
      </c>
    </row>
    <row r="39" spans="1:59">
      <c r="A39" s="72">
        <v>31</v>
      </c>
      <c r="B39" s="73">
        <f>'参加店舗一覧表 '!E34</f>
        <v>0</v>
      </c>
      <c r="C39" s="74"/>
      <c r="D39" s="75"/>
      <c r="E39" s="76"/>
      <c r="F39" s="75">
        <f t="shared" si="0"/>
        <v>0</v>
      </c>
      <c r="G39" s="77"/>
      <c r="H39" s="78"/>
      <c r="I39" s="79"/>
      <c r="J39" s="80">
        <f t="shared" si="1"/>
        <v>0</v>
      </c>
      <c r="K39" s="80">
        <f t="shared" si="2"/>
        <v>0</v>
      </c>
      <c r="L39" s="81">
        <f t="shared" si="3"/>
        <v>0</v>
      </c>
      <c r="M39" s="74"/>
      <c r="N39" s="75"/>
      <c r="O39" s="76"/>
      <c r="P39" s="76">
        <f t="shared" si="4"/>
        <v>0</v>
      </c>
      <c r="Q39" s="77"/>
      <c r="R39" s="78"/>
      <c r="S39" s="79"/>
      <c r="T39" s="80">
        <f t="shared" si="5"/>
        <v>0</v>
      </c>
      <c r="U39" s="80">
        <f t="shared" si="6"/>
        <v>0</v>
      </c>
      <c r="V39" s="81">
        <f t="shared" si="7"/>
        <v>0</v>
      </c>
      <c r="W39" s="74"/>
      <c r="X39" s="75"/>
      <c r="Y39" s="76"/>
      <c r="Z39" s="75">
        <f t="shared" si="8"/>
        <v>0</v>
      </c>
      <c r="AA39" s="77"/>
      <c r="AB39" s="78"/>
      <c r="AC39" s="79"/>
      <c r="AD39" s="80">
        <f t="shared" si="9"/>
        <v>0</v>
      </c>
      <c r="AE39" s="80">
        <f t="shared" si="10"/>
        <v>0</v>
      </c>
      <c r="AF39" s="81">
        <f t="shared" si="11"/>
        <v>0</v>
      </c>
      <c r="AG39" s="74"/>
      <c r="AH39" s="75"/>
      <c r="AI39" s="76"/>
      <c r="AJ39" s="75">
        <f t="shared" si="12"/>
        <v>0</v>
      </c>
      <c r="AK39" s="77"/>
      <c r="AL39" s="78"/>
      <c r="AM39" s="79"/>
      <c r="AN39" s="80"/>
      <c r="AO39" s="80">
        <f t="shared" si="13"/>
        <v>0</v>
      </c>
      <c r="AP39" s="81">
        <f t="shared" si="14"/>
        <v>0</v>
      </c>
      <c r="AQ39" s="74"/>
      <c r="AR39" s="82"/>
      <c r="AS39" s="76"/>
      <c r="AT39" s="75">
        <f t="shared" si="15"/>
        <v>0</v>
      </c>
      <c r="AU39" s="77"/>
      <c r="AV39" s="78"/>
      <c r="AW39" s="79"/>
      <c r="AX39" s="80">
        <f t="shared" si="16"/>
        <v>0</v>
      </c>
      <c r="AY39" s="80">
        <f t="shared" si="17"/>
        <v>0</v>
      </c>
      <c r="AZ39" s="81">
        <f t="shared" si="18"/>
        <v>0</v>
      </c>
      <c r="BA39" s="83">
        <f t="shared" si="21"/>
        <v>0</v>
      </c>
      <c r="BB39" s="84">
        <f t="shared" si="21"/>
        <v>0</v>
      </c>
      <c r="BC39" s="84">
        <f t="shared" si="21"/>
        <v>0</v>
      </c>
      <c r="BD39" s="85">
        <f t="shared" si="22"/>
        <v>0</v>
      </c>
      <c r="BE39" s="85">
        <f t="shared" si="22"/>
        <v>0</v>
      </c>
      <c r="BF39" s="85">
        <f t="shared" si="22"/>
        <v>0</v>
      </c>
      <c r="BG39" s="86">
        <f t="shared" si="22"/>
        <v>0</v>
      </c>
    </row>
    <row r="40" spans="1:59">
      <c r="A40" s="87">
        <v>32</v>
      </c>
      <c r="B40" s="73">
        <f>'参加店舗一覧表 '!E35</f>
        <v>0</v>
      </c>
      <c r="C40" s="74"/>
      <c r="D40" s="75"/>
      <c r="E40" s="76"/>
      <c r="F40" s="75">
        <f t="shared" si="0"/>
        <v>0</v>
      </c>
      <c r="G40" s="77"/>
      <c r="H40" s="78"/>
      <c r="I40" s="79"/>
      <c r="J40" s="80">
        <f t="shared" si="1"/>
        <v>0</v>
      </c>
      <c r="K40" s="80">
        <f t="shared" si="2"/>
        <v>0</v>
      </c>
      <c r="L40" s="81">
        <f t="shared" si="3"/>
        <v>0</v>
      </c>
      <c r="M40" s="74"/>
      <c r="N40" s="75"/>
      <c r="O40" s="76"/>
      <c r="P40" s="76">
        <f t="shared" si="4"/>
        <v>0</v>
      </c>
      <c r="Q40" s="77"/>
      <c r="R40" s="78"/>
      <c r="S40" s="79"/>
      <c r="T40" s="80">
        <f t="shared" si="5"/>
        <v>0</v>
      </c>
      <c r="U40" s="80">
        <f t="shared" si="6"/>
        <v>0</v>
      </c>
      <c r="V40" s="81">
        <f t="shared" si="7"/>
        <v>0</v>
      </c>
      <c r="W40" s="74"/>
      <c r="X40" s="75"/>
      <c r="Y40" s="76"/>
      <c r="Z40" s="75">
        <f t="shared" si="8"/>
        <v>0</v>
      </c>
      <c r="AA40" s="77"/>
      <c r="AB40" s="78"/>
      <c r="AC40" s="79"/>
      <c r="AD40" s="80">
        <f t="shared" si="9"/>
        <v>0</v>
      </c>
      <c r="AE40" s="80">
        <f t="shared" si="10"/>
        <v>0</v>
      </c>
      <c r="AF40" s="81">
        <f t="shared" si="11"/>
        <v>0</v>
      </c>
      <c r="AG40" s="74"/>
      <c r="AH40" s="75"/>
      <c r="AI40" s="76"/>
      <c r="AJ40" s="75">
        <f t="shared" si="12"/>
        <v>0</v>
      </c>
      <c r="AK40" s="77"/>
      <c r="AL40" s="78"/>
      <c r="AM40" s="79"/>
      <c r="AN40" s="80"/>
      <c r="AO40" s="80">
        <f t="shared" si="13"/>
        <v>0</v>
      </c>
      <c r="AP40" s="81">
        <f t="shared" si="14"/>
        <v>0</v>
      </c>
      <c r="AQ40" s="74"/>
      <c r="AR40" s="82"/>
      <c r="AS40" s="76"/>
      <c r="AT40" s="75">
        <f t="shared" si="15"/>
        <v>0</v>
      </c>
      <c r="AU40" s="77"/>
      <c r="AV40" s="78"/>
      <c r="AW40" s="79"/>
      <c r="AX40" s="80">
        <f t="shared" si="16"/>
        <v>0</v>
      </c>
      <c r="AY40" s="80">
        <f t="shared" si="17"/>
        <v>0</v>
      </c>
      <c r="AZ40" s="81">
        <f t="shared" si="18"/>
        <v>0</v>
      </c>
      <c r="BA40" s="83">
        <f t="shared" si="21"/>
        <v>0</v>
      </c>
      <c r="BB40" s="84">
        <f t="shared" si="21"/>
        <v>0</v>
      </c>
      <c r="BC40" s="84">
        <f t="shared" si="21"/>
        <v>0</v>
      </c>
      <c r="BD40" s="85">
        <f t="shared" si="22"/>
        <v>0</v>
      </c>
      <c r="BE40" s="85">
        <f t="shared" si="22"/>
        <v>0</v>
      </c>
      <c r="BF40" s="85">
        <f t="shared" si="22"/>
        <v>0</v>
      </c>
      <c r="BG40" s="86">
        <f t="shared" si="22"/>
        <v>0</v>
      </c>
    </row>
    <row r="41" spans="1:59">
      <c r="A41" s="87">
        <v>33</v>
      </c>
      <c r="B41" s="73">
        <f>'参加店舗一覧表 '!E36</f>
        <v>0</v>
      </c>
      <c r="C41" s="74"/>
      <c r="D41" s="75"/>
      <c r="E41" s="76"/>
      <c r="F41" s="75">
        <f t="shared" si="0"/>
        <v>0</v>
      </c>
      <c r="G41" s="77"/>
      <c r="H41" s="78"/>
      <c r="I41" s="79"/>
      <c r="J41" s="80">
        <f t="shared" si="1"/>
        <v>0</v>
      </c>
      <c r="K41" s="80">
        <f t="shared" si="2"/>
        <v>0</v>
      </c>
      <c r="L41" s="81">
        <f t="shared" si="3"/>
        <v>0</v>
      </c>
      <c r="M41" s="74"/>
      <c r="N41" s="75"/>
      <c r="O41" s="76"/>
      <c r="P41" s="76">
        <f t="shared" si="4"/>
        <v>0</v>
      </c>
      <c r="Q41" s="77"/>
      <c r="R41" s="78"/>
      <c r="S41" s="79"/>
      <c r="T41" s="80">
        <f t="shared" si="5"/>
        <v>0</v>
      </c>
      <c r="U41" s="80">
        <f t="shared" si="6"/>
        <v>0</v>
      </c>
      <c r="V41" s="81">
        <f t="shared" si="7"/>
        <v>0</v>
      </c>
      <c r="W41" s="74"/>
      <c r="X41" s="75"/>
      <c r="Y41" s="76"/>
      <c r="Z41" s="75">
        <f t="shared" si="8"/>
        <v>0</v>
      </c>
      <c r="AA41" s="77"/>
      <c r="AB41" s="78"/>
      <c r="AC41" s="79"/>
      <c r="AD41" s="80">
        <f t="shared" si="9"/>
        <v>0</v>
      </c>
      <c r="AE41" s="80">
        <f t="shared" si="10"/>
        <v>0</v>
      </c>
      <c r="AF41" s="81">
        <f t="shared" si="11"/>
        <v>0</v>
      </c>
      <c r="AG41" s="74"/>
      <c r="AH41" s="75"/>
      <c r="AI41" s="76"/>
      <c r="AJ41" s="75">
        <f t="shared" si="12"/>
        <v>0</v>
      </c>
      <c r="AK41" s="77"/>
      <c r="AL41" s="78"/>
      <c r="AM41" s="79"/>
      <c r="AN41" s="80"/>
      <c r="AO41" s="80">
        <f t="shared" si="13"/>
        <v>0</v>
      </c>
      <c r="AP41" s="81">
        <f t="shared" si="14"/>
        <v>0</v>
      </c>
      <c r="AQ41" s="74"/>
      <c r="AR41" s="82"/>
      <c r="AS41" s="76"/>
      <c r="AT41" s="75">
        <f t="shared" si="15"/>
        <v>0</v>
      </c>
      <c r="AU41" s="77"/>
      <c r="AV41" s="78"/>
      <c r="AW41" s="79"/>
      <c r="AX41" s="80">
        <f t="shared" si="16"/>
        <v>0</v>
      </c>
      <c r="AY41" s="80">
        <f t="shared" si="17"/>
        <v>0</v>
      </c>
      <c r="AZ41" s="81">
        <f t="shared" si="18"/>
        <v>0</v>
      </c>
      <c r="BA41" s="83">
        <f t="shared" si="21"/>
        <v>0</v>
      </c>
      <c r="BB41" s="84">
        <f t="shared" si="21"/>
        <v>0</v>
      </c>
      <c r="BC41" s="84">
        <f t="shared" si="21"/>
        <v>0</v>
      </c>
      <c r="BD41" s="85">
        <f t="shared" si="22"/>
        <v>0</v>
      </c>
      <c r="BE41" s="85">
        <f t="shared" si="22"/>
        <v>0</v>
      </c>
      <c r="BF41" s="85">
        <f t="shared" si="22"/>
        <v>0</v>
      </c>
      <c r="BG41" s="86">
        <f t="shared" si="22"/>
        <v>0</v>
      </c>
    </row>
    <row r="42" spans="1:59">
      <c r="A42" s="87">
        <v>34</v>
      </c>
      <c r="B42" s="73">
        <f>'参加店舗一覧表 '!E37</f>
        <v>0</v>
      </c>
      <c r="C42" s="74"/>
      <c r="D42" s="75"/>
      <c r="E42" s="76"/>
      <c r="F42" s="75">
        <f t="shared" si="0"/>
        <v>0</v>
      </c>
      <c r="G42" s="77"/>
      <c r="H42" s="78"/>
      <c r="I42" s="79"/>
      <c r="J42" s="80">
        <f t="shared" si="1"/>
        <v>0</v>
      </c>
      <c r="K42" s="80">
        <f t="shared" si="2"/>
        <v>0</v>
      </c>
      <c r="L42" s="81">
        <f t="shared" si="3"/>
        <v>0</v>
      </c>
      <c r="M42" s="74"/>
      <c r="N42" s="75"/>
      <c r="O42" s="76"/>
      <c r="P42" s="76">
        <f t="shared" si="4"/>
        <v>0</v>
      </c>
      <c r="Q42" s="77"/>
      <c r="R42" s="78"/>
      <c r="S42" s="79"/>
      <c r="T42" s="80">
        <f t="shared" si="5"/>
        <v>0</v>
      </c>
      <c r="U42" s="80">
        <f t="shared" si="6"/>
        <v>0</v>
      </c>
      <c r="V42" s="81">
        <f t="shared" si="7"/>
        <v>0</v>
      </c>
      <c r="W42" s="74"/>
      <c r="X42" s="75"/>
      <c r="Y42" s="76"/>
      <c r="Z42" s="75">
        <f t="shared" si="8"/>
        <v>0</v>
      </c>
      <c r="AA42" s="77"/>
      <c r="AB42" s="78"/>
      <c r="AC42" s="79"/>
      <c r="AD42" s="80">
        <f t="shared" si="9"/>
        <v>0</v>
      </c>
      <c r="AE42" s="80">
        <f t="shared" si="10"/>
        <v>0</v>
      </c>
      <c r="AF42" s="81">
        <f t="shared" si="11"/>
        <v>0</v>
      </c>
      <c r="AG42" s="74"/>
      <c r="AH42" s="75"/>
      <c r="AI42" s="76"/>
      <c r="AJ42" s="75">
        <f t="shared" si="12"/>
        <v>0</v>
      </c>
      <c r="AK42" s="77"/>
      <c r="AL42" s="78"/>
      <c r="AM42" s="79"/>
      <c r="AN42" s="80"/>
      <c r="AO42" s="80">
        <f t="shared" si="13"/>
        <v>0</v>
      </c>
      <c r="AP42" s="81">
        <f t="shared" si="14"/>
        <v>0</v>
      </c>
      <c r="AQ42" s="74"/>
      <c r="AR42" s="82"/>
      <c r="AS42" s="76"/>
      <c r="AT42" s="75">
        <f t="shared" si="15"/>
        <v>0</v>
      </c>
      <c r="AU42" s="77"/>
      <c r="AV42" s="78"/>
      <c r="AW42" s="79"/>
      <c r="AX42" s="80">
        <f t="shared" si="16"/>
        <v>0</v>
      </c>
      <c r="AY42" s="80">
        <f t="shared" si="17"/>
        <v>0</v>
      </c>
      <c r="AZ42" s="81">
        <f t="shared" si="18"/>
        <v>0</v>
      </c>
      <c r="BA42" s="83">
        <f t="shared" si="21"/>
        <v>0</v>
      </c>
      <c r="BB42" s="84">
        <f t="shared" si="21"/>
        <v>0</v>
      </c>
      <c r="BC42" s="84">
        <f t="shared" si="21"/>
        <v>0</v>
      </c>
      <c r="BD42" s="85">
        <f t="shared" si="22"/>
        <v>0</v>
      </c>
      <c r="BE42" s="85">
        <f t="shared" si="22"/>
        <v>0</v>
      </c>
      <c r="BF42" s="85">
        <f t="shared" si="22"/>
        <v>0</v>
      </c>
      <c r="BG42" s="86">
        <f t="shared" si="22"/>
        <v>0</v>
      </c>
    </row>
    <row r="43" spans="1:59">
      <c r="A43" s="87">
        <v>35</v>
      </c>
      <c r="B43" s="73">
        <f>'参加店舗一覧表 '!E38</f>
        <v>0</v>
      </c>
      <c r="C43" s="74"/>
      <c r="D43" s="75"/>
      <c r="E43" s="76"/>
      <c r="F43" s="75">
        <f t="shared" si="0"/>
        <v>0</v>
      </c>
      <c r="G43" s="77"/>
      <c r="H43" s="78"/>
      <c r="I43" s="79"/>
      <c r="J43" s="80">
        <f t="shared" si="1"/>
        <v>0</v>
      </c>
      <c r="K43" s="80">
        <f t="shared" si="2"/>
        <v>0</v>
      </c>
      <c r="L43" s="81">
        <f t="shared" si="3"/>
        <v>0</v>
      </c>
      <c r="M43" s="74"/>
      <c r="N43" s="75"/>
      <c r="O43" s="76"/>
      <c r="P43" s="76">
        <f t="shared" si="4"/>
        <v>0</v>
      </c>
      <c r="Q43" s="77"/>
      <c r="R43" s="78"/>
      <c r="S43" s="79"/>
      <c r="T43" s="80">
        <f t="shared" si="5"/>
        <v>0</v>
      </c>
      <c r="U43" s="80">
        <f t="shared" si="6"/>
        <v>0</v>
      </c>
      <c r="V43" s="81">
        <f t="shared" si="7"/>
        <v>0</v>
      </c>
      <c r="W43" s="74"/>
      <c r="X43" s="75"/>
      <c r="Y43" s="76"/>
      <c r="Z43" s="75">
        <f t="shared" si="8"/>
        <v>0</v>
      </c>
      <c r="AA43" s="77"/>
      <c r="AB43" s="78"/>
      <c r="AC43" s="79"/>
      <c r="AD43" s="80">
        <f t="shared" si="9"/>
        <v>0</v>
      </c>
      <c r="AE43" s="80">
        <f t="shared" si="10"/>
        <v>0</v>
      </c>
      <c r="AF43" s="81">
        <f t="shared" si="11"/>
        <v>0</v>
      </c>
      <c r="AG43" s="74"/>
      <c r="AH43" s="75"/>
      <c r="AI43" s="76"/>
      <c r="AJ43" s="75">
        <f t="shared" si="12"/>
        <v>0</v>
      </c>
      <c r="AK43" s="77"/>
      <c r="AL43" s="78"/>
      <c r="AM43" s="79"/>
      <c r="AN43" s="80"/>
      <c r="AO43" s="80">
        <f t="shared" si="13"/>
        <v>0</v>
      </c>
      <c r="AP43" s="81">
        <f t="shared" si="14"/>
        <v>0</v>
      </c>
      <c r="AQ43" s="74"/>
      <c r="AR43" s="82"/>
      <c r="AS43" s="76"/>
      <c r="AT43" s="75">
        <f t="shared" si="15"/>
        <v>0</v>
      </c>
      <c r="AU43" s="77"/>
      <c r="AV43" s="78"/>
      <c r="AW43" s="79"/>
      <c r="AX43" s="80">
        <f t="shared" si="16"/>
        <v>0</v>
      </c>
      <c r="AY43" s="80">
        <f t="shared" si="17"/>
        <v>0</v>
      </c>
      <c r="AZ43" s="81">
        <f t="shared" si="18"/>
        <v>0</v>
      </c>
      <c r="BA43" s="83">
        <f t="shared" si="21"/>
        <v>0</v>
      </c>
      <c r="BB43" s="84">
        <f t="shared" si="21"/>
        <v>0</v>
      </c>
      <c r="BC43" s="84">
        <f t="shared" si="21"/>
        <v>0</v>
      </c>
      <c r="BD43" s="85">
        <f t="shared" si="22"/>
        <v>0</v>
      </c>
      <c r="BE43" s="85">
        <f t="shared" si="22"/>
        <v>0</v>
      </c>
      <c r="BF43" s="85">
        <f t="shared" si="22"/>
        <v>0</v>
      </c>
      <c r="BG43" s="86">
        <f t="shared" si="22"/>
        <v>0</v>
      </c>
    </row>
    <row r="44" spans="1:59">
      <c r="A44" s="87">
        <v>36</v>
      </c>
      <c r="B44" s="73">
        <f>'参加店舗一覧表 '!E39</f>
        <v>0</v>
      </c>
      <c r="C44" s="74"/>
      <c r="D44" s="75"/>
      <c r="E44" s="76"/>
      <c r="F44" s="75">
        <f t="shared" si="0"/>
        <v>0</v>
      </c>
      <c r="G44" s="77"/>
      <c r="H44" s="78"/>
      <c r="I44" s="79"/>
      <c r="J44" s="80">
        <f t="shared" si="1"/>
        <v>0</v>
      </c>
      <c r="K44" s="80">
        <f t="shared" si="2"/>
        <v>0</v>
      </c>
      <c r="L44" s="81">
        <f t="shared" si="3"/>
        <v>0</v>
      </c>
      <c r="M44" s="74"/>
      <c r="N44" s="75"/>
      <c r="O44" s="76"/>
      <c r="P44" s="76">
        <f t="shared" si="4"/>
        <v>0</v>
      </c>
      <c r="Q44" s="77"/>
      <c r="R44" s="78"/>
      <c r="S44" s="79"/>
      <c r="T44" s="80">
        <f t="shared" si="5"/>
        <v>0</v>
      </c>
      <c r="U44" s="80">
        <f t="shared" si="6"/>
        <v>0</v>
      </c>
      <c r="V44" s="81">
        <f t="shared" si="7"/>
        <v>0</v>
      </c>
      <c r="W44" s="74"/>
      <c r="X44" s="75"/>
      <c r="Y44" s="76"/>
      <c r="Z44" s="75">
        <f t="shared" si="8"/>
        <v>0</v>
      </c>
      <c r="AA44" s="77"/>
      <c r="AB44" s="78"/>
      <c r="AC44" s="79"/>
      <c r="AD44" s="80">
        <f t="shared" si="9"/>
        <v>0</v>
      </c>
      <c r="AE44" s="80">
        <f t="shared" si="10"/>
        <v>0</v>
      </c>
      <c r="AF44" s="81">
        <f t="shared" si="11"/>
        <v>0</v>
      </c>
      <c r="AG44" s="74"/>
      <c r="AH44" s="75"/>
      <c r="AI44" s="76"/>
      <c r="AJ44" s="75">
        <f t="shared" si="12"/>
        <v>0</v>
      </c>
      <c r="AK44" s="77"/>
      <c r="AL44" s="78"/>
      <c r="AM44" s="79"/>
      <c r="AN44" s="80"/>
      <c r="AO44" s="80">
        <f t="shared" si="13"/>
        <v>0</v>
      </c>
      <c r="AP44" s="81">
        <f t="shared" si="14"/>
        <v>0</v>
      </c>
      <c r="AQ44" s="74"/>
      <c r="AR44" s="82"/>
      <c r="AS44" s="76"/>
      <c r="AT44" s="75">
        <f t="shared" si="15"/>
        <v>0</v>
      </c>
      <c r="AU44" s="77"/>
      <c r="AV44" s="78"/>
      <c r="AW44" s="79"/>
      <c r="AX44" s="80">
        <f t="shared" si="16"/>
        <v>0</v>
      </c>
      <c r="AY44" s="80">
        <f t="shared" si="17"/>
        <v>0</v>
      </c>
      <c r="AZ44" s="81">
        <f t="shared" si="18"/>
        <v>0</v>
      </c>
      <c r="BA44" s="83">
        <f t="shared" si="21"/>
        <v>0</v>
      </c>
      <c r="BB44" s="84">
        <f t="shared" si="21"/>
        <v>0</v>
      </c>
      <c r="BC44" s="84">
        <f t="shared" si="21"/>
        <v>0</v>
      </c>
      <c r="BD44" s="85">
        <f t="shared" si="22"/>
        <v>0</v>
      </c>
      <c r="BE44" s="85">
        <f t="shared" si="22"/>
        <v>0</v>
      </c>
      <c r="BF44" s="85">
        <f t="shared" si="22"/>
        <v>0</v>
      </c>
      <c r="BG44" s="86">
        <f t="shared" si="22"/>
        <v>0</v>
      </c>
    </row>
    <row r="45" spans="1:59">
      <c r="A45" s="87">
        <v>37</v>
      </c>
      <c r="B45" s="73">
        <f>'参加店舗一覧表 '!E40</f>
        <v>0</v>
      </c>
      <c r="C45" s="74"/>
      <c r="D45" s="75"/>
      <c r="E45" s="76"/>
      <c r="F45" s="75">
        <f t="shared" si="0"/>
        <v>0</v>
      </c>
      <c r="G45" s="77"/>
      <c r="H45" s="78"/>
      <c r="I45" s="79"/>
      <c r="J45" s="80">
        <f t="shared" si="1"/>
        <v>0</v>
      </c>
      <c r="K45" s="80">
        <f t="shared" si="2"/>
        <v>0</v>
      </c>
      <c r="L45" s="81">
        <f t="shared" si="3"/>
        <v>0</v>
      </c>
      <c r="M45" s="74"/>
      <c r="N45" s="75"/>
      <c r="O45" s="76"/>
      <c r="P45" s="76">
        <f t="shared" si="4"/>
        <v>0</v>
      </c>
      <c r="Q45" s="77"/>
      <c r="R45" s="78"/>
      <c r="S45" s="79"/>
      <c r="T45" s="80">
        <f t="shared" si="5"/>
        <v>0</v>
      </c>
      <c r="U45" s="80">
        <f t="shared" si="6"/>
        <v>0</v>
      </c>
      <c r="V45" s="81">
        <f t="shared" si="7"/>
        <v>0</v>
      </c>
      <c r="W45" s="74"/>
      <c r="X45" s="75"/>
      <c r="Y45" s="76"/>
      <c r="Z45" s="75">
        <f t="shared" si="8"/>
        <v>0</v>
      </c>
      <c r="AA45" s="77"/>
      <c r="AB45" s="78"/>
      <c r="AC45" s="79"/>
      <c r="AD45" s="80">
        <f t="shared" si="9"/>
        <v>0</v>
      </c>
      <c r="AE45" s="80">
        <f t="shared" si="10"/>
        <v>0</v>
      </c>
      <c r="AF45" s="81">
        <f t="shared" si="11"/>
        <v>0</v>
      </c>
      <c r="AG45" s="74"/>
      <c r="AH45" s="75"/>
      <c r="AI45" s="76"/>
      <c r="AJ45" s="75">
        <f t="shared" si="12"/>
        <v>0</v>
      </c>
      <c r="AK45" s="77"/>
      <c r="AL45" s="78"/>
      <c r="AM45" s="79"/>
      <c r="AN45" s="80"/>
      <c r="AO45" s="80">
        <f t="shared" si="13"/>
        <v>0</v>
      </c>
      <c r="AP45" s="81">
        <f t="shared" si="14"/>
        <v>0</v>
      </c>
      <c r="AQ45" s="74"/>
      <c r="AR45" s="82"/>
      <c r="AS45" s="76"/>
      <c r="AT45" s="75">
        <f t="shared" si="15"/>
        <v>0</v>
      </c>
      <c r="AU45" s="77"/>
      <c r="AV45" s="78"/>
      <c r="AW45" s="79"/>
      <c r="AX45" s="80">
        <f t="shared" si="16"/>
        <v>0</v>
      </c>
      <c r="AY45" s="80">
        <f t="shared" si="17"/>
        <v>0</v>
      </c>
      <c r="AZ45" s="81">
        <f t="shared" si="18"/>
        <v>0</v>
      </c>
      <c r="BA45" s="83">
        <f t="shared" si="21"/>
        <v>0</v>
      </c>
      <c r="BB45" s="84">
        <f t="shared" si="21"/>
        <v>0</v>
      </c>
      <c r="BC45" s="84">
        <f t="shared" si="21"/>
        <v>0</v>
      </c>
      <c r="BD45" s="85">
        <f t="shared" si="22"/>
        <v>0</v>
      </c>
      <c r="BE45" s="85">
        <f t="shared" si="22"/>
        <v>0</v>
      </c>
      <c r="BF45" s="85">
        <f t="shared" si="22"/>
        <v>0</v>
      </c>
      <c r="BG45" s="86">
        <f t="shared" si="22"/>
        <v>0</v>
      </c>
    </row>
    <row r="46" spans="1:59">
      <c r="A46" s="87">
        <v>38</v>
      </c>
      <c r="B46" s="73">
        <f>'参加店舗一覧表 '!E41</f>
        <v>0</v>
      </c>
      <c r="C46" s="74"/>
      <c r="D46" s="75"/>
      <c r="E46" s="76"/>
      <c r="F46" s="75">
        <f t="shared" si="0"/>
        <v>0</v>
      </c>
      <c r="G46" s="77"/>
      <c r="H46" s="78"/>
      <c r="I46" s="79"/>
      <c r="J46" s="80">
        <f t="shared" si="1"/>
        <v>0</v>
      </c>
      <c r="K46" s="80">
        <f t="shared" si="2"/>
        <v>0</v>
      </c>
      <c r="L46" s="81">
        <f t="shared" si="3"/>
        <v>0</v>
      </c>
      <c r="M46" s="74"/>
      <c r="N46" s="75"/>
      <c r="O46" s="76"/>
      <c r="P46" s="76">
        <f t="shared" si="4"/>
        <v>0</v>
      </c>
      <c r="Q46" s="77"/>
      <c r="R46" s="78"/>
      <c r="S46" s="79"/>
      <c r="T46" s="80">
        <f t="shared" si="5"/>
        <v>0</v>
      </c>
      <c r="U46" s="80">
        <f t="shared" si="6"/>
        <v>0</v>
      </c>
      <c r="V46" s="81">
        <f t="shared" si="7"/>
        <v>0</v>
      </c>
      <c r="W46" s="74"/>
      <c r="X46" s="75"/>
      <c r="Y46" s="76"/>
      <c r="Z46" s="75">
        <f t="shared" si="8"/>
        <v>0</v>
      </c>
      <c r="AA46" s="77"/>
      <c r="AB46" s="78"/>
      <c r="AC46" s="79"/>
      <c r="AD46" s="80">
        <f t="shared" si="9"/>
        <v>0</v>
      </c>
      <c r="AE46" s="80">
        <f t="shared" si="10"/>
        <v>0</v>
      </c>
      <c r="AF46" s="81">
        <f t="shared" si="11"/>
        <v>0</v>
      </c>
      <c r="AG46" s="74"/>
      <c r="AH46" s="75"/>
      <c r="AI46" s="76"/>
      <c r="AJ46" s="75">
        <f t="shared" si="12"/>
        <v>0</v>
      </c>
      <c r="AK46" s="77"/>
      <c r="AL46" s="78"/>
      <c r="AM46" s="79"/>
      <c r="AN46" s="80"/>
      <c r="AO46" s="80">
        <f t="shared" si="13"/>
        <v>0</v>
      </c>
      <c r="AP46" s="81">
        <f t="shared" si="14"/>
        <v>0</v>
      </c>
      <c r="AQ46" s="74"/>
      <c r="AR46" s="82"/>
      <c r="AS46" s="76"/>
      <c r="AT46" s="75">
        <f t="shared" si="15"/>
        <v>0</v>
      </c>
      <c r="AU46" s="77"/>
      <c r="AV46" s="78"/>
      <c r="AW46" s="79"/>
      <c r="AX46" s="80">
        <f t="shared" si="16"/>
        <v>0</v>
      </c>
      <c r="AY46" s="80">
        <f t="shared" si="17"/>
        <v>0</v>
      </c>
      <c r="AZ46" s="81">
        <f t="shared" si="18"/>
        <v>0</v>
      </c>
      <c r="BA46" s="83">
        <f t="shared" si="21"/>
        <v>0</v>
      </c>
      <c r="BB46" s="84">
        <f t="shared" si="21"/>
        <v>0</v>
      </c>
      <c r="BC46" s="84">
        <f t="shared" si="21"/>
        <v>0</v>
      </c>
      <c r="BD46" s="85">
        <f t="shared" si="22"/>
        <v>0</v>
      </c>
      <c r="BE46" s="85">
        <f t="shared" si="22"/>
        <v>0</v>
      </c>
      <c r="BF46" s="85">
        <f t="shared" si="22"/>
        <v>0</v>
      </c>
      <c r="BG46" s="86">
        <f t="shared" si="22"/>
        <v>0</v>
      </c>
    </row>
    <row r="47" spans="1:59">
      <c r="A47" s="87">
        <v>39</v>
      </c>
      <c r="B47" s="73">
        <f>'参加店舗一覧表 '!E42</f>
        <v>0</v>
      </c>
      <c r="C47" s="74"/>
      <c r="D47" s="75"/>
      <c r="E47" s="76"/>
      <c r="F47" s="75">
        <f t="shared" si="0"/>
        <v>0</v>
      </c>
      <c r="G47" s="77"/>
      <c r="H47" s="78"/>
      <c r="I47" s="79"/>
      <c r="J47" s="80">
        <f t="shared" si="1"/>
        <v>0</v>
      </c>
      <c r="K47" s="80">
        <f t="shared" si="2"/>
        <v>0</v>
      </c>
      <c r="L47" s="81">
        <f t="shared" si="3"/>
        <v>0</v>
      </c>
      <c r="M47" s="74"/>
      <c r="N47" s="75"/>
      <c r="O47" s="76"/>
      <c r="P47" s="76">
        <f t="shared" si="4"/>
        <v>0</v>
      </c>
      <c r="Q47" s="77"/>
      <c r="R47" s="78"/>
      <c r="S47" s="79"/>
      <c r="T47" s="80">
        <f t="shared" si="5"/>
        <v>0</v>
      </c>
      <c r="U47" s="80">
        <f t="shared" si="6"/>
        <v>0</v>
      </c>
      <c r="V47" s="81">
        <f t="shared" si="7"/>
        <v>0</v>
      </c>
      <c r="W47" s="74"/>
      <c r="X47" s="75"/>
      <c r="Y47" s="76"/>
      <c r="Z47" s="75">
        <f t="shared" si="8"/>
        <v>0</v>
      </c>
      <c r="AA47" s="77"/>
      <c r="AB47" s="78"/>
      <c r="AC47" s="79"/>
      <c r="AD47" s="80">
        <f t="shared" si="9"/>
        <v>0</v>
      </c>
      <c r="AE47" s="80">
        <f t="shared" si="10"/>
        <v>0</v>
      </c>
      <c r="AF47" s="81">
        <f t="shared" si="11"/>
        <v>0</v>
      </c>
      <c r="AG47" s="74"/>
      <c r="AH47" s="75"/>
      <c r="AI47" s="76"/>
      <c r="AJ47" s="75">
        <f t="shared" si="12"/>
        <v>0</v>
      </c>
      <c r="AK47" s="77"/>
      <c r="AL47" s="78"/>
      <c r="AM47" s="79"/>
      <c r="AN47" s="80"/>
      <c r="AO47" s="80">
        <f t="shared" si="13"/>
        <v>0</v>
      </c>
      <c r="AP47" s="81">
        <f t="shared" si="14"/>
        <v>0</v>
      </c>
      <c r="AQ47" s="74"/>
      <c r="AR47" s="82"/>
      <c r="AS47" s="76"/>
      <c r="AT47" s="75">
        <f t="shared" si="15"/>
        <v>0</v>
      </c>
      <c r="AU47" s="77"/>
      <c r="AV47" s="78"/>
      <c r="AW47" s="79"/>
      <c r="AX47" s="80">
        <f t="shared" si="16"/>
        <v>0</v>
      </c>
      <c r="AY47" s="80">
        <f t="shared" si="17"/>
        <v>0</v>
      </c>
      <c r="AZ47" s="81">
        <f t="shared" si="18"/>
        <v>0</v>
      </c>
      <c r="BA47" s="83">
        <f t="shared" si="21"/>
        <v>0</v>
      </c>
      <c r="BB47" s="84">
        <f t="shared" si="21"/>
        <v>0</v>
      </c>
      <c r="BC47" s="84">
        <f t="shared" si="21"/>
        <v>0</v>
      </c>
      <c r="BD47" s="85">
        <f t="shared" si="22"/>
        <v>0</v>
      </c>
      <c r="BE47" s="85">
        <f t="shared" si="22"/>
        <v>0</v>
      </c>
      <c r="BF47" s="85">
        <f t="shared" si="22"/>
        <v>0</v>
      </c>
      <c r="BG47" s="86">
        <f t="shared" si="22"/>
        <v>0</v>
      </c>
    </row>
    <row r="48" spans="1:59">
      <c r="A48" s="87">
        <v>40</v>
      </c>
      <c r="B48" s="73">
        <f>'参加店舗一覧表 '!E43</f>
        <v>0</v>
      </c>
      <c r="C48" s="74"/>
      <c r="D48" s="75"/>
      <c r="E48" s="76"/>
      <c r="F48" s="75">
        <f t="shared" si="0"/>
        <v>0</v>
      </c>
      <c r="G48" s="77"/>
      <c r="H48" s="78"/>
      <c r="I48" s="79"/>
      <c r="J48" s="80">
        <f t="shared" si="1"/>
        <v>0</v>
      </c>
      <c r="K48" s="80">
        <f t="shared" si="2"/>
        <v>0</v>
      </c>
      <c r="L48" s="81">
        <f t="shared" si="3"/>
        <v>0</v>
      </c>
      <c r="M48" s="74"/>
      <c r="N48" s="75"/>
      <c r="O48" s="76"/>
      <c r="P48" s="76">
        <f t="shared" si="4"/>
        <v>0</v>
      </c>
      <c r="Q48" s="77"/>
      <c r="R48" s="78"/>
      <c r="S48" s="79"/>
      <c r="T48" s="80">
        <f t="shared" si="5"/>
        <v>0</v>
      </c>
      <c r="U48" s="80">
        <f t="shared" si="6"/>
        <v>0</v>
      </c>
      <c r="V48" s="81">
        <f t="shared" si="7"/>
        <v>0</v>
      </c>
      <c r="W48" s="74"/>
      <c r="X48" s="75"/>
      <c r="Y48" s="76"/>
      <c r="Z48" s="75">
        <f t="shared" si="8"/>
        <v>0</v>
      </c>
      <c r="AA48" s="77"/>
      <c r="AB48" s="78"/>
      <c r="AC48" s="79"/>
      <c r="AD48" s="80">
        <f t="shared" si="9"/>
        <v>0</v>
      </c>
      <c r="AE48" s="80">
        <f t="shared" si="10"/>
        <v>0</v>
      </c>
      <c r="AF48" s="81">
        <f t="shared" si="11"/>
        <v>0</v>
      </c>
      <c r="AG48" s="74"/>
      <c r="AH48" s="75"/>
      <c r="AI48" s="76"/>
      <c r="AJ48" s="75">
        <f t="shared" si="12"/>
        <v>0</v>
      </c>
      <c r="AK48" s="77"/>
      <c r="AL48" s="78"/>
      <c r="AM48" s="79"/>
      <c r="AN48" s="80"/>
      <c r="AO48" s="80">
        <f t="shared" si="13"/>
        <v>0</v>
      </c>
      <c r="AP48" s="81">
        <f t="shared" si="14"/>
        <v>0</v>
      </c>
      <c r="AQ48" s="74"/>
      <c r="AR48" s="82"/>
      <c r="AS48" s="76"/>
      <c r="AT48" s="75">
        <f t="shared" si="15"/>
        <v>0</v>
      </c>
      <c r="AU48" s="77"/>
      <c r="AV48" s="78"/>
      <c r="AW48" s="79"/>
      <c r="AX48" s="80">
        <f t="shared" si="16"/>
        <v>0</v>
      </c>
      <c r="AY48" s="80">
        <f t="shared" si="17"/>
        <v>0</v>
      </c>
      <c r="AZ48" s="81">
        <f t="shared" si="18"/>
        <v>0</v>
      </c>
      <c r="BA48" s="83">
        <f t="shared" si="21"/>
        <v>0</v>
      </c>
      <c r="BB48" s="84">
        <f t="shared" si="21"/>
        <v>0</v>
      </c>
      <c r="BC48" s="84">
        <f t="shared" si="21"/>
        <v>0</v>
      </c>
      <c r="BD48" s="85">
        <f t="shared" si="22"/>
        <v>0</v>
      </c>
      <c r="BE48" s="85">
        <f t="shared" si="22"/>
        <v>0</v>
      </c>
      <c r="BF48" s="85">
        <f t="shared" si="22"/>
        <v>0</v>
      </c>
      <c r="BG48" s="86">
        <f t="shared" si="22"/>
        <v>0</v>
      </c>
    </row>
    <row r="49" spans="1:59">
      <c r="A49" s="87">
        <v>41</v>
      </c>
      <c r="B49" s="73">
        <f>'参加店舗一覧表 '!E44</f>
        <v>0</v>
      </c>
      <c r="C49" s="74"/>
      <c r="D49" s="75"/>
      <c r="E49" s="76"/>
      <c r="F49" s="75">
        <f t="shared" si="0"/>
        <v>0</v>
      </c>
      <c r="G49" s="77"/>
      <c r="H49" s="78"/>
      <c r="I49" s="79"/>
      <c r="J49" s="80">
        <f t="shared" si="1"/>
        <v>0</v>
      </c>
      <c r="K49" s="80">
        <f t="shared" si="2"/>
        <v>0</v>
      </c>
      <c r="L49" s="81">
        <f t="shared" si="3"/>
        <v>0</v>
      </c>
      <c r="M49" s="74"/>
      <c r="N49" s="75"/>
      <c r="O49" s="76"/>
      <c r="P49" s="76">
        <f t="shared" si="4"/>
        <v>0</v>
      </c>
      <c r="Q49" s="77"/>
      <c r="R49" s="78"/>
      <c r="S49" s="79"/>
      <c r="T49" s="80">
        <f t="shared" si="5"/>
        <v>0</v>
      </c>
      <c r="U49" s="80">
        <f t="shared" si="6"/>
        <v>0</v>
      </c>
      <c r="V49" s="81">
        <f t="shared" si="7"/>
        <v>0</v>
      </c>
      <c r="W49" s="74"/>
      <c r="X49" s="75"/>
      <c r="Y49" s="76"/>
      <c r="Z49" s="75">
        <f t="shared" si="8"/>
        <v>0</v>
      </c>
      <c r="AA49" s="77"/>
      <c r="AB49" s="78"/>
      <c r="AC49" s="79"/>
      <c r="AD49" s="80">
        <f t="shared" si="9"/>
        <v>0</v>
      </c>
      <c r="AE49" s="80">
        <f t="shared" si="10"/>
        <v>0</v>
      </c>
      <c r="AF49" s="81">
        <f t="shared" si="11"/>
        <v>0</v>
      </c>
      <c r="AG49" s="74"/>
      <c r="AH49" s="75"/>
      <c r="AI49" s="76"/>
      <c r="AJ49" s="75">
        <f t="shared" si="12"/>
        <v>0</v>
      </c>
      <c r="AK49" s="77"/>
      <c r="AL49" s="78"/>
      <c r="AM49" s="79"/>
      <c r="AN49" s="80"/>
      <c r="AO49" s="80">
        <f t="shared" si="13"/>
        <v>0</v>
      </c>
      <c r="AP49" s="81">
        <f t="shared" si="14"/>
        <v>0</v>
      </c>
      <c r="AQ49" s="74"/>
      <c r="AR49" s="82"/>
      <c r="AS49" s="76"/>
      <c r="AT49" s="75">
        <f t="shared" si="15"/>
        <v>0</v>
      </c>
      <c r="AU49" s="77"/>
      <c r="AV49" s="78"/>
      <c r="AW49" s="79"/>
      <c r="AX49" s="80">
        <f t="shared" si="16"/>
        <v>0</v>
      </c>
      <c r="AY49" s="80">
        <f t="shared" si="17"/>
        <v>0</v>
      </c>
      <c r="AZ49" s="81">
        <f t="shared" si="18"/>
        <v>0</v>
      </c>
      <c r="BA49" s="83">
        <f t="shared" si="21"/>
        <v>0</v>
      </c>
      <c r="BB49" s="84">
        <f t="shared" si="21"/>
        <v>0</v>
      </c>
      <c r="BC49" s="84">
        <f t="shared" si="21"/>
        <v>0</v>
      </c>
      <c r="BD49" s="85">
        <f t="shared" si="22"/>
        <v>0</v>
      </c>
      <c r="BE49" s="85">
        <f t="shared" si="22"/>
        <v>0</v>
      </c>
      <c r="BF49" s="85">
        <f t="shared" si="22"/>
        <v>0</v>
      </c>
      <c r="BG49" s="86">
        <f t="shared" si="22"/>
        <v>0</v>
      </c>
    </row>
    <row r="50" spans="1:59">
      <c r="A50" s="87">
        <v>42</v>
      </c>
      <c r="B50" s="73">
        <f>'参加店舗一覧表 '!E45</f>
        <v>0</v>
      </c>
      <c r="C50" s="74"/>
      <c r="D50" s="75"/>
      <c r="E50" s="76"/>
      <c r="F50" s="75">
        <f t="shared" si="0"/>
        <v>0</v>
      </c>
      <c r="G50" s="77"/>
      <c r="H50" s="78"/>
      <c r="I50" s="79"/>
      <c r="J50" s="80">
        <f t="shared" si="1"/>
        <v>0</v>
      </c>
      <c r="K50" s="80">
        <f t="shared" si="2"/>
        <v>0</v>
      </c>
      <c r="L50" s="81">
        <f t="shared" si="3"/>
        <v>0</v>
      </c>
      <c r="M50" s="74"/>
      <c r="N50" s="75"/>
      <c r="O50" s="76"/>
      <c r="P50" s="76">
        <f t="shared" si="4"/>
        <v>0</v>
      </c>
      <c r="Q50" s="77"/>
      <c r="R50" s="78"/>
      <c r="S50" s="79"/>
      <c r="T50" s="80">
        <f t="shared" si="5"/>
        <v>0</v>
      </c>
      <c r="U50" s="80">
        <f t="shared" si="6"/>
        <v>0</v>
      </c>
      <c r="V50" s="81">
        <f t="shared" si="7"/>
        <v>0</v>
      </c>
      <c r="W50" s="74"/>
      <c r="X50" s="75"/>
      <c r="Y50" s="76"/>
      <c r="Z50" s="75">
        <f t="shared" si="8"/>
        <v>0</v>
      </c>
      <c r="AA50" s="77"/>
      <c r="AB50" s="78"/>
      <c r="AC50" s="79"/>
      <c r="AD50" s="80">
        <f t="shared" si="9"/>
        <v>0</v>
      </c>
      <c r="AE50" s="80">
        <f t="shared" si="10"/>
        <v>0</v>
      </c>
      <c r="AF50" s="81">
        <f t="shared" si="11"/>
        <v>0</v>
      </c>
      <c r="AG50" s="74"/>
      <c r="AH50" s="75"/>
      <c r="AI50" s="76"/>
      <c r="AJ50" s="75">
        <f t="shared" si="12"/>
        <v>0</v>
      </c>
      <c r="AK50" s="77"/>
      <c r="AL50" s="78"/>
      <c r="AM50" s="79"/>
      <c r="AN50" s="80"/>
      <c r="AO50" s="80">
        <f t="shared" si="13"/>
        <v>0</v>
      </c>
      <c r="AP50" s="81">
        <f t="shared" si="14"/>
        <v>0</v>
      </c>
      <c r="AQ50" s="74"/>
      <c r="AR50" s="82"/>
      <c r="AS50" s="76"/>
      <c r="AT50" s="75">
        <f t="shared" si="15"/>
        <v>0</v>
      </c>
      <c r="AU50" s="77"/>
      <c r="AV50" s="78"/>
      <c r="AW50" s="79"/>
      <c r="AX50" s="80">
        <f t="shared" si="16"/>
        <v>0</v>
      </c>
      <c r="AY50" s="80">
        <f t="shared" si="17"/>
        <v>0</v>
      </c>
      <c r="AZ50" s="81">
        <f t="shared" si="18"/>
        <v>0</v>
      </c>
      <c r="BA50" s="83">
        <f t="shared" si="21"/>
        <v>0</v>
      </c>
      <c r="BB50" s="84">
        <f t="shared" si="21"/>
        <v>0</v>
      </c>
      <c r="BC50" s="84">
        <f t="shared" si="21"/>
        <v>0</v>
      </c>
      <c r="BD50" s="85">
        <f t="shared" si="22"/>
        <v>0</v>
      </c>
      <c r="BE50" s="85">
        <f t="shared" si="22"/>
        <v>0</v>
      </c>
      <c r="BF50" s="85">
        <f t="shared" si="22"/>
        <v>0</v>
      </c>
      <c r="BG50" s="86">
        <f t="shared" si="22"/>
        <v>0</v>
      </c>
    </row>
    <row r="51" spans="1:59">
      <c r="A51" s="87">
        <v>43</v>
      </c>
      <c r="B51" s="73">
        <f>'参加店舗一覧表 '!E46</f>
        <v>0</v>
      </c>
      <c r="C51" s="74"/>
      <c r="D51" s="75"/>
      <c r="E51" s="76"/>
      <c r="F51" s="75">
        <f t="shared" si="0"/>
        <v>0</v>
      </c>
      <c r="G51" s="77"/>
      <c r="H51" s="78"/>
      <c r="I51" s="79"/>
      <c r="J51" s="80">
        <f t="shared" si="1"/>
        <v>0</v>
      </c>
      <c r="K51" s="80">
        <f t="shared" si="2"/>
        <v>0</v>
      </c>
      <c r="L51" s="81">
        <f t="shared" si="3"/>
        <v>0</v>
      </c>
      <c r="M51" s="74"/>
      <c r="N51" s="75"/>
      <c r="O51" s="76"/>
      <c r="P51" s="76">
        <f t="shared" si="4"/>
        <v>0</v>
      </c>
      <c r="Q51" s="77"/>
      <c r="R51" s="78"/>
      <c r="S51" s="79"/>
      <c r="T51" s="80">
        <f t="shared" si="5"/>
        <v>0</v>
      </c>
      <c r="U51" s="80">
        <f t="shared" si="6"/>
        <v>0</v>
      </c>
      <c r="V51" s="81">
        <f t="shared" si="7"/>
        <v>0</v>
      </c>
      <c r="W51" s="74"/>
      <c r="X51" s="75"/>
      <c r="Y51" s="76"/>
      <c r="Z51" s="75">
        <f t="shared" si="8"/>
        <v>0</v>
      </c>
      <c r="AA51" s="77"/>
      <c r="AB51" s="78"/>
      <c r="AC51" s="79"/>
      <c r="AD51" s="80">
        <f t="shared" si="9"/>
        <v>0</v>
      </c>
      <c r="AE51" s="80">
        <f t="shared" si="10"/>
        <v>0</v>
      </c>
      <c r="AF51" s="81">
        <f t="shared" si="11"/>
        <v>0</v>
      </c>
      <c r="AG51" s="74"/>
      <c r="AH51" s="75"/>
      <c r="AI51" s="76"/>
      <c r="AJ51" s="75">
        <f t="shared" si="12"/>
        <v>0</v>
      </c>
      <c r="AK51" s="77"/>
      <c r="AL51" s="78"/>
      <c r="AM51" s="79"/>
      <c r="AN51" s="80"/>
      <c r="AO51" s="80">
        <f t="shared" si="13"/>
        <v>0</v>
      </c>
      <c r="AP51" s="81">
        <f t="shared" si="14"/>
        <v>0</v>
      </c>
      <c r="AQ51" s="74"/>
      <c r="AR51" s="82"/>
      <c r="AS51" s="76"/>
      <c r="AT51" s="75">
        <f t="shared" si="15"/>
        <v>0</v>
      </c>
      <c r="AU51" s="77"/>
      <c r="AV51" s="78"/>
      <c r="AW51" s="79"/>
      <c r="AX51" s="80">
        <f t="shared" si="16"/>
        <v>0</v>
      </c>
      <c r="AY51" s="80">
        <f t="shared" si="17"/>
        <v>0</v>
      </c>
      <c r="AZ51" s="81">
        <f t="shared" si="18"/>
        <v>0</v>
      </c>
      <c r="BA51" s="83">
        <f t="shared" si="21"/>
        <v>0</v>
      </c>
      <c r="BB51" s="84">
        <f t="shared" si="21"/>
        <v>0</v>
      </c>
      <c r="BC51" s="84">
        <f t="shared" si="21"/>
        <v>0</v>
      </c>
      <c r="BD51" s="85">
        <f t="shared" si="22"/>
        <v>0</v>
      </c>
      <c r="BE51" s="85">
        <f t="shared" si="22"/>
        <v>0</v>
      </c>
      <c r="BF51" s="85">
        <f t="shared" si="22"/>
        <v>0</v>
      </c>
      <c r="BG51" s="86">
        <f t="shared" si="22"/>
        <v>0</v>
      </c>
    </row>
    <row r="52" spans="1:59">
      <c r="A52" s="87">
        <v>44</v>
      </c>
      <c r="B52" s="73">
        <f>'参加店舗一覧表 '!E47</f>
        <v>0</v>
      </c>
      <c r="C52" s="74"/>
      <c r="D52" s="75"/>
      <c r="E52" s="76"/>
      <c r="F52" s="75">
        <f t="shared" si="0"/>
        <v>0</v>
      </c>
      <c r="G52" s="77"/>
      <c r="H52" s="78"/>
      <c r="I52" s="79"/>
      <c r="J52" s="80">
        <f t="shared" si="1"/>
        <v>0</v>
      </c>
      <c r="K52" s="80">
        <f t="shared" si="2"/>
        <v>0</v>
      </c>
      <c r="L52" s="81">
        <f t="shared" si="3"/>
        <v>0</v>
      </c>
      <c r="M52" s="74"/>
      <c r="N52" s="75"/>
      <c r="O52" s="76"/>
      <c r="P52" s="76">
        <f t="shared" si="4"/>
        <v>0</v>
      </c>
      <c r="Q52" s="77"/>
      <c r="R52" s="78"/>
      <c r="S52" s="79"/>
      <c r="T52" s="80">
        <f t="shared" si="5"/>
        <v>0</v>
      </c>
      <c r="U52" s="80">
        <f t="shared" si="6"/>
        <v>0</v>
      </c>
      <c r="V52" s="81">
        <f t="shared" si="7"/>
        <v>0</v>
      </c>
      <c r="W52" s="74"/>
      <c r="X52" s="75"/>
      <c r="Y52" s="76"/>
      <c r="Z52" s="75">
        <f t="shared" si="8"/>
        <v>0</v>
      </c>
      <c r="AA52" s="77"/>
      <c r="AB52" s="78"/>
      <c r="AC52" s="79"/>
      <c r="AD52" s="80">
        <f t="shared" si="9"/>
        <v>0</v>
      </c>
      <c r="AE52" s="80">
        <f t="shared" si="10"/>
        <v>0</v>
      </c>
      <c r="AF52" s="81">
        <f t="shared" si="11"/>
        <v>0</v>
      </c>
      <c r="AG52" s="74"/>
      <c r="AH52" s="75"/>
      <c r="AI52" s="76"/>
      <c r="AJ52" s="75">
        <f t="shared" si="12"/>
        <v>0</v>
      </c>
      <c r="AK52" s="77"/>
      <c r="AL52" s="78"/>
      <c r="AM52" s="79"/>
      <c r="AN52" s="80"/>
      <c r="AO52" s="80">
        <f t="shared" si="13"/>
        <v>0</v>
      </c>
      <c r="AP52" s="81">
        <f t="shared" si="14"/>
        <v>0</v>
      </c>
      <c r="AQ52" s="74"/>
      <c r="AR52" s="82"/>
      <c r="AS52" s="76"/>
      <c r="AT52" s="75">
        <f t="shared" si="15"/>
        <v>0</v>
      </c>
      <c r="AU52" s="77"/>
      <c r="AV52" s="78"/>
      <c r="AW52" s="79"/>
      <c r="AX52" s="80">
        <f t="shared" si="16"/>
        <v>0</v>
      </c>
      <c r="AY52" s="80">
        <f t="shared" si="17"/>
        <v>0</v>
      </c>
      <c r="AZ52" s="81">
        <f t="shared" si="18"/>
        <v>0</v>
      </c>
      <c r="BA52" s="83">
        <f t="shared" si="21"/>
        <v>0</v>
      </c>
      <c r="BB52" s="84">
        <f t="shared" si="21"/>
        <v>0</v>
      </c>
      <c r="BC52" s="84">
        <f t="shared" si="21"/>
        <v>0</v>
      </c>
      <c r="BD52" s="85">
        <f t="shared" si="22"/>
        <v>0</v>
      </c>
      <c r="BE52" s="85">
        <f t="shared" si="22"/>
        <v>0</v>
      </c>
      <c r="BF52" s="85">
        <f t="shared" si="22"/>
        <v>0</v>
      </c>
      <c r="BG52" s="86">
        <f t="shared" si="22"/>
        <v>0</v>
      </c>
    </row>
    <row r="53" spans="1:59">
      <c r="A53" s="87">
        <v>45</v>
      </c>
      <c r="B53" s="73">
        <f>'参加店舗一覧表 '!E48</f>
        <v>0</v>
      </c>
      <c r="C53" s="74"/>
      <c r="D53" s="75"/>
      <c r="E53" s="76"/>
      <c r="F53" s="75">
        <f t="shared" si="0"/>
        <v>0</v>
      </c>
      <c r="G53" s="77"/>
      <c r="H53" s="78"/>
      <c r="I53" s="79"/>
      <c r="J53" s="80">
        <f t="shared" si="1"/>
        <v>0</v>
      </c>
      <c r="K53" s="80">
        <f t="shared" si="2"/>
        <v>0</v>
      </c>
      <c r="L53" s="81">
        <f t="shared" si="3"/>
        <v>0</v>
      </c>
      <c r="M53" s="74"/>
      <c r="N53" s="75"/>
      <c r="O53" s="76"/>
      <c r="P53" s="76">
        <f t="shared" si="4"/>
        <v>0</v>
      </c>
      <c r="Q53" s="77"/>
      <c r="R53" s="78"/>
      <c r="S53" s="79"/>
      <c r="T53" s="80">
        <f t="shared" si="5"/>
        <v>0</v>
      </c>
      <c r="U53" s="80">
        <f t="shared" si="6"/>
        <v>0</v>
      </c>
      <c r="V53" s="81">
        <f t="shared" si="7"/>
        <v>0</v>
      </c>
      <c r="W53" s="74"/>
      <c r="X53" s="75"/>
      <c r="Y53" s="76"/>
      <c r="Z53" s="75">
        <f t="shared" si="8"/>
        <v>0</v>
      </c>
      <c r="AA53" s="77"/>
      <c r="AB53" s="78"/>
      <c r="AC53" s="79"/>
      <c r="AD53" s="80">
        <f t="shared" si="9"/>
        <v>0</v>
      </c>
      <c r="AE53" s="80">
        <f t="shared" si="10"/>
        <v>0</v>
      </c>
      <c r="AF53" s="81">
        <f t="shared" si="11"/>
        <v>0</v>
      </c>
      <c r="AG53" s="74"/>
      <c r="AH53" s="75"/>
      <c r="AI53" s="76"/>
      <c r="AJ53" s="75">
        <f t="shared" si="12"/>
        <v>0</v>
      </c>
      <c r="AK53" s="77"/>
      <c r="AL53" s="78"/>
      <c r="AM53" s="79"/>
      <c r="AN53" s="80"/>
      <c r="AO53" s="80">
        <f t="shared" si="13"/>
        <v>0</v>
      </c>
      <c r="AP53" s="81">
        <f t="shared" si="14"/>
        <v>0</v>
      </c>
      <c r="AQ53" s="74"/>
      <c r="AR53" s="82"/>
      <c r="AS53" s="76"/>
      <c r="AT53" s="75">
        <f t="shared" si="15"/>
        <v>0</v>
      </c>
      <c r="AU53" s="77"/>
      <c r="AV53" s="78"/>
      <c r="AW53" s="79"/>
      <c r="AX53" s="80">
        <f t="shared" si="16"/>
        <v>0</v>
      </c>
      <c r="AY53" s="80">
        <f t="shared" si="17"/>
        <v>0</v>
      </c>
      <c r="AZ53" s="81">
        <f t="shared" si="18"/>
        <v>0</v>
      </c>
      <c r="BA53" s="83">
        <f t="shared" si="21"/>
        <v>0</v>
      </c>
      <c r="BB53" s="84">
        <f t="shared" si="21"/>
        <v>0</v>
      </c>
      <c r="BC53" s="84">
        <f t="shared" si="21"/>
        <v>0</v>
      </c>
      <c r="BD53" s="85">
        <f t="shared" si="22"/>
        <v>0</v>
      </c>
      <c r="BE53" s="85">
        <f t="shared" si="22"/>
        <v>0</v>
      </c>
      <c r="BF53" s="85">
        <f t="shared" si="22"/>
        <v>0</v>
      </c>
      <c r="BG53" s="86">
        <f t="shared" si="22"/>
        <v>0</v>
      </c>
    </row>
    <row r="54" spans="1:59">
      <c r="A54" s="87">
        <v>46</v>
      </c>
      <c r="B54" s="73">
        <f>'参加店舗一覧表 '!E49</f>
        <v>0</v>
      </c>
      <c r="C54" s="74"/>
      <c r="D54" s="75"/>
      <c r="E54" s="76"/>
      <c r="F54" s="75">
        <f t="shared" si="0"/>
        <v>0</v>
      </c>
      <c r="G54" s="77"/>
      <c r="H54" s="78"/>
      <c r="I54" s="79"/>
      <c r="J54" s="80">
        <f t="shared" si="1"/>
        <v>0</v>
      </c>
      <c r="K54" s="80">
        <f t="shared" si="2"/>
        <v>0</v>
      </c>
      <c r="L54" s="81">
        <f t="shared" si="3"/>
        <v>0</v>
      </c>
      <c r="M54" s="74"/>
      <c r="N54" s="75"/>
      <c r="O54" s="76"/>
      <c r="P54" s="76">
        <f t="shared" si="4"/>
        <v>0</v>
      </c>
      <c r="Q54" s="77"/>
      <c r="R54" s="78"/>
      <c r="S54" s="79"/>
      <c r="T54" s="80">
        <f t="shared" si="5"/>
        <v>0</v>
      </c>
      <c r="U54" s="80">
        <f t="shared" si="6"/>
        <v>0</v>
      </c>
      <c r="V54" s="81">
        <f t="shared" si="7"/>
        <v>0</v>
      </c>
      <c r="W54" s="74"/>
      <c r="X54" s="75"/>
      <c r="Y54" s="76"/>
      <c r="Z54" s="75">
        <f t="shared" si="8"/>
        <v>0</v>
      </c>
      <c r="AA54" s="77"/>
      <c r="AB54" s="78"/>
      <c r="AC54" s="79"/>
      <c r="AD54" s="80">
        <f t="shared" si="9"/>
        <v>0</v>
      </c>
      <c r="AE54" s="80">
        <f t="shared" si="10"/>
        <v>0</v>
      </c>
      <c r="AF54" s="81">
        <f t="shared" si="11"/>
        <v>0</v>
      </c>
      <c r="AG54" s="74"/>
      <c r="AH54" s="75"/>
      <c r="AI54" s="76"/>
      <c r="AJ54" s="75">
        <f t="shared" si="12"/>
        <v>0</v>
      </c>
      <c r="AK54" s="77"/>
      <c r="AL54" s="78"/>
      <c r="AM54" s="79"/>
      <c r="AN54" s="80"/>
      <c r="AO54" s="80">
        <f t="shared" si="13"/>
        <v>0</v>
      </c>
      <c r="AP54" s="81">
        <f t="shared" si="14"/>
        <v>0</v>
      </c>
      <c r="AQ54" s="74"/>
      <c r="AR54" s="82"/>
      <c r="AS54" s="76"/>
      <c r="AT54" s="75">
        <f t="shared" si="15"/>
        <v>0</v>
      </c>
      <c r="AU54" s="77"/>
      <c r="AV54" s="78"/>
      <c r="AW54" s="79"/>
      <c r="AX54" s="80">
        <f t="shared" si="16"/>
        <v>0</v>
      </c>
      <c r="AY54" s="80">
        <f t="shared" si="17"/>
        <v>0</v>
      </c>
      <c r="AZ54" s="81">
        <f t="shared" si="18"/>
        <v>0</v>
      </c>
      <c r="BA54" s="83">
        <f t="shared" si="21"/>
        <v>0</v>
      </c>
      <c r="BB54" s="84">
        <f t="shared" si="21"/>
        <v>0</v>
      </c>
      <c r="BC54" s="84">
        <f t="shared" si="21"/>
        <v>0</v>
      </c>
      <c r="BD54" s="85">
        <f t="shared" si="22"/>
        <v>0</v>
      </c>
      <c r="BE54" s="85">
        <f t="shared" si="22"/>
        <v>0</v>
      </c>
      <c r="BF54" s="85">
        <f t="shared" si="22"/>
        <v>0</v>
      </c>
      <c r="BG54" s="86">
        <f t="shared" si="22"/>
        <v>0</v>
      </c>
    </row>
    <row r="55" spans="1:59">
      <c r="A55" s="87">
        <v>47</v>
      </c>
      <c r="B55" s="73">
        <f>'参加店舗一覧表 '!E50</f>
        <v>0</v>
      </c>
      <c r="C55" s="74"/>
      <c r="D55" s="75"/>
      <c r="E55" s="76"/>
      <c r="F55" s="75">
        <f t="shared" si="0"/>
        <v>0</v>
      </c>
      <c r="G55" s="77"/>
      <c r="H55" s="78"/>
      <c r="I55" s="79"/>
      <c r="J55" s="80">
        <f t="shared" si="1"/>
        <v>0</v>
      </c>
      <c r="K55" s="80">
        <f t="shared" si="2"/>
        <v>0</v>
      </c>
      <c r="L55" s="81">
        <f t="shared" si="3"/>
        <v>0</v>
      </c>
      <c r="M55" s="74"/>
      <c r="N55" s="75"/>
      <c r="O55" s="76"/>
      <c r="P55" s="76">
        <f t="shared" si="4"/>
        <v>0</v>
      </c>
      <c r="Q55" s="77"/>
      <c r="R55" s="78"/>
      <c r="S55" s="79"/>
      <c r="T55" s="80">
        <f t="shared" si="5"/>
        <v>0</v>
      </c>
      <c r="U55" s="80">
        <f t="shared" si="6"/>
        <v>0</v>
      </c>
      <c r="V55" s="81">
        <f t="shared" si="7"/>
        <v>0</v>
      </c>
      <c r="W55" s="74"/>
      <c r="X55" s="75"/>
      <c r="Y55" s="76"/>
      <c r="Z55" s="75">
        <f t="shared" si="8"/>
        <v>0</v>
      </c>
      <c r="AA55" s="77"/>
      <c r="AB55" s="78"/>
      <c r="AC55" s="79"/>
      <c r="AD55" s="80">
        <f t="shared" si="9"/>
        <v>0</v>
      </c>
      <c r="AE55" s="80">
        <f t="shared" si="10"/>
        <v>0</v>
      </c>
      <c r="AF55" s="81">
        <f t="shared" si="11"/>
        <v>0</v>
      </c>
      <c r="AG55" s="74"/>
      <c r="AH55" s="75"/>
      <c r="AI55" s="76"/>
      <c r="AJ55" s="75">
        <f t="shared" si="12"/>
        <v>0</v>
      </c>
      <c r="AK55" s="77"/>
      <c r="AL55" s="78"/>
      <c r="AM55" s="79"/>
      <c r="AN55" s="80"/>
      <c r="AO55" s="80">
        <f t="shared" si="13"/>
        <v>0</v>
      </c>
      <c r="AP55" s="81">
        <f t="shared" si="14"/>
        <v>0</v>
      </c>
      <c r="AQ55" s="74"/>
      <c r="AR55" s="82"/>
      <c r="AS55" s="76"/>
      <c r="AT55" s="75">
        <f t="shared" si="15"/>
        <v>0</v>
      </c>
      <c r="AU55" s="77"/>
      <c r="AV55" s="78"/>
      <c r="AW55" s="79"/>
      <c r="AX55" s="80">
        <f t="shared" si="16"/>
        <v>0</v>
      </c>
      <c r="AY55" s="80">
        <f t="shared" si="17"/>
        <v>0</v>
      </c>
      <c r="AZ55" s="81">
        <f t="shared" si="18"/>
        <v>0</v>
      </c>
      <c r="BA55" s="83">
        <f t="shared" si="21"/>
        <v>0</v>
      </c>
      <c r="BB55" s="84">
        <f t="shared" si="21"/>
        <v>0</v>
      </c>
      <c r="BC55" s="84">
        <f t="shared" si="21"/>
        <v>0</v>
      </c>
      <c r="BD55" s="85">
        <f t="shared" si="22"/>
        <v>0</v>
      </c>
      <c r="BE55" s="85">
        <f t="shared" si="22"/>
        <v>0</v>
      </c>
      <c r="BF55" s="85">
        <f t="shared" si="22"/>
        <v>0</v>
      </c>
      <c r="BG55" s="86">
        <f t="shared" si="22"/>
        <v>0</v>
      </c>
    </row>
    <row r="56" spans="1:59">
      <c r="A56" s="87">
        <v>48</v>
      </c>
      <c r="B56" s="73">
        <f>'参加店舗一覧表 '!E51</f>
        <v>0</v>
      </c>
      <c r="C56" s="74"/>
      <c r="D56" s="75"/>
      <c r="E56" s="76"/>
      <c r="F56" s="75">
        <f t="shared" si="0"/>
        <v>0</v>
      </c>
      <c r="G56" s="77"/>
      <c r="H56" s="78"/>
      <c r="I56" s="79"/>
      <c r="J56" s="80">
        <f t="shared" si="1"/>
        <v>0</v>
      </c>
      <c r="K56" s="80">
        <f t="shared" si="2"/>
        <v>0</v>
      </c>
      <c r="L56" s="81">
        <f t="shared" si="3"/>
        <v>0</v>
      </c>
      <c r="M56" s="74"/>
      <c r="N56" s="75"/>
      <c r="O56" s="76"/>
      <c r="P56" s="76">
        <f t="shared" si="4"/>
        <v>0</v>
      </c>
      <c r="Q56" s="77"/>
      <c r="R56" s="78"/>
      <c r="S56" s="79"/>
      <c r="T56" s="80">
        <f t="shared" si="5"/>
        <v>0</v>
      </c>
      <c r="U56" s="80">
        <f t="shared" si="6"/>
        <v>0</v>
      </c>
      <c r="V56" s="81">
        <f t="shared" si="7"/>
        <v>0</v>
      </c>
      <c r="W56" s="74"/>
      <c r="X56" s="75"/>
      <c r="Y56" s="76"/>
      <c r="Z56" s="75">
        <f t="shared" si="8"/>
        <v>0</v>
      </c>
      <c r="AA56" s="77"/>
      <c r="AB56" s="78"/>
      <c r="AC56" s="79"/>
      <c r="AD56" s="80">
        <f t="shared" si="9"/>
        <v>0</v>
      </c>
      <c r="AE56" s="80">
        <f t="shared" si="10"/>
        <v>0</v>
      </c>
      <c r="AF56" s="81">
        <f t="shared" si="11"/>
        <v>0</v>
      </c>
      <c r="AG56" s="74"/>
      <c r="AH56" s="75"/>
      <c r="AI56" s="76"/>
      <c r="AJ56" s="75">
        <f t="shared" si="12"/>
        <v>0</v>
      </c>
      <c r="AK56" s="77"/>
      <c r="AL56" s="78"/>
      <c r="AM56" s="79"/>
      <c r="AN56" s="80"/>
      <c r="AO56" s="80">
        <f t="shared" si="13"/>
        <v>0</v>
      </c>
      <c r="AP56" s="81">
        <f t="shared" si="14"/>
        <v>0</v>
      </c>
      <c r="AQ56" s="74"/>
      <c r="AR56" s="82"/>
      <c r="AS56" s="76"/>
      <c r="AT56" s="75">
        <f t="shared" si="15"/>
        <v>0</v>
      </c>
      <c r="AU56" s="77"/>
      <c r="AV56" s="78"/>
      <c r="AW56" s="79"/>
      <c r="AX56" s="80">
        <f t="shared" si="16"/>
        <v>0</v>
      </c>
      <c r="AY56" s="80">
        <f t="shared" si="17"/>
        <v>0</v>
      </c>
      <c r="AZ56" s="81">
        <f t="shared" si="18"/>
        <v>0</v>
      </c>
      <c r="BA56" s="83">
        <f t="shared" si="21"/>
        <v>0</v>
      </c>
      <c r="BB56" s="84">
        <f t="shared" si="21"/>
        <v>0</v>
      </c>
      <c r="BC56" s="84">
        <f t="shared" si="21"/>
        <v>0</v>
      </c>
      <c r="BD56" s="85">
        <f t="shared" si="22"/>
        <v>0</v>
      </c>
      <c r="BE56" s="85">
        <f t="shared" si="22"/>
        <v>0</v>
      </c>
      <c r="BF56" s="85">
        <f t="shared" si="22"/>
        <v>0</v>
      </c>
      <c r="BG56" s="86">
        <f t="shared" si="22"/>
        <v>0</v>
      </c>
    </row>
    <row r="57" spans="1:59">
      <c r="A57" s="87">
        <v>49</v>
      </c>
      <c r="B57" s="73">
        <f>'参加店舗一覧表 '!E52</f>
        <v>0</v>
      </c>
      <c r="C57" s="74"/>
      <c r="D57" s="75"/>
      <c r="E57" s="76"/>
      <c r="F57" s="75">
        <f t="shared" si="0"/>
        <v>0</v>
      </c>
      <c r="G57" s="77"/>
      <c r="H57" s="78"/>
      <c r="I57" s="79"/>
      <c r="J57" s="80">
        <f t="shared" si="1"/>
        <v>0</v>
      </c>
      <c r="K57" s="80">
        <f t="shared" si="2"/>
        <v>0</v>
      </c>
      <c r="L57" s="81">
        <f t="shared" si="3"/>
        <v>0</v>
      </c>
      <c r="M57" s="74"/>
      <c r="N57" s="75"/>
      <c r="O57" s="76"/>
      <c r="P57" s="76">
        <f t="shared" si="4"/>
        <v>0</v>
      </c>
      <c r="Q57" s="77"/>
      <c r="R57" s="78"/>
      <c r="S57" s="79"/>
      <c r="T57" s="80">
        <f t="shared" si="5"/>
        <v>0</v>
      </c>
      <c r="U57" s="80">
        <f t="shared" si="6"/>
        <v>0</v>
      </c>
      <c r="V57" s="81">
        <f t="shared" si="7"/>
        <v>0</v>
      </c>
      <c r="W57" s="74"/>
      <c r="X57" s="75"/>
      <c r="Y57" s="76"/>
      <c r="Z57" s="75">
        <f t="shared" si="8"/>
        <v>0</v>
      </c>
      <c r="AA57" s="77"/>
      <c r="AB57" s="78"/>
      <c r="AC57" s="79"/>
      <c r="AD57" s="80">
        <f t="shared" si="9"/>
        <v>0</v>
      </c>
      <c r="AE57" s="80">
        <f t="shared" si="10"/>
        <v>0</v>
      </c>
      <c r="AF57" s="81">
        <f t="shared" si="11"/>
        <v>0</v>
      </c>
      <c r="AG57" s="74"/>
      <c r="AH57" s="75"/>
      <c r="AI57" s="76"/>
      <c r="AJ57" s="75">
        <f t="shared" si="12"/>
        <v>0</v>
      </c>
      <c r="AK57" s="77"/>
      <c r="AL57" s="78"/>
      <c r="AM57" s="79"/>
      <c r="AN57" s="80"/>
      <c r="AO57" s="80">
        <f t="shared" si="13"/>
        <v>0</v>
      </c>
      <c r="AP57" s="81">
        <f t="shared" si="14"/>
        <v>0</v>
      </c>
      <c r="AQ57" s="74"/>
      <c r="AR57" s="82"/>
      <c r="AS57" s="76"/>
      <c r="AT57" s="75">
        <f t="shared" si="15"/>
        <v>0</v>
      </c>
      <c r="AU57" s="77"/>
      <c r="AV57" s="78"/>
      <c r="AW57" s="79"/>
      <c r="AX57" s="80">
        <f t="shared" si="16"/>
        <v>0</v>
      </c>
      <c r="AY57" s="80">
        <f t="shared" si="17"/>
        <v>0</v>
      </c>
      <c r="AZ57" s="81">
        <f t="shared" si="18"/>
        <v>0</v>
      </c>
      <c r="BA57" s="83">
        <f t="shared" si="21"/>
        <v>0</v>
      </c>
      <c r="BB57" s="84">
        <f t="shared" si="21"/>
        <v>0</v>
      </c>
      <c r="BC57" s="84">
        <f t="shared" si="21"/>
        <v>0</v>
      </c>
      <c r="BD57" s="85">
        <f t="shared" si="22"/>
        <v>0</v>
      </c>
      <c r="BE57" s="85">
        <f t="shared" si="22"/>
        <v>0</v>
      </c>
      <c r="BF57" s="85">
        <f t="shared" si="22"/>
        <v>0</v>
      </c>
      <c r="BG57" s="86">
        <f t="shared" si="22"/>
        <v>0</v>
      </c>
    </row>
    <row r="58" spans="1:59">
      <c r="A58" s="87">
        <v>50</v>
      </c>
      <c r="B58" s="73">
        <f>'参加店舗一覧表 '!E53</f>
        <v>0</v>
      </c>
      <c r="C58" s="74"/>
      <c r="D58" s="75"/>
      <c r="E58" s="76"/>
      <c r="F58" s="75">
        <f t="shared" si="0"/>
        <v>0</v>
      </c>
      <c r="G58" s="77"/>
      <c r="H58" s="78"/>
      <c r="I58" s="79"/>
      <c r="J58" s="80">
        <f t="shared" si="1"/>
        <v>0</v>
      </c>
      <c r="K58" s="80">
        <f t="shared" si="2"/>
        <v>0</v>
      </c>
      <c r="L58" s="81">
        <f t="shared" si="3"/>
        <v>0</v>
      </c>
      <c r="M58" s="74"/>
      <c r="N58" s="75"/>
      <c r="O58" s="76"/>
      <c r="P58" s="76">
        <f t="shared" si="4"/>
        <v>0</v>
      </c>
      <c r="Q58" s="77"/>
      <c r="R58" s="78"/>
      <c r="S58" s="79"/>
      <c r="T58" s="80">
        <f t="shared" si="5"/>
        <v>0</v>
      </c>
      <c r="U58" s="80">
        <f t="shared" si="6"/>
        <v>0</v>
      </c>
      <c r="V58" s="81">
        <f t="shared" si="7"/>
        <v>0</v>
      </c>
      <c r="W58" s="74"/>
      <c r="X58" s="75"/>
      <c r="Y58" s="76"/>
      <c r="Z58" s="75">
        <f t="shared" si="8"/>
        <v>0</v>
      </c>
      <c r="AA58" s="77"/>
      <c r="AB58" s="78"/>
      <c r="AC58" s="79"/>
      <c r="AD58" s="80">
        <f t="shared" si="9"/>
        <v>0</v>
      </c>
      <c r="AE58" s="80">
        <f t="shared" si="10"/>
        <v>0</v>
      </c>
      <c r="AF58" s="81">
        <f t="shared" si="11"/>
        <v>0</v>
      </c>
      <c r="AG58" s="74"/>
      <c r="AH58" s="75"/>
      <c r="AI58" s="76"/>
      <c r="AJ58" s="75">
        <f t="shared" si="12"/>
        <v>0</v>
      </c>
      <c r="AK58" s="77"/>
      <c r="AL58" s="78"/>
      <c r="AM58" s="79"/>
      <c r="AN58" s="80"/>
      <c r="AO58" s="80">
        <f t="shared" si="13"/>
        <v>0</v>
      </c>
      <c r="AP58" s="81">
        <f t="shared" si="14"/>
        <v>0</v>
      </c>
      <c r="AQ58" s="74"/>
      <c r="AR58" s="82"/>
      <c r="AS58" s="76"/>
      <c r="AT58" s="75">
        <f t="shared" si="15"/>
        <v>0</v>
      </c>
      <c r="AU58" s="77"/>
      <c r="AV58" s="78"/>
      <c r="AW58" s="79"/>
      <c r="AX58" s="80">
        <f t="shared" si="16"/>
        <v>0</v>
      </c>
      <c r="AY58" s="80">
        <f t="shared" si="17"/>
        <v>0</v>
      </c>
      <c r="AZ58" s="81">
        <f t="shared" si="18"/>
        <v>0</v>
      </c>
      <c r="BA58" s="83">
        <f t="shared" si="21"/>
        <v>0</v>
      </c>
      <c r="BB58" s="84">
        <f t="shared" si="21"/>
        <v>0</v>
      </c>
      <c r="BC58" s="84">
        <f t="shared" si="21"/>
        <v>0</v>
      </c>
      <c r="BD58" s="85">
        <f t="shared" si="22"/>
        <v>0</v>
      </c>
      <c r="BE58" s="85">
        <f t="shared" si="22"/>
        <v>0</v>
      </c>
      <c r="BF58" s="85">
        <f t="shared" si="22"/>
        <v>0</v>
      </c>
      <c r="BG58" s="86">
        <f t="shared" si="22"/>
        <v>0</v>
      </c>
    </row>
    <row r="59" spans="1:59">
      <c r="A59" s="87">
        <v>51</v>
      </c>
      <c r="B59" s="73">
        <f>'参加店舗一覧表 '!E54</f>
        <v>0</v>
      </c>
      <c r="C59" s="74"/>
      <c r="D59" s="75"/>
      <c r="E59" s="76"/>
      <c r="F59" s="75">
        <f t="shared" si="0"/>
        <v>0</v>
      </c>
      <c r="G59" s="77"/>
      <c r="H59" s="78"/>
      <c r="I59" s="79"/>
      <c r="J59" s="80">
        <f t="shared" si="1"/>
        <v>0</v>
      </c>
      <c r="K59" s="80">
        <f t="shared" si="2"/>
        <v>0</v>
      </c>
      <c r="L59" s="81">
        <f t="shared" si="3"/>
        <v>0</v>
      </c>
      <c r="M59" s="74"/>
      <c r="N59" s="75"/>
      <c r="O59" s="76"/>
      <c r="P59" s="76">
        <f t="shared" si="4"/>
        <v>0</v>
      </c>
      <c r="Q59" s="77"/>
      <c r="R59" s="78"/>
      <c r="S59" s="79"/>
      <c r="T59" s="80">
        <f t="shared" si="5"/>
        <v>0</v>
      </c>
      <c r="U59" s="80">
        <f t="shared" si="6"/>
        <v>0</v>
      </c>
      <c r="V59" s="81">
        <f t="shared" si="7"/>
        <v>0</v>
      </c>
      <c r="W59" s="74"/>
      <c r="X59" s="75"/>
      <c r="Y59" s="76"/>
      <c r="Z59" s="75">
        <f t="shared" si="8"/>
        <v>0</v>
      </c>
      <c r="AA59" s="77"/>
      <c r="AB59" s="78"/>
      <c r="AC59" s="79"/>
      <c r="AD59" s="80">
        <f t="shared" si="9"/>
        <v>0</v>
      </c>
      <c r="AE59" s="80">
        <f t="shared" si="10"/>
        <v>0</v>
      </c>
      <c r="AF59" s="81">
        <f t="shared" si="11"/>
        <v>0</v>
      </c>
      <c r="AG59" s="74"/>
      <c r="AH59" s="75"/>
      <c r="AI59" s="76"/>
      <c r="AJ59" s="75">
        <f t="shared" si="12"/>
        <v>0</v>
      </c>
      <c r="AK59" s="77"/>
      <c r="AL59" s="78"/>
      <c r="AM59" s="79"/>
      <c r="AN59" s="80"/>
      <c r="AO59" s="80">
        <f t="shared" si="13"/>
        <v>0</v>
      </c>
      <c r="AP59" s="81">
        <f t="shared" si="14"/>
        <v>0</v>
      </c>
      <c r="AQ59" s="74"/>
      <c r="AR59" s="82"/>
      <c r="AS59" s="76"/>
      <c r="AT59" s="75">
        <f t="shared" si="15"/>
        <v>0</v>
      </c>
      <c r="AU59" s="77"/>
      <c r="AV59" s="78"/>
      <c r="AW59" s="79"/>
      <c r="AX59" s="80">
        <f t="shared" si="16"/>
        <v>0</v>
      </c>
      <c r="AY59" s="80">
        <f t="shared" si="17"/>
        <v>0</v>
      </c>
      <c r="AZ59" s="81">
        <f t="shared" si="18"/>
        <v>0</v>
      </c>
      <c r="BA59" s="83">
        <f t="shared" si="21"/>
        <v>0</v>
      </c>
      <c r="BB59" s="84">
        <f t="shared" si="21"/>
        <v>0</v>
      </c>
      <c r="BC59" s="84">
        <f t="shared" si="21"/>
        <v>0</v>
      </c>
      <c r="BD59" s="85">
        <f t="shared" si="22"/>
        <v>0</v>
      </c>
      <c r="BE59" s="85">
        <f t="shared" si="22"/>
        <v>0</v>
      </c>
      <c r="BF59" s="85">
        <f t="shared" si="22"/>
        <v>0</v>
      </c>
      <c r="BG59" s="86">
        <f t="shared" si="22"/>
        <v>0</v>
      </c>
    </row>
    <row r="60" spans="1:59">
      <c r="A60" s="87">
        <v>52</v>
      </c>
      <c r="B60" s="73">
        <f>'参加店舗一覧表 '!E55</f>
        <v>0</v>
      </c>
      <c r="C60" s="74"/>
      <c r="D60" s="75"/>
      <c r="E60" s="76"/>
      <c r="F60" s="75">
        <f t="shared" si="0"/>
        <v>0</v>
      </c>
      <c r="G60" s="77"/>
      <c r="H60" s="78"/>
      <c r="I60" s="79"/>
      <c r="J60" s="80">
        <f t="shared" si="1"/>
        <v>0</v>
      </c>
      <c r="K60" s="80">
        <f t="shared" si="2"/>
        <v>0</v>
      </c>
      <c r="L60" s="81">
        <f t="shared" si="3"/>
        <v>0</v>
      </c>
      <c r="M60" s="74"/>
      <c r="N60" s="75"/>
      <c r="O60" s="76"/>
      <c r="P60" s="76">
        <f t="shared" si="4"/>
        <v>0</v>
      </c>
      <c r="Q60" s="77"/>
      <c r="R60" s="78"/>
      <c r="S60" s="79"/>
      <c r="T60" s="80">
        <f t="shared" si="5"/>
        <v>0</v>
      </c>
      <c r="U60" s="80">
        <f t="shared" si="6"/>
        <v>0</v>
      </c>
      <c r="V60" s="81">
        <f t="shared" si="7"/>
        <v>0</v>
      </c>
      <c r="W60" s="74"/>
      <c r="X60" s="75"/>
      <c r="Y60" s="76"/>
      <c r="Z60" s="75">
        <f t="shared" si="8"/>
        <v>0</v>
      </c>
      <c r="AA60" s="77"/>
      <c r="AB60" s="78"/>
      <c r="AC60" s="79"/>
      <c r="AD60" s="80">
        <f t="shared" si="9"/>
        <v>0</v>
      </c>
      <c r="AE60" s="80">
        <f t="shared" si="10"/>
        <v>0</v>
      </c>
      <c r="AF60" s="81">
        <f t="shared" si="11"/>
        <v>0</v>
      </c>
      <c r="AG60" s="74"/>
      <c r="AH60" s="75"/>
      <c r="AI60" s="76"/>
      <c r="AJ60" s="75">
        <f t="shared" si="12"/>
        <v>0</v>
      </c>
      <c r="AK60" s="77"/>
      <c r="AL60" s="78"/>
      <c r="AM60" s="79"/>
      <c r="AN60" s="80"/>
      <c r="AO60" s="80">
        <f t="shared" si="13"/>
        <v>0</v>
      </c>
      <c r="AP60" s="81">
        <f t="shared" si="14"/>
        <v>0</v>
      </c>
      <c r="AQ60" s="74"/>
      <c r="AR60" s="82"/>
      <c r="AS60" s="76"/>
      <c r="AT60" s="75">
        <f t="shared" si="15"/>
        <v>0</v>
      </c>
      <c r="AU60" s="77"/>
      <c r="AV60" s="78"/>
      <c r="AW60" s="79"/>
      <c r="AX60" s="80">
        <f t="shared" si="16"/>
        <v>0</v>
      </c>
      <c r="AY60" s="80">
        <f t="shared" si="17"/>
        <v>0</v>
      </c>
      <c r="AZ60" s="81">
        <f t="shared" si="18"/>
        <v>0</v>
      </c>
      <c r="BA60" s="83">
        <f t="shared" si="21"/>
        <v>0</v>
      </c>
      <c r="BB60" s="84">
        <f t="shared" si="21"/>
        <v>0</v>
      </c>
      <c r="BC60" s="84">
        <f t="shared" si="21"/>
        <v>0</v>
      </c>
      <c r="BD60" s="85">
        <f t="shared" si="22"/>
        <v>0</v>
      </c>
      <c r="BE60" s="85">
        <f t="shared" si="22"/>
        <v>0</v>
      </c>
      <c r="BF60" s="85">
        <f t="shared" si="22"/>
        <v>0</v>
      </c>
      <c r="BG60" s="86">
        <f t="shared" si="22"/>
        <v>0</v>
      </c>
    </row>
    <row r="61" spans="1:59">
      <c r="A61" s="87">
        <v>53</v>
      </c>
      <c r="B61" s="73">
        <f>'参加店舗一覧表 '!E56</f>
        <v>0</v>
      </c>
      <c r="C61" s="74"/>
      <c r="D61" s="75"/>
      <c r="E61" s="76"/>
      <c r="F61" s="75">
        <f t="shared" si="0"/>
        <v>0</v>
      </c>
      <c r="G61" s="77"/>
      <c r="H61" s="78"/>
      <c r="I61" s="79"/>
      <c r="J61" s="80">
        <f t="shared" si="1"/>
        <v>0</v>
      </c>
      <c r="K61" s="80">
        <f t="shared" si="2"/>
        <v>0</v>
      </c>
      <c r="L61" s="81">
        <f t="shared" si="3"/>
        <v>0</v>
      </c>
      <c r="M61" s="74"/>
      <c r="N61" s="75"/>
      <c r="O61" s="76"/>
      <c r="P61" s="76">
        <f t="shared" si="4"/>
        <v>0</v>
      </c>
      <c r="Q61" s="77"/>
      <c r="R61" s="78"/>
      <c r="S61" s="79"/>
      <c r="T61" s="80">
        <f t="shared" si="5"/>
        <v>0</v>
      </c>
      <c r="U61" s="80">
        <f t="shared" si="6"/>
        <v>0</v>
      </c>
      <c r="V61" s="81">
        <f t="shared" si="7"/>
        <v>0</v>
      </c>
      <c r="W61" s="74"/>
      <c r="X61" s="75"/>
      <c r="Y61" s="76"/>
      <c r="Z61" s="75">
        <f t="shared" si="8"/>
        <v>0</v>
      </c>
      <c r="AA61" s="77"/>
      <c r="AB61" s="78"/>
      <c r="AC61" s="79"/>
      <c r="AD61" s="80">
        <f t="shared" si="9"/>
        <v>0</v>
      </c>
      <c r="AE61" s="80">
        <f t="shared" si="10"/>
        <v>0</v>
      </c>
      <c r="AF61" s="81">
        <f t="shared" si="11"/>
        <v>0</v>
      </c>
      <c r="AG61" s="74"/>
      <c r="AH61" s="75"/>
      <c r="AI61" s="76"/>
      <c r="AJ61" s="75">
        <f t="shared" si="12"/>
        <v>0</v>
      </c>
      <c r="AK61" s="77"/>
      <c r="AL61" s="78"/>
      <c r="AM61" s="79"/>
      <c r="AN61" s="80"/>
      <c r="AO61" s="80">
        <f t="shared" si="13"/>
        <v>0</v>
      </c>
      <c r="AP61" s="81">
        <f t="shared" si="14"/>
        <v>0</v>
      </c>
      <c r="AQ61" s="74"/>
      <c r="AR61" s="82"/>
      <c r="AS61" s="76"/>
      <c r="AT61" s="75">
        <f t="shared" si="15"/>
        <v>0</v>
      </c>
      <c r="AU61" s="77"/>
      <c r="AV61" s="78"/>
      <c r="AW61" s="79"/>
      <c r="AX61" s="80">
        <f t="shared" si="16"/>
        <v>0</v>
      </c>
      <c r="AY61" s="80">
        <f t="shared" si="17"/>
        <v>0</v>
      </c>
      <c r="AZ61" s="81">
        <f t="shared" si="18"/>
        <v>0</v>
      </c>
      <c r="BA61" s="83">
        <f t="shared" si="21"/>
        <v>0</v>
      </c>
      <c r="BB61" s="84">
        <f t="shared" si="21"/>
        <v>0</v>
      </c>
      <c r="BC61" s="84">
        <f t="shared" si="21"/>
        <v>0</v>
      </c>
      <c r="BD61" s="85">
        <f t="shared" si="22"/>
        <v>0</v>
      </c>
      <c r="BE61" s="85">
        <f t="shared" si="22"/>
        <v>0</v>
      </c>
      <c r="BF61" s="85">
        <f t="shared" si="22"/>
        <v>0</v>
      </c>
      <c r="BG61" s="86">
        <f t="shared" si="22"/>
        <v>0</v>
      </c>
    </row>
    <row r="62" spans="1:59">
      <c r="A62" s="87">
        <v>54</v>
      </c>
      <c r="B62" s="73">
        <f>'参加店舗一覧表 '!E57</f>
        <v>0</v>
      </c>
      <c r="C62" s="74"/>
      <c r="D62" s="75"/>
      <c r="E62" s="76"/>
      <c r="F62" s="75">
        <f t="shared" si="0"/>
        <v>0</v>
      </c>
      <c r="G62" s="77"/>
      <c r="H62" s="78"/>
      <c r="I62" s="79"/>
      <c r="J62" s="80">
        <f t="shared" si="1"/>
        <v>0</v>
      </c>
      <c r="K62" s="80">
        <f t="shared" si="2"/>
        <v>0</v>
      </c>
      <c r="L62" s="81">
        <f t="shared" si="3"/>
        <v>0</v>
      </c>
      <c r="M62" s="74"/>
      <c r="N62" s="75"/>
      <c r="O62" s="76"/>
      <c r="P62" s="76">
        <f t="shared" si="4"/>
        <v>0</v>
      </c>
      <c r="Q62" s="77"/>
      <c r="R62" s="78"/>
      <c r="S62" s="79"/>
      <c r="T62" s="80">
        <f t="shared" si="5"/>
        <v>0</v>
      </c>
      <c r="U62" s="80">
        <f t="shared" si="6"/>
        <v>0</v>
      </c>
      <c r="V62" s="81">
        <f t="shared" si="7"/>
        <v>0</v>
      </c>
      <c r="W62" s="74"/>
      <c r="X62" s="75"/>
      <c r="Y62" s="76"/>
      <c r="Z62" s="75">
        <f t="shared" si="8"/>
        <v>0</v>
      </c>
      <c r="AA62" s="77"/>
      <c r="AB62" s="78"/>
      <c r="AC62" s="79"/>
      <c r="AD62" s="80">
        <f t="shared" si="9"/>
        <v>0</v>
      </c>
      <c r="AE62" s="80">
        <f t="shared" si="10"/>
        <v>0</v>
      </c>
      <c r="AF62" s="81">
        <f t="shared" si="11"/>
        <v>0</v>
      </c>
      <c r="AG62" s="74"/>
      <c r="AH62" s="75"/>
      <c r="AI62" s="76"/>
      <c r="AJ62" s="75">
        <f t="shared" si="12"/>
        <v>0</v>
      </c>
      <c r="AK62" s="77"/>
      <c r="AL62" s="78"/>
      <c r="AM62" s="79"/>
      <c r="AN62" s="80"/>
      <c r="AO62" s="80">
        <f t="shared" si="13"/>
        <v>0</v>
      </c>
      <c r="AP62" s="81">
        <f t="shared" si="14"/>
        <v>0</v>
      </c>
      <c r="AQ62" s="74"/>
      <c r="AR62" s="82"/>
      <c r="AS62" s="76"/>
      <c r="AT62" s="75">
        <f t="shared" si="15"/>
        <v>0</v>
      </c>
      <c r="AU62" s="77"/>
      <c r="AV62" s="78"/>
      <c r="AW62" s="79"/>
      <c r="AX62" s="80">
        <f t="shared" si="16"/>
        <v>0</v>
      </c>
      <c r="AY62" s="80">
        <f t="shared" si="17"/>
        <v>0</v>
      </c>
      <c r="AZ62" s="81">
        <f t="shared" si="18"/>
        <v>0</v>
      </c>
      <c r="BA62" s="83">
        <f t="shared" si="21"/>
        <v>0</v>
      </c>
      <c r="BB62" s="84">
        <f t="shared" si="21"/>
        <v>0</v>
      </c>
      <c r="BC62" s="84">
        <f t="shared" si="21"/>
        <v>0</v>
      </c>
      <c r="BD62" s="85">
        <f t="shared" si="22"/>
        <v>0</v>
      </c>
      <c r="BE62" s="85">
        <f t="shared" si="22"/>
        <v>0</v>
      </c>
      <c r="BF62" s="85">
        <f t="shared" si="22"/>
        <v>0</v>
      </c>
      <c r="BG62" s="86">
        <f t="shared" si="22"/>
        <v>0</v>
      </c>
    </row>
    <row r="63" spans="1:59">
      <c r="A63" s="87">
        <v>55</v>
      </c>
      <c r="B63" s="73">
        <f>'参加店舗一覧表 '!E58</f>
        <v>0</v>
      </c>
      <c r="C63" s="74"/>
      <c r="D63" s="75"/>
      <c r="E63" s="76"/>
      <c r="F63" s="75">
        <f t="shared" si="0"/>
        <v>0</v>
      </c>
      <c r="G63" s="77"/>
      <c r="H63" s="78"/>
      <c r="I63" s="79"/>
      <c r="J63" s="80">
        <f t="shared" si="1"/>
        <v>0</v>
      </c>
      <c r="K63" s="80">
        <f t="shared" si="2"/>
        <v>0</v>
      </c>
      <c r="L63" s="81">
        <f t="shared" si="3"/>
        <v>0</v>
      </c>
      <c r="M63" s="74"/>
      <c r="N63" s="75"/>
      <c r="O63" s="76"/>
      <c r="P63" s="76">
        <f t="shared" si="4"/>
        <v>0</v>
      </c>
      <c r="Q63" s="77"/>
      <c r="R63" s="78"/>
      <c r="S63" s="79"/>
      <c r="T63" s="80">
        <f t="shared" si="5"/>
        <v>0</v>
      </c>
      <c r="U63" s="80">
        <f t="shared" si="6"/>
        <v>0</v>
      </c>
      <c r="V63" s="81">
        <f t="shared" si="7"/>
        <v>0</v>
      </c>
      <c r="W63" s="74"/>
      <c r="X63" s="75"/>
      <c r="Y63" s="76"/>
      <c r="Z63" s="75">
        <f t="shared" si="8"/>
        <v>0</v>
      </c>
      <c r="AA63" s="77"/>
      <c r="AB63" s="78"/>
      <c r="AC63" s="79"/>
      <c r="AD63" s="80">
        <f t="shared" si="9"/>
        <v>0</v>
      </c>
      <c r="AE63" s="80">
        <f t="shared" si="10"/>
        <v>0</v>
      </c>
      <c r="AF63" s="81">
        <f t="shared" si="11"/>
        <v>0</v>
      </c>
      <c r="AG63" s="74"/>
      <c r="AH63" s="75"/>
      <c r="AI63" s="76"/>
      <c r="AJ63" s="75">
        <f t="shared" si="12"/>
        <v>0</v>
      </c>
      <c r="AK63" s="77"/>
      <c r="AL63" s="78"/>
      <c r="AM63" s="79"/>
      <c r="AN63" s="80"/>
      <c r="AO63" s="80">
        <f t="shared" si="13"/>
        <v>0</v>
      </c>
      <c r="AP63" s="81">
        <f t="shared" si="14"/>
        <v>0</v>
      </c>
      <c r="AQ63" s="74"/>
      <c r="AR63" s="82"/>
      <c r="AS63" s="76"/>
      <c r="AT63" s="75">
        <f t="shared" si="15"/>
        <v>0</v>
      </c>
      <c r="AU63" s="77"/>
      <c r="AV63" s="78"/>
      <c r="AW63" s="79"/>
      <c r="AX63" s="80">
        <f t="shared" si="16"/>
        <v>0</v>
      </c>
      <c r="AY63" s="80">
        <f t="shared" si="17"/>
        <v>0</v>
      </c>
      <c r="AZ63" s="81">
        <f t="shared" si="18"/>
        <v>0</v>
      </c>
      <c r="BA63" s="83">
        <f t="shared" si="21"/>
        <v>0</v>
      </c>
      <c r="BB63" s="84">
        <f t="shared" si="21"/>
        <v>0</v>
      </c>
      <c r="BC63" s="84">
        <f t="shared" si="21"/>
        <v>0</v>
      </c>
      <c r="BD63" s="85">
        <f t="shared" si="22"/>
        <v>0</v>
      </c>
      <c r="BE63" s="85">
        <f t="shared" si="22"/>
        <v>0</v>
      </c>
      <c r="BF63" s="85">
        <f t="shared" si="22"/>
        <v>0</v>
      </c>
      <c r="BG63" s="86">
        <f t="shared" si="22"/>
        <v>0</v>
      </c>
    </row>
    <row r="64" spans="1:59">
      <c r="A64" s="72">
        <v>56</v>
      </c>
      <c r="B64" s="73">
        <f>'参加店舗一覧表 '!E59</f>
        <v>0</v>
      </c>
      <c r="C64" s="74"/>
      <c r="D64" s="75"/>
      <c r="E64" s="76"/>
      <c r="F64" s="75">
        <f t="shared" si="0"/>
        <v>0</v>
      </c>
      <c r="G64" s="77"/>
      <c r="H64" s="78"/>
      <c r="I64" s="79"/>
      <c r="J64" s="80">
        <f t="shared" si="1"/>
        <v>0</v>
      </c>
      <c r="K64" s="80">
        <f t="shared" si="2"/>
        <v>0</v>
      </c>
      <c r="L64" s="81">
        <f t="shared" si="3"/>
        <v>0</v>
      </c>
      <c r="M64" s="74"/>
      <c r="N64" s="75"/>
      <c r="O64" s="76"/>
      <c r="P64" s="76">
        <f t="shared" si="4"/>
        <v>0</v>
      </c>
      <c r="Q64" s="77"/>
      <c r="R64" s="78"/>
      <c r="S64" s="79"/>
      <c r="T64" s="80">
        <f t="shared" si="5"/>
        <v>0</v>
      </c>
      <c r="U64" s="80">
        <f t="shared" si="6"/>
        <v>0</v>
      </c>
      <c r="V64" s="81">
        <f t="shared" si="7"/>
        <v>0</v>
      </c>
      <c r="W64" s="74"/>
      <c r="X64" s="75"/>
      <c r="Y64" s="76"/>
      <c r="Z64" s="75">
        <f t="shared" si="8"/>
        <v>0</v>
      </c>
      <c r="AA64" s="77"/>
      <c r="AB64" s="78"/>
      <c r="AC64" s="79"/>
      <c r="AD64" s="80">
        <f t="shared" si="9"/>
        <v>0</v>
      </c>
      <c r="AE64" s="80">
        <f t="shared" si="10"/>
        <v>0</v>
      </c>
      <c r="AF64" s="81">
        <f t="shared" si="11"/>
        <v>0</v>
      </c>
      <c r="AG64" s="74"/>
      <c r="AH64" s="75"/>
      <c r="AI64" s="76"/>
      <c r="AJ64" s="75">
        <f t="shared" si="12"/>
        <v>0</v>
      </c>
      <c r="AK64" s="77"/>
      <c r="AL64" s="78"/>
      <c r="AM64" s="79"/>
      <c r="AN64" s="80"/>
      <c r="AO64" s="80">
        <f t="shared" si="13"/>
        <v>0</v>
      </c>
      <c r="AP64" s="81">
        <f t="shared" si="14"/>
        <v>0</v>
      </c>
      <c r="AQ64" s="74"/>
      <c r="AR64" s="82"/>
      <c r="AS64" s="76"/>
      <c r="AT64" s="75">
        <f t="shared" si="15"/>
        <v>0</v>
      </c>
      <c r="AU64" s="77"/>
      <c r="AV64" s="78"/>
      <c r="AW64" s="79"/>
      <c r="AX64" s="80">
        <f t="shared" si="16"/>
        <v>0</v>
      </c>
      <c r="AY64" s="80">
        <f t="shared" si="17"/>
        <v>0</v>
      </c>
      <c r="AZ64" s="81">
        <f t="shared" si="18"/>
        <v>0</v>
      </c>
      <c r="BA64" s="83">
        <f t="shared" si="21"/>
        <v>0</v>
      </c>
      <c r="BB64" s="84">
        <f t="shared" si="21"/>
        <v>0</v>
      </c>
      <c r="BC64" s="84">
        <f t="shared" si="21"/>
        <v>0</v>
      </c>
      <c r="BD64" s="85">
        <f t="shared" si="22"/>
        <v>0</v>
      </c>
      <c r="BE64" s="85">
        <f t="shared" si="22"/>
        <v>0</v>
      </c>
      <c r="BF64" s="85">
        <f t="shared" si="22"/>
        <v>0</v>
      </c>
      <c r="BG64" s="86">
        <f t="shared" si="22"/>
        <v>0</v>
      </c>
    </row>
    <row r="65" spans="1:59">
      <c r="A65" s="87">
        <v>57</v>
      </c>
      <c r="B65" s="73">
        <f>'参加店舗一覧表 '!E60</f>
        <v>0</v>
      </c>
      <c r="C65" s="74"/>
      <c r="D65" s="75"/>
      <c r="E65" s="76"/>
      <c r="F65" s="75">
        <f t="shared" si="0"/>
        <v>0</v>
      </c>
      <c r="G65" s="77"/>
      <c r="H65" s="78"/>
      <c r="I65" s="79"/>
      <c r="J65" s="80">
        <f t="shared" si="1"/>
        <v>0</v>
      </c>
      <c r="K65" s="80">
        <f t="shared" si="2"/>
        <v>0</v>
      </c>
      <c r="L65" s="81">
        <f t="shared" si="3"/>
        <v>0</v>
      </c>
      <c r="M65" s="74"/>
      <c r="N65" s="75"/>
      <c r="O65" s="76"/>
      <c r="P65" s="76">
        <f t="shared" si="4"/>
        <v>0</v>
      </c>
      <c r="Q65" s="77"/>
      <c r="R65" s="78"/>
      <c r="S65" s="79"/>
      <c r="T65" s="80">
        <f t="shared" si="5"/>
        <v>0</v>
      </c>
      <c r="U65" s="80">
        <f t="shared" si="6"/>
        <v>0</v>
      </c>
      <c r="V65" s="81">
        <f t="shared" si="7"/>
        <v>0</v>
      </c>
      <c r="W65" s="74"/>
      <c r="X65" s="75"/>
      <c r="Y65" s="76"/>
      <c r="Z65" s="75">
        <f t="shared" si="8"/>
        <v>0</v>
      </c>
      <c r="AA65" s="77"/>
      <c r="AB65" s="78"/>
      <c r="AC65" s="79"/>
      <c r="AD65" s="80">
        <f t="shared" si="9"/>
        <v>0</v>
      </c>
      <c r="AE65" s="80">
        <f t="shared" si="10"/>
        <v>0</v>
      </c>
      <c r="AF65" s="81">
        <f t="shared" si="11"/>
        <v>0</v>
      </c>
      <c r="AG65" s="74"/>
      <c r="AH65" s="75"/>
      <c r="AI65" s="76"/>
      <c r="AJ65" s="75">
        <f t="shared" si="12"/>
        <v>0</v>
      </c>
      <c r="AK65" s="77"/>
      <c r="AL65" s="78"/>
      <c r="AM65" s="79"/>
      <c r="AN65" s="80"/>
      <c r="AO65" s="80">
        <f t="shared" si="13"/>
        <v>0</v>
      </c>
      <c r="AP65" s="81">
        <f t="shared" si="14"/>
        <v>0</v>
      </c>
      <c r="AQ65" s="74"/>
      <c r="AR65" s="82"/>
      <c r="AS65" s="76"/>
      <c r="AT65" s="75">
        <f t="shared" si="15"/>
        <v>0</v>
      </c>
      <c r="AU65" s="77"/>
      <c r="AV65" s="78"/>
      <c r="AW65" s="79"/>
      <c r="AX65" s="80">
        <f t="shared" si="16"/>
        <v>0</v>
      </c>
      <c r="AY65" s="80">
        <f t="shared" si="17"/>
        <v>0</v>
      </c>
      <c r="AZ65" s="81">
        <f t="shared" si="18"/>
        <v>0</v>
      </c>
      <c r="BA65" s="83">
        <f t="shared" si="21"/>
        <v>0</v>
      </c>
      <c r="BB65" s="84">
        <f t="shared" si="21"/>
        <v>0</v>
      </c>
      <c r="BC65" s="84">
        <f t="shared" si="21"/>
        <v>0</v>
      </c>
      <c r="BD65" s="85">
        <f t="shared" si="22"/>
        <v>0</v>
      </c>
      <c r="BE65" s="85">
        <f t="shared" si="22"/>
        <v>0</v>
      </c>
      <c r="BF65" s="85">
        <f t="shared" si="22"/>
        <v>0</v>
      </c>
      <c r="BG65" s="86">
        <f t="shared" si="22"/>
        <v>0</v>
      </c>
    </row>
    <row r="66" spans="1:59">
      <c r="A66" s="87">
        <v>58</v>
      </c>
      <c r="B66" s="73">
        <f>'参加店舗一覧表 '!E61</f>
        <v>0</v>
      </c>
      <c r="C66" s="74"/>
      <c r="D66" s="75"/>
      <c r="E66" s="76"/>
      <c r="F66" s="75">
        <f t="shared" si="0"/>
        <v>0</v>
      </c>
      <c r="G66" s="77"/>
      <c r="H66" s="78"/>
      <c r="I66" s="79"/>
      <c r="J66" s="80">
        <f t="shared" si="1"/>
        <v>0</v>
      </c>
      <c r="K66" s="80">
        <f t="shared" si="2"/>
        <v>0</v>
      </c>
      <c r="L66" s="81">
        <f t="shared" si="3"/>
        <v>0</v>
      </c>
      <c r="M66" s="74"/>
      <c r="N66" s="75"/>
      <c r="O66" s="76"/>
      <c r="P66" s="76">
        <f t="shared" si="4"/>
        <v>0</v>
      </c>
      <c r="Q66" s="77"/>
      <c r="R66" s="78"/>
      <c r="S66" s="79"/>
      <c r="T66" s="80">
        <f t="shared" si="5"/>
        <v>0</v>
      </c>
      <c r="U66" s="80">
        <f t="shared" si="6"/>
        <v>0</v>
      </c>
      <c r="V66" s="81">
        <f t="shared" si="7"/>
        <v>0</v>
      </c>
      <c r="W66" s="74"/>
      <c r="X66" s="75"/>
      <c r="Y66" s="76"/>
      <c r="Z66" s="75">
        <f t="shared" si="8"/>
        <v>0</v>
      </c>
      <c r="AA66" s="77"/>
      <c r="AB66" s="78"/>
      <c r="AC66" s="79"/>
      <c r="AD66" s="80">
        <f t="shared" si="9"/>
        <v>0</v>
      </c>
      <c r="AE66" s="80">
        <f t="shared" si="10"/>
        <v>0</v>
      </c>
      <c r="AF66" s="81">
        <f t="shared" si="11"/>
        <v>0</v>
      </c>
      <c r="AG66" s="74"/>
      <c r="AH66" s="75"/>
      <c r="AI66" s="76"/>
      <c r="AJ66" s="75">
        <f t="shared" si="12"/>
        <v>0</v>
      </c>
      <c r="AK66" s="77"/>
      <c r="AL66" s="78"/>
      <c r="AM66" s="79"/>
      <c r="AN66" s="80"/>
      <c r="AO66" s="80">
        <f t="shared" si="13"/>
        <v>0</v>
      </c>
      <c r="AP66" s="81">
        <f t="shared" si="14"/>
        <v>0</v>
      </c>
      <c r="AQ66" s="74"/>
      <c r="AR66" s="82"/>
      <c r="AS66" s="76"/>
      <c r="AT66" s="75">
        <f t="shared" si="15"/>
        <v>0</v>
      </c>
      <c r="AU66" s="77"/>
      <c r="AV66" s="78"/>
      <c r="AW66" s="79"/>
      <c r="AX66" s="80">
        <f t="shared" si="16"/>
        <v>0</v>
      </c>
      <c r="AY66" s="80">
        <f t="shared" si="17"/>
        <v>0</v>
      </c>
      <c r="AZ66" s="81">
        <f t="shared" si="18"/>
        <v>0</v>
      </c>
      <c r="BA66" s="83">
        <f t="shared" si="21"/>
        <v>0</v>
      </c>
      <c r="BB66" s="84">
        <f t="shared" si="21"/>
        <v>0</v>
      </c>
      <c r="BC66" s="84">
        <f t="shared" si="21"/>
        <v>0</v>
      </c>
      <c r="BD66" s="85">
        <f t="shared" si="22"/>
        <v>0</v>
      </c>
      <c r="BE66" s="85">
        <f t="shared" si="22"/>
        <v>0</v>
      </c>
      <c r="BF66" s="85">
        <f t="shared" si="22"/>
        <v>0</v>
      </c>
      <c r="BG66" s="86">
        <f t="shared" si="22"/>
        <v>0</v>
      </c>
    </row>
    <row r="67" spans="1:59">
      <c r="A67" s="87">
        <v>59</v>
      </c>
      <c r="B67" s="73">
        <f>'参加店舗一覧表 '!E62</f>
        <v>0</v>
      </c>
      <c r="C67" s="74"/>
      <c r="D67" s="75"/>
      <c r="E67" s="76"/>
      <c r="F67" s="75">
        <f t="shared" si="0"/>
        <v>0</v>
      </c>
      <c r="G67" s="77"/>
      <c r="H67" s="78"/>
      <c r="I67" s="79"/>
      <c r="J67" s="80">
        <f t="shared" si="1"/>
        <v>0</v>
      </c>
      <c r="K67" s="80">
        <f t="shared" si="2"/>
        <v>0</v>
      </c>
      <c r="L67" s="81">
        <f t="shared" si="3"/>
        <v>0</v>
      </c>
      <c r="M67" s="74"/>
      <c r="N67" s="75"/>
      <c r="O67" s="76"/>
      <c r="P67" s="76">
        <f t="shared" si="4"/>
        <v>0</v>
      </c>
      <c r="Q67" s="77"/>
      <c r="R67" s="78"/>
      <c r="S67" s="79"/>
      <c r="T67" s="80">
        <f t="shared" si="5"/>
        <v>0</v>
      </c>
      <c r="U67" s="80">
        <f t="shared" si="6"/>
        <v>0</v>
      </c>
      <c r="V67" s="81">
        <f t="shared" si="7"/>
        <v>0</v>
      </c>
      <c r="W67" s="74"/>
      <c r="X67" s="75"/>
      <c r="Y67" s="76"/>
      <c r="Z67" s="75">
        <f t="shared" si="8"/>
        <v>0</v>
      </c>
      <c r="AA67" s="77"/>
      <c r="AB67" s="78"/>
      <c r="AC67" s="79"/>
      <c r="AD67" s="80">
        <f t="shared" si="9"/>
        <v>0</v>
      </c>
      <c r="AE67" s="80">
        <f t="shared" si="10"/>
        <v>0</v>
      </c>
      <c r="AF67" s="81">
        <f t="shared" si="11"/>
        <v>0</v>
      </c>
      <c r="AG67" s="74"/>
      <c r="AH67" s="75"/>
      <c r="AI67" s="76"/>
      <c r="AJ67" s="75">
        <f t="shared" si="12"/>
        <v>0</v>
      </c>
      <c r="AK67" s="77"/>
      <c r="AL67" s="78"/>
      <c r="AM67" s="79"/>
      <c r="AN67" s="80"/>
      <c r="AO67" s="80">
        <f t="shared" si="13"/>
        <v>0</v>
      </c>
      <c r="AP67" s="81">
        <f t="shared" si="14"/>
        <v>0</v>
      </c>
      <c r="AQ67" s="74"/>
      <c r="AR67" s="82"/>
      <c r="AS67" s="76"/>
      <c r="AT67" s="75">
        <f t="shared" si="15"/>
        <v>0</v>
      </c>
      <c r="AU67" s="77"/>
      <c r="AV67" s="78"/>
      <c r="AW67" s="79"/>
      <c r="AX67" s="80">
        <f t="shared" si="16"/>
        <v>0</v>
      </c>
      <c r="AY67" s="80">
        <f t="shared" si="17"/>
        <v>0</v>
      </c>
      <c r="AZ67" s="81">
        <f t="shared" si="18"/>
        <v>0</v>
      </c>
      <c r="BA67" s="83">
        <f t="shared" si="21"/>
        <v>0</v>
      </c>
      <c r="BB67" s="84">
        <f t="shared" si="21"/>
        <v>0</v>
      </c>
      <c r="BC67" s="84">
        <f t="shared" si="21"/>
        <v>0</v>
      </c>
      <c r="BD67" s="85">
        <f t="shared" si="22"/>
        <v>0</v>
      </c>
      <c r="BE67" s="85">
        <f t="shared" si="22"/>
        <v>0</v>
      </c>
      <c r="BF67" s="85">
        <f t="shared" si="22"/>
        <v>0</v>
      </c>
      <c r="BG67" s="86">
        <f t="shared" si="22"/>
        <v>0</v>
      </c>
    </row>
    <row r="68" spans="1:59">
      <c r="A68" s="87">
        <v>60</v>
      </c>
      <c r="B68" s="73">
        <f>'参加店舗一覧表 '!E63</f>
        <v>0</v>
      </c>
      <c r="C68" s="74"/>
      <c r="D68" s="75"/>
      <c r="E68" s="76"/>
      <c r="F68" s="75">
        <f t="shared" si="0"/>
        <v>0</v>
      </c>
      <c r="G68" s="77"/>
      <c r="H68" s="78"/>
      <c r="I68" s="79"/>
      <c r="J68" s="80">
        <f t="shared" si="1"/>
        <v>0</v>
      </c>
      <c r="K68" s="80">
        <f t="shared" si="2"/>
        <v>0</v>
      </c>
      <c r="L68" s="81">
        <f t="shared" si="3"/>
        <v>0</v>
      </c>
      <c r="M68" s="74"/>
      <c r="N68" s="75"/>
      <c r="O68" s="76"/>
      <c r="P68" s="76">
        <f t="shared" si="4"/>
        <v>0</v>
      </c>
      <c r="Q68" s="77"/>
      <c r="R68" s="78"/>
      <c r="S68" s="79"/>
      <c r="T68" s="80">
        <f t="shared" si="5"/>
        <v>0</v>
      </c>
      <c r="U68" s="80">
        <f t="shared" si="6"/>
        <v>0</v>
      </c>
      <c r="V68" s="81">
        <f t="shared" si="7"/>
        <v>0</v>
      </c>
      <c r="W68" s="74"/>
      <c r="X68" s="75"/>
      <c r="Y68" s="76"/>
      <c r="Z68" s="75">
        <f t="shared" si="8"/>
        <v>0</v>
      </c>
      <c r="AA68" s="77"/>
      <c r="AB68" s="78"/>
      <c r="AC68" s="79"/>
      <c r="AD68" s="80">
        <f t="shared" si="9"/>
        <v>0</v>
      </c>
      <c r="AE68" s="80">
        <f t="shared" si="10"/>
        <v>0</v>
      </c>
      <c r="AF68" s="81">
        <f t="shared" si="11"/>
        <v>0</v>
      </c>
      <c r="AG68" s="74"/>
      <c r="AH68" s="75"/>
      <c r="AI68" s="76"/>
      <c r="AJ68" s="75">
        <f t="shared" si="12"/>
        <v>0</v>
      </c>
      <c r="AK68" s="77"/>
      <c r="AL68" s="78"/>
      <c r="AM68" s="79"/>
      <c r="AN68" s="80"/>
      <c r="AO68" s="80">
        <f t="shared" si="13"/>
        <v>0</v>
      </c>
      <c r="AP68" s="81">
        <f t="shared" si="14"/>
        <v>0</v>
      </c>
      <c r="AQ68" s="74"/>
      <c r="AR68" s="82"/>
      <c r="AS68" s="76"/>
      <c r="AT68" s="75">
        <f t="shared" si="15"/>
        <v>0</v>
      </c>
      <c r="AU68" s="77"/>
      <c r="AV68" s="78"/>
      <c r="AW68" s="79"/>
      <c r="AX68" s="80">
        <f t="shared" si="16"/>
        <v>0</v>
      </c>
      <c r="AY68" s="80">
        <f t="shared" si="17"/>
        <v>0</v>
      </c>
      <c r="AZ68" s="81">
        <f t="shared" si="18"/>
        <v>0</v>
      </c>
      <c r="BA68" s="83">
        <f t="shared" si="21"/>
        <v>0</v>
      </c>
      <c r="BB68" s="84">
        <f t="shared" si="21"/>
        <v>0</v>
      </c>
      <c r="BC68" s="84">
        <f t="shared" si="21"/>
        <v>0</v>
      </c>
      <c r="BD68" s="85">
        <f t="shared" si="22"/>
        <v>0</v>
      </c>
      <c r="BE68" s="85">
        <f t="shared" si="22"/>
        <v>0</v>
      </c>
      <c r="BF68" s="85">
        <f t="shared" si="22"/>
        <v>0</v>
      </c>
      <c r="BG68" s="86">
        <f t="shared" si="22"/>
        <v>0</v>
      </c>
    </row>
    <row r="69" spans="1:59">
      <c r="A69" s="87">
        <v>61</v>
      </c>
      <c r="B69" s="73">
        <f>'参加店舗一覧表 '!E64</f>
        <v>0</v>
      </c>
      <c r="C69" s="74"/>
      <c r="D69" s="75"/>
      <c r="E69" s="76"/>
      <c r="F69" s="75">
        <f t="shared" si="0"/>
        <v>0</v>
      </c>
      <c r="G69" s="77"/>
      <c r="H69" s="78"/>
      <c r="I69" s="79"/>
      <c r="J69" s="80">
        <f t="shared" si="1"/>
        <v>0</v>
      </c>
      <c r="K69" s="80">
        <f t="shared" si="2"/>
        <v>0</v>
      </c>
      <c r="L69" s="81">
        <f t="shared" si="3"/>
        <v>0</v>
      </c>
      <c r="M69" s="74"/>
      <c r="N69" s="75"/>
      <c r="O69" s="76"/>
      <c r="P69" s="76">
        <f t="shared" si="4"/>
        <v>0</v>
      </c>
      <c r="Q69" s="77"/>
      <c r="R69" s="78"/>
      <c r="S69" s="79"/>
      <c r="T69" s="80">
        <f t="shared" si="5"/>
        <v>0</v>
      </c>
      <c r="U69" s="80">
        <f t="shared" si="6"/>
        <v>0</v>
      </c>
      <c r="V69" s="81">
        <f t="shared" si="7"/>
        <v>0</v>
      </c>
      <c r="W69" s="74"/>
      <c r="X69" s="75"/>
      <c r="Y69" s="76"/>
      <c r="Z69" s="75">
        <f t="shared" si="8"/>
        <v>0</v>
      </c>
      <c r="AA69" s="77"/>
      <c r="AB69" s="78"/>
      <c r="AC69" s="79"/>
      <c r="AD69" s="80">
        <f t="shared" si="9"/>
        <v>0</v>
      </c>
      <c r="AE69" s="80">
        <f t="shared" si="10"/>
        <v>0</v>
      </c>
      <c r="AF69" s="81">
        <f t="shared" si="11"/>
        <v>0</v>
      </c>
      <c r="AG69" s="74"/>
      <c r="AH69" s="75"/>
      <c r="AI69" s="76"/>
      <c r="AJ69" s="75">
        <f t="shared" si="12"/>
        <v>0</v>
      </c>
      <c r="AK69" s="77"/>
      <c r="AL69" s="78"/>
      <c r="AM69" s="79"/>
      <c r="AN69" s="80"/>
      <c r="AO69" s="80">
        <f t="shared" si="13"/>
        <v>0</v>
      </c>
      <c r="AP69" s="81">
        <f t="shared" si="14"/>
        <v>0</v>
      </c>
      <c r="AQ69" s="74"/>
      <c r="AR69" s="82"/>
      <c r="AS69" s="76"/>
      <c r="AT69" s="75">
        <f t="shared" si="15"/>
        <v>0</v>
      </c>
      <c r="AU69" s="77"/>
      <c r="AV69" s="78"/>
      <c r="AW69" s="79"/>
      <c r="AX69" s="80">
        <f t="shared" si="16"/>
        <v>0</v>
      </c>
      <c r="AY69" s="80">
        <f t="shared" si="17"/>
        <v>0</v>
      </c>
      <c r="AZ69" s="81">
        <f t="shared" si="18"/>
        <v>0</v>
      </c>
      <c r="BA69" s="83">
        <f t="shared" si="21"/>
        <v>0</v>
      </c>
      <c r="BB69" s="84">
        <f t="shared" si="21"/>
        <v>0</v>
      </c>
      <c r="BC69" s="84">
        <f t="shared" si="21"/>
        <v>0</v>
      </c>
      <c r="BD69" s="85">
        <f t="shared" si="22"/>
        <v>0</v>
      </c>
      <c r="BE69" s="85">
        <f t="shared" si="22"/>
        <v>0</v>
      </c>
      <c r="BF69" s="85">
        <f t="shared" si="22"/>
        <v>0</v>
      </c>
      <c r="BG69" s="86">
        <f t="shared" si="22"/>
        <v>0</v>
      </c>
    </row>
    <row r="70" spans="1:59">
      <c r="A70" s="87">
        <v>62</v>
      </c>
      <c r="B70" s="73">
        <f>'参加店舗一覧表 '!E65</f>
        <v>0</v>
      </c>
      <c r="C70" s="74"/>
      <c r="D70" s="75"/>
      <c r="E70" s="76"/>
      <c r="F70" s="75">
        <f t="shared" si="0"/>
        <v>0</v>
      </c>
      <c r="G70" s="77"/>
      <c r="H70" s="78"/>
      <c r="I70" s="79"/>
      <c r="J70" s="80">
        <f t="shared" si="1"/>
        <v>0</v>
      </c>
      <c r="K70" s="80">
        <f t="shared" si="2"/>
        <v>0</v>
      </c>
      <c r="L70" s="81">
        <f t="shared" si="3"/>
        <v>0</v>
      </c>
      <c r="M70" s="74"/>
      <c r="N70" s="75"/>
      <c r="O70" s="76"/>
      <c r="P70" s="76">
        <f t="shared" si="4"/>
        <v>0</v>
      </c>
      <c r="Q70" s="77"/>
      <c r="R70" s="78"/>
      <c r="S70" s="79"/>
      <c r="T70" s="80">
        <f t="shared" si="5"/>
        <v>0</v>
      </c>
      <c r="U70" s="80">
        <f t="shared" si="6"/>
        <v>0</v>
      </c>
      <c r="V70" s="81">
        <f t="shared" si="7"/>
        <v>0</v>
      </c>
      <c r="W70" s="74"/>
      <c r="X70" s="75"/>
      <c r="Y70" s="76"/>
      <c r="Z70" s="75">
        <f t="shared" si="8"/>
        <v>0</v>
      </c>
      <c r="AA70" s="77"/>
      <c r="AB70" s="78"/>
      <c r="AC70" s="79"/>
      <c r="AD70" s="80">
        <f t="shared" si="9"/>
        <v>0</v>
      </c>
      <c r="AE70" s="80">
        <f t="shared" si="10"/>
        <v>0</v>
      </c>
      <c r="AF70" s="81">
        <f t="shared" si="11"/>
        <v>0</v>
      </c>
      <c r="AG70" s="74"/>
      <c r="AH70" s="75"/>
      <c r="AI70" s="76"/>
      <c r="AJ70" s="75">
        <f t="shared" si="12"/>
        <v>0</v>
      </c>
      <c r="AK70" s="77"/>
      <c r="AL70" s="78"/>
      <c r="AM70" s="79"/>
      <c r="AN70" s="80"/>
      <c r="AO70" s="80">
        <f t="shared" si="13"/>
        <v>0</v>
      </c>
      <c r="AP70" s="81">
        <f t="shared" si="14"/>
        <v>0</v>
      </c>
      <c r="AQ70" s="74"/>
      <c r="AR70" s="82"/>
      <c r="AS70" s="76"/>
      <c r="AT70" s="75">
        <f t="shared" si="15"/>
        <v>0</v>
      </c>
      <c r="AU70" s="77"/>
      <c r="AV70" s="78"/>
      <c r="AW70" s="79"/>
      <c r="AX70" s="80">
        <f t="shared" si="16"/>
        <v>0</v>
      </c>
      <c r="AY70" s="80">
        <f t="shared" si="17"/>
        <v>0</v>
      </c>
      <c r="AZ70" s="81">
        <f t="shared" si="18"/>
        <v>0</v>
      </c>
      <c r="BA70" s="83">
        <f t="shared" si="21"/>
        <v>0</v>
      </c>
      <c r="BB70" s="84">
        <f t="shared" si="21"/>
        <v>0</v>
      </c>
      <c r="BC70" s="84">
        <f t="shared" si="21"/>
        <v>0</v>
      </c>
      <c r="BD70" s="85">
        <f t="shared" si="22"/>
        <v>0</v>
      </c>
      <c r="BE70" s="85">
        <f t="shared" si="22"/>
        <v>0</v>
      </c>
      <c r="BF70" s="85">
        <f t="shared" si="22"/>
        <v>0</v>
      </c>
      <c r="BG70" s="86">
        <f t="shared" si="22"/>
        <v>0</v>
      </c>
    </row>
    <row r="71" spans="1:59">
      <c r="A71" s="87">
        <v>63</v>
      </c>
      <c r="B71" s="73">
        <f>'参加店舗一覧表 '!E66</f>
        <v>0</v>
      </c>
      <c r="C71" s="74"/>
      <c r="D71" s="75"/>
      <c r="E71" s="76"/>
      <c r="F71" s="75">
        <f t="shared" si="0"/>
        <v>0</v>
      </c>
      <c r="G71" s="77"/>
      <c r="H71" s="78"/>
      <c r="I71" s="79"/>
      <c r="J71" s="80">
        <f t="shared" si="1"/>
        <v>0</v>
      </c>
      <c r="K71" s="80">
        <f t="shared" si="2"/>
        <v>0</v>
      </c>
      <c r="L71" s="81">
        <f t="shared" si="3"/>
        <v>0</v>
      </c>
      <c r="M71" s="74"/>
      <c r="N71" s="75"/>
      <c r="O71" s="76"/>
      <c r="P71" s="76">
        <f t="shared" si="4"/>
        <v>0</v>
      </c>
      <c r="Q71" s="77"/>
      <c r="R71" s="78"/>
      <c r="S71" s="79"/>
      <c r="T71" s="80">
        <f t="shared" si="5"/>
        <v>0</v>
      </c>
      <c r="U71" s="80">
        <f t="shared" si="6"/>
        <v>0</v>
      </c>
      <c r="V71" s="81">
        <f t="shared" si="7"/>
        <v>0</v>
      </c>
      <c r="W71" s="74"/>
      <c r="X71" s="75"/>
      <c r="Y71" s="76"/>
      <c r="Z71" s="75">
        <f t="shared" si="8"/>
        <v>0</v>
      </c>
      <c r="AA71" s="77"/>
      <c r="AB71" s="78"/>
      <c r="AC71" s="79"/>
      <c r="AD71" s="80">
        <f t="shared" si="9"/>
        <v>0</v>
      </c>
      <c r="AE71" s="80">
        <f t="shared" si="10"/>
        <v>0</v>
      </c>
      <c r="AF71" s="81">
        <f t="shared" si="11"/>
        <v>0</v>
      </c>
      <c r="AG71" s="74"/>
      <c r="AH71" s="75"/>
      <c r="AI71" s="76"/>
      <c r="AJ71" s="75">
        <f t="shared" si="12"/>
        <v>0</v>
      </c>
      <c r="AK71" s="77"/>
      <c r="AL71" s="78"/>
      <c r="AM71" s="79"/>
      <c r="AN71" s="80"/>
      <c r="AO71" s="80">
        <f t="shared" si="13"/>
        <v>0</v>
      </c>
      <c r="AP71" s="81">
        <f t="shared" si="14"/>
        <v>0</v>
      </c>
      <c r="AQ71" s="74"/>
      <c r="AR71" s="82"/>
      <c r="AS71" s="76"/>
      <c r="AT71" s="75">
        <f t="shared" si="15"/>
        <v>0</v>
      </c>
      <c r="AU71" s="77"/>
      <c r="AV71" s="78"/>
      <c r="AW71" s="79"/>
      <c r="AX71" s="80">
        <f t="shared" si="16"/>
        <v>0</v>
      </c>
      <c r="AY71" s="80">
        <f t="shared" si="17"/>
        <v>0</v>
      </c>
      <c r="AZ71" s="81">
        <f t="shared" si="18"/>
        <v>0</v>
      </c>
      <c r="BA71" s="83">
        <f t="shared" si="21"/>
        <v>0</v>
      </c>
      <c r="BB71" s="84">
        <f t="shared" si="21"/>
        <v>0</v>
      </c>
      <c r="BC71" s="84">
        <f t="shared" si="21"/>
        <v>0</v>
      </c>
      <c r="BD71" s="85">
        <f t="shared" si="22"/>
        <v>0</v>
      </c>
      <c r="BE71" s="85">
        <f t="shared" si="22"/>
        <v>0</v>
      </c>
      <c r="BF71" s="85">
        <f t="shared" si="22"/>
        <v>0</v>
      </c>
      <c r="BG71" s="86">
        <f t="shared" si="22"/>
        <v>0</v>
      </c>
    </row>
    <row r="72" spans="1:59">
      <c r="A72" s="87">
        <v>64</v>
      </c>
      <c r="B72" s="73">
        <f>'参加店舗一覧表 '!E67</f>
        <v>0</v>
      </c>
      <c r="C72" s="74"/>
      <c r="D72" s="75"/>
      <c r="E72" s="76"/>
      <c r="F72" s="75">
        <f t="shared" si="0"/>
        <v>0</v>
      </c>
      <c r="G72" s="77"/>
      <c r="H72" s="78"/>
      <c r="I72" s="79"/>
      <c r="J72" s="80">
        <f t="shared" si="1"/>
        <v>0</v>
      </c>
      <c r="K72" s="80">
        <f t="shared" si="2"/>
        <v>0</v>
      </c>
      <c r="L72" s="81">
        <f t="shared" si="3"/>
        <v>0</v>
      </c>
      <c r="M72" s="74"/>
      <c r="N72" s="75"/>
      <c r="O72" s="76"/>
      <c r="P72" s="76">
        <f t="shared" si="4"/>
        <v>0</v>
      </c>
      <c r="Q72" s="77"/>
      <c r="R72" s="78"/>
      <c r="S72" s="79"/>
      <c r="T72" s="80">
        <f t="shared" si="5"/>
        <v>0</v>
      </c>
      <c r="U72" s="80">
        <f t="shared" si="6"/>
        <v>0</v>
      </c>
      <c r="V72" s="81">
        <f t="shared" si="7"/>
        <v>0</v>
      </c>
      <c r="W72" s="74"/>
      <c r="X72" s="75"/>
      <c r="Y72" s="76"/>
      <c r="Z72" s="75">
        <f t="shared" si="8"/>
        <v>0</v>
      </c>
      <c r="AA72" s="77"/>
      <c r="AB72" s="78"/>
      <c r="AC72" s="79"/>
      <c r="AD72" s="80">
        <f t="shared" si="9"/>
        <v>0</v>
      </c>
      <c r="AE72" s="80">
        <f t="shared" si="10"/>
        <v>0</v>
      </c>
      <c r="AF72" s="81">
        <f t="shared" si="11"/>
        <v>0</v>
      </c>
      <c r="AG72" s="74"/>
      <c r="AH72" s="75"/>
      <c r="AI72" s="76"/>
      <c r="AJ72" s="75">
        <f t="shared" si="12"/>
        <v>0</v>
      </c>
      <c r="AK72" s="77"/>
      <c r="AL72" s="78"/>
      <c r="AM72" s="79"/>
      <c r="AN72" s="80"/>
      <c r="AO72" s="80">
        <f t="shared" si="13"/>
        <v>0</v>
      </c>
      <c r="AP72" s="81">
        <f t="shared" si="14"/>
        <v>0</v>
      </c>
      <c r="AQ72" s="74"/>
      <c r="AR72" s="82"/>
      <c r="AS72" s="76"/>
      <c r="AT72" s="75">
        <f t="shared" si="15"/>
        <v>0</v>
      </c>
      <c r="AU72" s="77"/>
      <c r="AV72" s="78"/>
      <c r="AW72" s="79"/>
      <c r="AX72" s="80">
        <f t="shared" si="16"/>
        <v>0</v>
      </c>
      <c r="AY72" s="80">
        <f t="shared" si="17"/>
        <v>0</v>
      </c>
      <c r="AZ72" s="81">
        <f t="shared" si="18"/>
        <v>0</v>
      </c>
      <c r="BA72" s="83">
        <f t="shared" si="21"/>
        <v>0</v>
      </c>
      <c r="BB72" s="84">
        <f t="shared" si="21"/>
        <v>0</v>
      </c>
      <c r="BC72" s="84">
        <f t="shared" si="21"/>
        <v>0</v>
      </c>
      <c r="BD72" s="85">
        <f t="shared" si="22"/>
        <v>0</v>
      </c>
      <c r="BE72" s="85">
        <f t="shared" si="22"/>
        <v>0</v>
      </c>
      <c r="BF72" s="85">
        <f t="shared" si="22"/>
        <v>0</v>
      </c>
      <c r="BG72" s="86">
        <f t="shared" si="22"/>
        <v>0</v>
      </c>
    </row>
    <row r="73" spans="1:59">
      <c r="A73" s="87">
        <v>65</v>
      </c>
      <c r="B73" s="73">
        <f>'参加店舗一覧表 '!E68</f>
        <v>0</v>
      </c>
      <c r="C73" s="74"/>
      <c r="D73" s="75"/>
      <c r="E73" s="76"/>
      <c r="F73" s="75">
        <f t="shared" ref="F73:F108" si="23">E73</f>
        <v>0</v>
      </c>
      <c r="G73" s="77"/>
      <c r="H73" s="78"/>
      <c r="I73" s="79"/>
      <c r="J73" s="80">
        <f t="shared" ref="J73:J108" si="24">I73*0.1</f>
        <v>0</v>
      </c>
      <c r="K73" s="80">
        <f t="shared" ref="K73:K108" si="25">SUM(I73:J73)</f>
        <v>0</v>
      </c>
      <c r="L73" s="81">
        <f t="shared" ref="L73:L108" si="26">SUM(F73,K73)</f>
        <v>0</v>
      </c>
      <c r="M73" s="74"/>
      <c r="N73" s="75"/>
      <c r="O73" s="76"/>
      <c r="P73" s="76">
        <f t="shared" ref="P73:P108" si="27">O73</f>
        <v>0</v>
      </c>
      <c r="Q73" s="77"/>
      <c r="R73" s="78"/>
      <c r="S73" s="79"/>
      <c r="T73" s="80">
        <f t="shared" ref="T73:T108" si="28">S73*0.1</f>
        <v>0</v>
      </c>
      <c r="U73" s="80">
        <f t="shared" ref="U73:U108" si="29">SUM(S73:T73)</f>
        <v>0</v>
      </c>
      <c r="V73" s="81">
        <f t="shared" ref="V73:V108" si="30">SUM(P73,U73)</f>
        <v>0</v>
      </c>
      <c r="W73" s="74"/>
      <c r="X73" s="75"/>
      <c r="Y73" s="76"/>
      <c r="Z73" s="75">
        <f t="shared" ref="Z73:Z108" si="31">Y73</f>
        <v>0</v>
      </c>
      <c r="AA73" s="77"/>
      <c r="AB73" s="78"/>
      <c r="AC73" s="79"/>
      <c r="AD73" s="80">
        <f t="shared" ref="AD73:AD108" si="32">AC73*0.1</f>
        <v>0</v>
      </c>
      <c r="AE73" s="80">
        <f t="shared" ref="AE73:AE108" si="33">SUM(AC73:AD73)</f>
        <v>0</v>
      </c>
      <c r="AF73" s="81">
        <f t="shared" ref="AF73:AF108" si="34">SUM(Z73,AE73)</f>
        <v>0</v>
      </c>
      <c r="AG73" s="74"/>
      <c r="AH73" s="75"/>
      <c r="AI73" s="76"/>
      <c r="AJ73" s="75">
        <f t="shared" ref="AJ73:AJ108" si="35">AI73</f>
        <v>0</v>
      </c>
      <c r="AK73" s="77"/>
      <c r="AL73" s="78"/>
      <c r="AM73" s="79"/>
      <c r="AN73" s="80"/>
      <c r="AO73" s="80">
        <f t="shared" ref="AO73:AO108" si="36">SUM(AM73:AN73)</f>
        <v>0</v>
      </c>
      <c r="AP73" s="81">
        <f t="shared" ref="AP73:AP108" si="37">SUM(AJ73,AO73)</f>
        <v>0</v>
      </c>
      <c r="AQ73" s="74"/>
      <c r="AR73" s="82"/>
      <c r="AS73" s="76"/>
      <c r="AT73" s="75">
        <f t="shared" ref="AT73:AT108" si="38">AS73</f>
        <v>0</v>
      </c>
      <c r="AU73" s="77"/>
      <c r="AV73" s="78"/>
      <c r="AW73" s="79"/>
      <c r="AX73" s="80">
        <f t="shared" ref="AX73:AX108" si="39">AW73*0.1</f>
        <v>0</v>
      </c>
      <c r="AY73" s="80">
        <f t="shared" ref="AY73:AY108" si="40">SUM(AW73:AX73)</f>
        <v>0</v>
      </c>
      <c r="AZ73" s="81">
        <f t="shared" ref="AZ73:AZ108" si="41">SUM(AT73,AY73)</f>
        <v>0</v>
      </c>
      <c r="BA73" s="83">
        <f t="shared" si="21"/>
        <v>0</v>
      </c>
      <c r="BB73" s="84">
        <f t="shared" si="21"/>
        <v>0</v>
      </c>
      <c r="BC73" s="84">
        <f t="shared" si="21"/>
        <v>0</v>
      </c>
      <c r="BD73" s="85">
        <f t="shared" si="22"/>
        <v>0</v>
      </c>
      <c r="BE73" s="85">
        <f t="shared" si="22"/>
        <v>0</v>
      </c>
      <c r="BF73" s="85">
        <f t="shared" si="22"/>
        <v>0</v>
      </c>
      <c r="BG73" s="86">
        <f t="shared" si="22"/>
        <v>0</v>
      </c>
    </row>
    <row r="74" spans="1:59">
      <c r="A74" s="87">
        <v>66</v>
      </c>
      <c r="B74" s="73">
        <f>'参加店舗一覧表 '!E69</f>
        <v>0</v>
      </c>
      <c r="C74" s="74"/>
      <c r="D74" s="75"/>
      <c r="E74" s="76"/>
      <c r="F74" s="75">
        <f t="shared" si="23"/>
        <v>0</v>
      </c>
      <c r="G74" s="77"/>
      <c r="H74" s="78"/>
      <c r="I74" s="79"/>
      <c r="J74" s="80">
        <f t="shared" si="24"/>
        <v>0</v>
      </c>
      <c r="K74" s="80">
        <f t="shared" si="25"/>
        <v>0</v>
      </c>
      <c r="L74" s="81">
        <f t="shared" si="26"/>
        <v>0</v>
      </c>
      <c r="M74" s="74"/>
      <c r="N74" s="75"/>
      <c r="O74" s="76"/>
      <c r="P74" s="76">
        <f t="shared" si="27"/>
        <v>0</v>
      </c>
      <c r="Q74" s="77"/>
      <c r="R74" s="78"/>
      <c r="S74" s="79"/>
      <c r="T74" s="80">
        <f t="shared" si="28"/>
        <v>0</v>
      </c>
      <c r="U74" s="80">
        <f t="shared" si="29"/>
        <v>0</v>
      </c>
      <c r="V74" s="81">
        <f t="shared" si="30"/>
        <v>0</v>
      </c>
      <c r="W74" s="74"/>
      <c r="X74" s="75"/>
      <c r="Y74" s="76"/>
      <c r="Z74" s="75">
        <f t="shared" si="31"/>
        <v>0</v>
      </c>
      <c r="AA74" s="77"/>
      <c r="AB74" s="78"/>
      <c r="AC74" s="79"/>
      <c r="AD74" s="80">
        <f t="shared" si="32"/>
        <v>0</v>
      </c>
      <c r="AE74" s="80">
        <f t="shared" si="33"/>
        <v>0</v>
      </c>
      <c r="AF74" s="81">
        <f t="shared" si="34"/>
        <v>0</v>
      </c>
      <c r="AG74" s="74"/>
      <c r="AH74" s="75"/>
      <c r="AI74" s="76"/>
      <c r="AJ74" s="75">
        <f t="shared" si="35"/>
        <v>0</v>
      </c>
      <c r="AK74" s="77"/>
      <c r="AL74" s="78"/>
      <c r="AM74" s="79"/>
      <c r="AN74" s="80"/>
      <c r="AO74" s="80">
        <f t="shared" si="36"/>
        <v>0</v>
      </c>
      <c r="AP74" s="81">
        <f t="shared" si="37"/>
        <v>0</v>
      </c>
      <c r="AQ74" s="74"/>
      <c r="AR74" s="82"/>
      <c r="AS74" s="76"/>
      <c r="AT74" s="75">
        <f t="shared" si="38"/>
        <v>0</v>
      </c>
      <c r="AU74" s="77"/>
      <c r="AV74" s="78"/>
      <c r="AW74" s="79"/>
      <c r="AX74" s="80">
        <f t="shared" si="39"/>
        <v>0</v>
      </c>
      <c r="AY74" s="80">
        <f t="shared" si="40"/>
        <v>0</v>
      </c>
      <c r="AZ74" s="81">
        <f t="shared" si="41"/>
        <v>0</v>
      </c>
      <c r="BA74" s="83">
        <f t="shared" si="21"/>
        <v>0</v>
      </c>
      <c r="BB74" s="84">
        <f t="shared" si="21"/>
        <v>0</v>
      </c>
      <c r="BC74" s="84">
        <f t="shared" si="21"/>
        <v>0</v>
      </c>
      <c r="BD74" s="85">
        <f t="shared" si="22"/>
        <v>0</v>
      </c>
      <c r="BE74" s="85">
        <f t="shared" si="22"/>
        <v>0</v>
      </c>
      <c r="BF74" s="85">
        <f t="shared" si="22"/>
        <v>0</v>
      </c>
      <c r="BG74" s="86">
        <f t="shared" si="22"/>
        <v>0</v>
      </c>
    </row>
    <row r="75" spans="1:59">
      <c r="A75" s="87">
        <v>67</v>
      </c>
      <c r="B75" s="73">
        <f>'参加店舗一覧表 '!E70</f>
        <v>0</v>
      </c>
      <c r="C75" s="74"/>
      <c r="D75" s="75"/>
      <c r="E75" s="76"/>
      <c r="F75" s="75">
        <f t="shared" si="23"/>
        <v>0</v>
      </c>
      <c r="G75" s="77"/>
      <c r="H75" s="78"/>
      <c r="I75" s="79"/>
      <c r="J75" s="80">
        <f t="shared" si="24"/>
        <v>0</v>
      </c>
      <c r="K75" s="80">
        <f t="shared" si="25"/>
        <v>0</v>
      </c>
      <c r="L75" s="81">
        <f t="shared" si="26"/>
        <v>0</v>
      </c>
      <c r="M75" s="74"/>
      <c r="N75" s="75"/>
      <c r="O75" s="76"/>
      <c r="P75" s="76">
        <f t="shared" si="27"/>
        <v>0</v>
      </c>
      <c r="Q75" s="77"/>
      <c r="R75" s="78"/>
      <c r="S75" s="79"/>
      <c r="T75" s="80">
        <f t="shared" si="28"/>
        <v>0</v>
      </c>
      <c r="U75" s="80">
        <f t="shared" si="29"/>
        <v>0</v>
      </c>
      <c r="V75" s="81">
        <f t="shared" si="30"/>
        <v>0</v>
      </c>
      <c r="W75" s="74"/>
      <c r="X75" s="75"/>
      <c r="Y75" s="76"/>
      <c r="Z75" s="75">
        <f t="shared" si="31"/>
        <v>0</v>
      </c>
      <c r="AA75" s="77"/>
      <c r="AB75" s="78"/>
      <c r="AC75" s="79"/>
      <c r="AD75" s="80">
        <f t="shared" si="32"/>
        <v>0</v>
      </c>
      <c r="AE75" s="80">
        <f t="shared" si="33"/>
        <v>0</v>
      </c>
      <c r="AF75" s="81">
        <f t="shared" si="34"/>
        <v>0</v>
      </c>
      <c r="AG75" s="74"/>
      <c r="AH75" s="75"/>
      <c r="AI75" s="76"/>
      <c r="AJ75" s="75">
        <f t="shared" si="35"/>
        <v>0</v>
      </c>
      <c r="AK75" s="77"/>
      <c r="AL75" s="78"/>
      <c r="AM75" s="79"/>
      <c r="AN75" s="80"/>
      <c r="AO75" s="80">
        <f t="shared" si="36"/>
        <v>0</v>
      </c>
      <c r="AP75" s="81">
        <f t="shared" si="37"/>
        <v>0</v>
      </c>
      <c r="AQ75" s="74"/>
      <c r="AR75" s="82"/>
      <c r="AS75" s="76"/>
      <c r="AT75" s="75">
        <f t="shared" si="38"/>
        <v>0</v>
      </c>
      <c r="AU75" s="77"/>
      <c r="AV75" s="78"/>
      <c r="AW75" s="79"/>
      <c r="AX75" s="80">
        <f t="shared" si="39"/>
        <v>0</v>
      </c>
      <c r="AY75" s="80">
        <f t="shared" si="40"/>
        <v>0</v>
      </c>
      <c r="AZ75" s="81">
        <f t="shared" si="41"/>
        <v>0</v>
      </c>
      <c r="BA75" s="83">
        <f t="shared" si="21"/>
        <v>0</v>
      </c>
      <c r="BB75" s="84">
        <f t="shared" si="21"/>
        <v>0</v>
      </c>
      <c r="BC75" s="84">
        <f t="shared" si="21"/>
        <v>0</v>
      </c>
      <c r="BD75" s="85">
        <f t="shared" si="22"/>
        <v>0</v>
      </c>
      <c r="BE75" s="85">
        <f t="shared" si="22"/>
        <v>0</v>
      </c>
      <c r="BF75" s="85">
        <f t="shared" si="22"/>
        <v>0</v>
      </c>
      <c r="BG75" s="86">
        <f t="shared" si="22"/>
        <v>0</v>
      </c>
    </row>
    <row r="76" spans="1:59">
      <c r="A76" s="87">
        <v>68</v>
      </c>
      <c r="B76" s="73">
        <f>'参加店舗一覧表 '!E71</f>
        <v>0</v>
      </c>
      <c r="C76" s="74"/>
      <c r="D76" s="75"/>
      <c r="E76" s="76"/>
      <c r="F76" s="75">
        <f t="shared" si="23"/>
        <v>0</v>
      </c>
      <c r="G76" s="77"/>
      <c r="H76" s="78"/>
      <c r="I76" s="79"/>
      <c r="J76" s="80">
        <f t="shared" si="24"/>
        <v>0</v>
      </c>
      <c r="K76" s="80">
        <f t="shared" si="25"/>
        <v>0</v>
      </c>
      <c r="L76" s="81">
        <f t="shared" si="26"/>
        <v>0</v>
      </c>
      <c r="M76" s="74"/>
      <c r="N76" s="75"/>
      <c r="O76" s="76"/>
      <c r="P76" s="76">
        <f t="shared" si="27"/>
        <v>0</v>
      </c>
      <c r="Q76" s="77"/>
      <c r="R76" s="78"/>
      <c r="S76" s="79"/>
      <c r="T76" s="80">
        <f t="shared" si="28"/>
        <v>0</v>
      </c>
      <c r="U76" s="80">
        <f t="shared" si="29"/>
        <v>0</v>
      </c>
      <c r="V76" s="81">
        <f t="shared" si="30"/>
        <v>0</v>
      </c>
      <c r="W76" s="74"/>
      <c r="X76" s="75"/>
      <c r="Y76" s="76"/>
      <c r="Z76" s="75">
        <f t="shared" si="31"/>
        <v>0</v>
      </c>
      <c r="AA76" s="77"/>
      <c r="AB76" s="78"/>
      <c r="AC76" s="79"/>
      <c r="AD76" s="80">
        <f t="shared" si="32"/>
        <v>0</v>
      </c>
      <c r="AE76" s="80">
        <f t="shared" si="33"/>
        <v>0</v>
      </c>
      <c r="AF76" s="81">
        <f t="shared" si="34"/>
        <v>0</v>
      </c>
      <c r="AG76" s="74"/>
      <c r="AH76" s="75"/>
      <c r="AI76" s="76"/>
      <c r="AJ76" s="75">
        <f t="shared" si="35"/>
        <v>0</v>
      </c>
      <c r="AK76" s="77"/>
      <c r="AL76" s="78"/>
      <c r="AM76" s="79"/>
      <c r="AN76" s="80"/>
      <c r="AO76" s="80">
        <f t="shared" si="36"/>
        <v>0</v>
      </c>
      <c r="AP76" s="81">
        <f t="shared" si="37"/>
        <v>0</v>
      </c>
      <c r="AQ76" s="74"/>
      <c r="AR76" s="82"/>
      <c r="AS76" s="76"/>
      <c r="AT76" s="75">
        <f t="shared" si="38"/>
        <v>0</v>
      </c>
      <c r="AU76" s="77"/>
      <c r="AV76" s="78"/>
      <c r="AW76" s="79"/>
      <c r="AX76" s="80">
        <f t="shared" si="39"/>
        <v>0</v>
      </c>
      <c r="AY76" s="80">
        <f t="shared" si="40"/>
        <v>0</v>
      </c>
      <c r="AZ76" s="81">
        <f t="shared" si="41"/>
        <v>0</v>
      </c>
      <c r="BA76" s="83">
        <f t="shared" si="21"/>
        <v>0</v>
      </c>
      <c r="BB76" s="84">
        <f t="shared" si="21"/>
        <v>0</v>
      </c>
      <c r="BC76" s="84">
        <f t="shared" si="21"/>
        <v>0</v>
      </c>
      <c r="BD76" s="85">
        <f t="shared" si="22"/>
        <v>0</v>
      </c>
      <c r="BE76" s="85">
        <f t="shared" si="22"/>
        <v>0</v>
      </c>
      <c r="BF76" s="85">
        <f t="shared" si="22"/>
        <v>0</v>
      </c>
      <c r="BG76" s="86">
        <f t="shared" si="22"/>
        <v>0</v>
      </c>
    </row>
    <row r="77" spans="1:59">
      <c r="A77" s="87">
        <v>69</v>
      </c>
      <c r="B77" s="73">
        <f>'参加店舗一覧表 '!E72</f>
        <v>0</v>
      </c>
      <c r="C77" s="74"/>
      <c r="D77" s="75"/>
      <c r="E77" s="76"/>
      <c r="F77" s="75">
        <f t="shared" si="23"/>
        <v>0</v>
      </c>
      <c r="G77" s="77"/>
      <c r="H77" s="78"/>
      <c r="I77" s="79"/>
      <c r="J77" s="80">
        <f t="shared" si="24"/>
        <v>0</v>
      </c>
      <c r="K77" s="80">
        <f t="shared" si="25"/>
        <v>0</v>
      </c>
      <c r="L77" s="81">
        <f t="shared" si="26"/>
        <v>0</v>
      </c>
      <c r="M77" s="74"/>
      <c r="N77" s="75"/>
      <c r="O77" s="76"/>
      <c r="P77" s="76">
        <f t="shared" si="27"/>
        <v>0</v>
      </c>
      <c r="Q77" s="77"/>
      <c r="R77" s="78"/>
      <c r="S77" s="79"/>
      <c r="T77" s="80">
        <f t="shared" si="28"/>
        <v>0</v>
      </c>
      <c r="U77" s="80">
        <f t="shared" si="29"/>
        <v>0</v>
      </c>
      <c r="V77" s="81">
        <f t="shared" si="30"/>
        <v>0</v>
      </c>
      <c r="W77" s="74"/>
      <c r="X77" s="75"/>
      <c r="Y77" s="76"/>
      <c r="Z77" s="75">
        <f t="shared" si="31"/>
        <v>0</v>
      </c>
      <c r="AA77" s="77"/>
      <c r="AB77" s="78"/>
      <c r="AC77" s="79"/>
      <c r="AD77" s="80">
        <f t="shared" si="32"/>
        <v>0</v>
      </c>
      <c r="AE77" s="80">
        <f t="shared" si="33"/>
        <v>0</v>
      </c>
      <c r="AF77" s="81">
        <f t="shared" si="34"/>
        <v>0</v>
      </c>
      <c r="AG77" s="74"/>
      <c r="AH77" s="75"/>
      <c r="AI77" s="76"/>
      <c r="AJ77" s="75">
        <f t="shared" si="35"/>
        <v>0</v>
      </c>
      <c r="AK77" s="77"/>
      <c r="AL77" s="78"/>
      <c r="AM77" s="79"/>
      <c r="AN77" s="80"/>
      <c r="AO77" s="80">
        <f t="shared" si="36"/>
        <v>0</v>
      </c>
      <c r="AP77" s="81">
        <f t="shared" si="37"/>
        <v>0</v>
      </c>
      <c r="AQ77" s="74"/>
      <c r="AR77" s="82"/>
      <c r="AS77" s="76"/>
      <c r="AT77" s="75">
        <f t="shared" si="38"/>
        <v>0</v>
      </c>
      <c r="AU77" s="77"/>
      <c r="AV77" s="78"/>
      <c r="AW77" s="79"/>
      <c r="AX77" s="80">
        <f t="shared" si="39"/>
        <v>0</v>
      </c>
      <c r="AY77" s="80">
        <f t="shared" si="40"/>
        <v>0</v>
      </c>
      <c r="AZ77" s="81">
        <f t="shared" si="41"/>
        <v>0</v>
      </c>
      <c r="BA77" s="83">
        <f t="shared" si="21"/>
        <v>0</v>
      </c>
      <c r="BB77" s="84">
        <f t="shared" si="21"/>
        <v>0</v>
      </c>
      <c r="BC77" s="84">
        <f t="shared" si="21"/>
        <v>0</v>
      </c>
      <c r="BD77" s="85">
        <f t="shared" si="22"/>
        <v>0</v>
      </c>
      <c r="BE77" s="85">
        <f t="shared" si="22"/>
        <v>0</v>
      </c>
      <c r="BF77" s="85">
        <f t="shared" si="22"/>
        <v>0</v>
      </c>
      <c r="BG77" s="86">
        <f t="shared" si="22"/>
        <v>0</v>
      </c>
    </row>
    <row r="78" spans="1:59">
      <c r="A78" s="87">
        <v>70</v>
      </c>
      <c r="B78" s="73">
        <f>'参加店舗一覧表 '!E73</f>
        <v>0</v>
      </c>
      <c r="C78" s="74"/>
      <c r="D78" s="75"/>
      <c r="E78" s="76"/>
      <c r="F78" s="75">
        <f t="shared" si="23"/>
        <v>0</v>
      </c>
      <c r="G78" s="77"/>
      <c r="H78" s="78"/>
      <c r="I78" s="79"/>
      <c r="J78" s="80">
        <f t="shared" si="24"/>
        <v>0</v>
      </c>
      <c r="K78" s="80">
        <f t="shared" si="25"/>
        <v>0</v>
      </c>
      <c r="L78" s="81">
        <f t="shared" si="26"/>
        <v>0</v>
      </c>
      <c r="M78" s="74"/>
      <c r="N78" s="75"/>
      <c r="O78" s="76"/>
      <c r="P78" s="76">
        <f t="shared" si="27"/>
        <v>0</v>
      </c>
      <c r="Q78" s="77"/>
      <c r="R78" s="78"/>
      <c r="S78" s="79"/>
      <c r="T78" s="80">
        <f t="shared" si="28"/>
        <v>0</v>
      </c>
      <c r="U78" s="80">
        <f t="shared" si="29"/>
        <v>0</v>
      </c>
      <c r="V78" s="81">
        <f t="shared" si="30"/>
        <v>0</v>
      </c>
      <c r="W78" s="74"/>
      <c r="X78" s="75"/>
      <c r="Y78" s="76"/>
      <c r="Z78" s="75">
        <f t="shared" si="31"/>
        <v>0</v>
      </c>
      <c r="AA78" s="77"/>
      <c r="AB78" s="78"/>
      <c r="AC78" s="79"/>
      <c r="AD78" s="80">
        <f t="shared" si="32"/>
        <v>0</v>
      </c>
      <c r="AE78" s="80">
        <f t="shared" si="33"/>
        <v>0</v>
      </c>
      <c r="AF78" s="81">
        <f t="shared" si="34"/>
        <v>0</v>
      </c>
      <c r="AG78" s="74"/>
      <c r="AH78" s="75"/>
      <c r="AI78" s="76"/>
      <c r="AJ78" s="75">
        <f t="shared" si="35"/>
        <v>0</v>
      </c>
      <c r="AK78" s="77"/>
      <c r="AL78" s="78"/>
      <c r="AM78" s="79"/>
      <c r="AN78" s="80"/>
      <c r="AO78" s="80">
        <f t="shared" si="36"/>
        <v>0</v>
      </c>
      <c r="AP78" s="81">
        <f t="shared" si="37"/>
        <v>0</v>
      </c>
      <c r="AQ78" s="74"/>
      <c r="AR78" s="82"/>
      <c r="AS78" s="76"/>
      <c r="AT78" s="75">
        <f t="shared" si="38"/>
        <v>0</v>
      </c>
      <c r="AU78" s="77"/>
      <c r="AV78" s="78"/>
      <c r="AW78" s="79"/>
      <c r="AX78" s="80">
        <f t="shared" si="39"/>
        <v>0</v>
      </c>
      <c r="AY78" s="80">
        <f t="shared" si="40"/>
        <v>0</v>
      </c>
      <c r="AZ78" s="81">
        <f t="shared" si="41"/>
        <v>0</v>
      </c>
      <c r="BA78" s="83">
        <f t="shared" si="21"/>
        <v>0</v>
      </c>
      <c r="BB78" s="84">
        <f t="shared" si="21"/>
        <v>0</v>
      </c>
      <c r="BC78" s="84">
        <f t="shared" si="21"/>
        <v>0</v>
      </c>
      <c r="BD78" s="85">
        <f t="shared" si="22"/>
        <v>0</v>
      </c>
      <c r="BE78" s="85">
        <f t="shared" si="22"/>
        <v>0</v>
      </c>
      <c r="BF78" s="85">
        <f t="shared" si="22"/>
        <v>0</v>
      </c>
      <c r="BG78" s="86">
        <f t="shared" si="22"/>
        <v>0</v>
      </c>
    </row>
    <row r="79" spans="1:59">
      <c r="A79" s="87">
        <v>71</v>
      </c>
      <c r="B79" s="73">
        <f>'参加店舗一覧表 '!E74</f>
        <v>0</v>
      </c>
      <c r="C79" s="74"/>
      <c r="D79" s="75"/>
      <c r="E79" s="76"/>
      <c r="F79" s="75">
        <f t="shared" si="23"/>
        <v>0</v>
      </c>
      <c r="G79" s="77"/>
      <c r="H79" s="78"/>
      <c r="I79" s="79"/>
      <c r="J79" s="80">
        <f t="shared" si="24"/>
        <v>0</v>
      </c>
      <c r="K79" s="80">
        <f t="shared" si="25"/>
        <v>0</v>
      </c>
      <c r="L79" s="81">
        <f t="shared" si="26"/>
        <v>0</v>
      </c>
      <c r="M79" s="74"/>
      <c r="N79" s="75"/>
      <c r="O79" s="76"/>
      <c r="P79" s="76">
        <f t="shared" si="27"/>
        <v>0</v>
      </c>
      <c r="Q79" s="77"/>
      <c r="R79" s="78"/>
      <c r="S79" s="79"/>
      <c r="T79" s="80">
        <f t="shared" si="28"/>
        <v>0</v>
      </c>
      <c r="U79" s="80">
        <f t="shared" si="29"/>
        <v>0</v>
      </c>
      <c r="V79" s="81">
        <f t="shared" si="30"/>
        <v>0</v>
      </c>
      <c r="W79" s="74"/>
      <c r="X79" s="75"/>
      <c r="Y79" s="76"/>
      <c r="Z79" s="75">
        <f t="shared" si="31"/>
        <v>0</v>
      </c>
      <c r="AA79" s="77"/>
      <c r="AB79" s="78"/>
      <c r="AC79" s="79"/>
      <c r="AD79" s="80">
        <f t="shared" si="32"/>
        <v>0</v>
      </c>
      <c r="AE79" s="80">
        <f t="shared" si="33"/>
        <v>0</v>
      </c>
      <c r="AF79" s="81">
        <f t="shared" si="34"/>
        <v>0</v>
      </c>
      <c r="AG79" s="74"/>
      <c r="AH79" s="75"/>
      <c r="AI79" s="76"/>
      <c r="AJ79" s="75">
        <f t="shared" si="35"/>
        <v>0</v>
      </c>
      <c r="AK79" s="77"/>
      <c r="AL79" s="78"/>
      <c r="AM79" s="79"/>
      <c r="AN79" s="80"/>
      <c r="AO79" s="80">
        <f t="shared" si="36"/>
        <v>0</v>
      </c>
      <c r="AP79" s="81">
        <f t="shared" si="37"/>
        <v>0</v>
      </c>
      <c r="AQ79" s="74"/>
      <c r="AR79" s="82"/>
      <c r="AS79" s="76"/>
      <c r="AT79" s="75">
        <f t="shared" si="38"/>
        <v>0</v>
      </c>
      <c r="AU79" s="77"/>
      <c r="AV79" s="78"/>
      <c r="AW79" s="79"/>
      <c r="AX79" s="80">
        <f t="shared" si="39"/>
        <v>0</v>
      </c>
      <c r="AY79" s="80">
        <f t="shared" si="40"/>
        <v>0</v>
      </c>
      <c r="AZ79" s="81">
        <f t="shared" si="41"/>
        <v>0</v>
      </c>
      <c r="BA79" s="83">
        <f t="shared" si="21"/>
        <v>0</v>
      </c>
      <c r="BB79" s="84">
        <f t="shared" si="21"/>
        <v>0</v>
      </c>
      <c r="BC79" s="84">
        <f t="shared" si="21"/>
        <v>0</v>
      </c>
      <c r="BD79" s="85">
        <f t="shared" si="22"/>
        <v>0</v>
      </c>
      <c r="BE79" s="85">
        <f t="shared" si="22"/>
        <v>0</v>
      </c>
      <c r="BF79" s="85">
        <f t="shared" si="22"/>
        <v>0</v>
      </c>
      <c r="BG79" s="86">
        <f t="shared" si="22"/>
        <v>0</v>
      </c>
    </row>
    <row r="80" spans="1:59">
      <c r="A80" s="87">
        <v>72</v>
      </c>
      <c r="B80" s="73">
        <f>'参加店舗一覧表 '!E75</f>
        <v>0</v>
      </c>
      <c r="C80" s="74"/>
      <c r="D80" s="75"/>
      <c r="E80" s="76"/>
      <c r="F80" s="75">
        <f t="shared" si="23"/>
        <v>0</v>
      </c>
      <c r="G80" s="77"/>
      <c r="H80" s="78"/>
      <c r="I80" s="79"/>
      <c r="J80" s="80">
        <f t="shared" si="24"/>
        <v>0</v>
      </c>
      <c r="K80" s="80">
        <f t="shared" si="25"/>
        <v>0</v>
      </c>
      <c r="L80" s="81">
        <f t="shared" si="26"/>
        <v>0</v>
      </c>
      <c r="M80" s="74"/>
      <c r="N80" s="75"/>
      <c r="O80" s="76"/>
      <c r="P80" s="76">
        <f t="shared" si="27"/>
        <v>0</v>
      </c>
      <c r="Q80" s="77"/>
      <c r="R80" s="78"/>
      <c r="S80" s="79"/>
      <c r="T80" s="80">
        <f t="shared" si="28"/>
        <v>0</v>
      </c>
      <c r="U80" s="80">
        <f t="shared" si="29"/>
        <v>0</v>
      </c>
      <c r="V80" s="81">
        <f t="shared" si="30"/>
        <v>0</v>
      </c>
      <c r="W80" s="74"/>
      <c r="X80" s="75"/>
      <c r="Y80" s="76"/>
      <c r="Z80" s="75">
        <f t="shared" si="31"/>
        <v>0</v>
      </c>
      <c r="AA80" s="77"/>
      <c r="AB80" s="78"/>
      <c r="AC80" s="79"/>
      <c r="AD80" s="80">
        <f t="shared" si="32"/>
        <v>0</v>
      </c>
      <c r="AE80" s="80">
        <f t="shared" si="33"/>
        <v>0</v>
      </c>
      <c r="AF80" s="81">
        <f t="shared" si="34"/>
        <v>0</v>
      </c>
      <c r="AG80" s="74"/>
      <c r="AH80" s="75"/>
      <c r="AI80" s="76"/>
      <c r="AJ80" s="75">
        <f t="shared" si="35"/>
        <v>0</v>
      </c>
      <c r="AK80" s="77"/>
      <c r="AL80" s="78"/>
      <c r="AM80" s="79"/>
      <c r="AN80" s="80"/>
      <c r="AO80" s="80">
        <f t="shared" si="36"/>
        <v>0</v>
      </c>
      <c r="AP80" s="81">
        <f t="shared" si="37"/>
        <v>0</v>
      </c>
      <c r="AQ80" s="74"/>
      <c r="AR80" s="82"/>
      <c r="AS80" s="76"/>
      <c r="AT80" s="75">
        <f t="shared" si="38"/>
        <v>0</v>
      </c>
      <c r="AU80" s="77"/>
      <c r="AV80" s="78"/>
      <c r="AW80" s="79"/>
      <c r="AX80" s="80">
        <f t="shared" si="39"/>
        <v>0</v>
      </c>
      <c r="AY80" s="80">
        <f t="shared" si="40"/>
        <v>0</v>
      </c>
      <c r="AZ80" s="81">
        <f t="shared" si="41"/>
        <v>0</v>
      </c>
      <c r="BA80" s="83">
        <f t="shared" si="21"/>
        <v>0</v>
      </c>
      <c r="BB80" s="84">
        <f t="shared" si="21"/>
        <v>0</v>
      </c>
      <c r="BC80" s="84">
        <f t="shared" si="21"/>
        <v>0</v>
      </c>
      <c r="BD80" s="85">
        <f t="shared" si="22"/>
        <v>0</v>
      </c>
      <c r="BE80" s="85">
        <f t="shared" si="22"/>
        <v>0</v>
      </c>
      <c r="BF80" s="85">
        <f t="shared" si="22"/>
        <v>0</v>
      </c>
      <c r="BG80" s="86">
        <f t="shared" si="22"/>
        <v>0</v>
      </c>
    </row>
    <row r="81" spans="1:59">
      <c r="A81" s="87">
        <v>73</v>
      </c>
      <c r="B81" s="73">
        <f>'参加店舗一覧表 '!E76</f>
        <v>0</v>
      </c>
      <c r="C81" s="74"/>
      <c r="D81" s="75"/>
      <c r="E81" s="76"/>
      <c r="F81" s="75">
        <f t="shared" si="23"/>
        <v>0</v>
      </c>
      <c r="G81" s="77"/>
      <c r="H81" s="78"/>
      <c r="I81" s="79"/>
      <c r="J81" s="80">
        <f t="shared" si="24"/>
        <v>0</v>
      </c>
      <c r="K81" s="80">
        <f t="shared" si="25"/>
        <v>0</v>
      </c>
      <c r="L81" s="81">
        <f t="shared" si="26"/>
        <v>0</v>
      </c>
      <c r="M81" s="74"/>
      <c r="N81" s="75"/>
      <c r="O81" s="76"/>
      <c r="P81" s="76">
        <f t="shared" si="27"/>
        <v>0</v>
      </c>
      <c r="Q81" s="77"/>
      <c r="R81" s="78"/>
      <c r="S81" s="79"/>
      <c r="T81" s="80">
        <f t="shared" si="28"/>
        <v>0</v>
      </c>
      <c r="U81" s="80">
        <f t="shared" si="29"/>
        <v>0</v>
      </c>
      <c r="V81" s="81">
        <f t="shared" si="30"/>
        <v>0</v>
      </c>
      <c r="W81" s="74"/>
      <c r="X81" s="75"/>
      <c r="Y81" s="76"/>
      <c r="Z81" s="75">
        <f t="shared" si="31"/>
        <v>0</v>
      </c>
      <c r="AA81" s="77"/>
      <c r="AB81" s="78"/>
      <c r="AC81" s="79"/>
      <c r="AD81" s="80">
        <f t="shared" si="32"/>
        <v>0</v>
      </c>
      <c r="AE81" s="80">
        <f t="shared" si="33"/>
        <v>0</v>
      </c>
      <c r="AF81" s="81">
        <f t="shared" si="34"/>
        <v>0</v>
      </c>
      <c r="AG81" s="74"/>
      <c r="AH81" s="75"/>
      <c r="AI81" s="76"/>
      <c r="AJ81" s="75">
        <f t="shared" si="35"/>
        <v>0</v>
      </c>
      <c r="AK81" s="77"/>
      <c r="AL81" s="78"/>
      <c r="AM81" s="79"/>
      <c r="AN81" s="80"/>
      <c r="AO81" s="80">
        <f t="shared" si="36"/>
        <v>0</v>
      </c>
      <c r="AP81" s="81">
        <f t="shared" si="37"/>
        <v>0</v>
      </c>
      <c r="AQ81" s="74"/>
      <c r="AR81" s="82"/>
      <c r="AS81" s="76"/>
      <c r="AT81" s="75">
        <f t="shared" si="38"/>
        <v>0</v>
      </c>
      <c r="AU81" s="77"/>
      <c r="AV81" s="78"/>
      <c r="AW81" s="79"/>
      <c r="AX81" s="80">
        <f t="shared" si="39"/>
        <v>0</v>
      </c>
      <c r="AY81" s="80">
        <f t="shared" si="40"/>
        <v>0</v>
      </c>
      <c r="AZ81" s="81">
        <f t="shared" si="41"/>
        <v>0</v>
      </c>
      <c r="BA81" s="83">
        <f t="shared" si="21"/>
        <v>0</v>
      </c>
      <c r="BB81" s="84">
        <f t="shared" si="21"/>
        <v>0</v>
      </c>
      <c r="BC81" s="84">
        <f t="shared" si="21"/>
        <v>0</v>
      </c>
      <c r="BD81" s="85">
        <f t="shared" si="22"/>
        <v>0</v>
      </c>
      <c r="BE81" s="85">
        <f t="shared" si="22"/>
        <v>0</v>
      </c>
      <c r="BF81" s="85">
        <f t="shared" si="22"/>
        <v>0</v>
      </c>
      <c r="BG81" s="86">
        <f t="shared" si="22"/>
        <v>0</v>
      </c>
    </row>
    <row r="82" spans="1:59">
      <c r="A82" s="87">
        <v>74</v>
      </c>
      <c r="B82" s="73">
        <f>'参加店舗一覧表 '!E77</f>
        <v>0</v>
      </c>
      <c r="C82" s="74"/>
      <c r="D82" s="75"/>
      <c r="E82" s="76"/>
      <c r="F82" s="75">
        <f t="shared" si="23"/>
        <v>0</v>
      </c>
      <c r="G82" s="77"/>
      <c r="H82" s="78"/>
      <c r="I82" s="79"/>
      <c r="J82" s="80">
        <f t="shared" si="24"/>
        <v>0</v>
      </c>
      <c r="K82" s="80">
        <f t="shared" si="25"/>
        <v>0</v>
      </c>
      <c r="L82" s="81">
        <f t="shared" si="26"/>
        <v>0</v>
      </c>
      <c r="M82" s="74"/>
      <c r="N82" s="75"/>
      <c r="O82" s="76"/>
      <c r="P82" s="76">
        <f t="shared" si="27"/>
        <v>0</v>
      </c>
      <c r="Q82" s="77"/>
      <c r="R82" s="78"/>
      <c r="S82" s="79"/>
      <c r="T82" s="80">
        <f t="shared" si="28"/>
        <v>0</v>
      </c>
      <c r="U82" s="80">
        <f t="shared" si="29"/>
        <v>0</v>
      </c>
      <c r="V82" s="81">
        <f t="shared" si="30"/>
        <v>0</v>
      </c>
      <c r="W82" s="74"/>
      <c r="X82" s="75"/>
      <c r="Y82" s="76"/>
      <c r="Z82" s="75">
        <f t="shared" si="31"/>
        <v>0</v>
      </c>
      <c r="AA82" s="77"/>
      <c r="AB82" s="78"/>
      <c r="AC82" s="79"/>
      <c r="AD82" s="80">
        <f t="shared" si="32"/>
        <v>0</v>
      </c>
      <c r="AE82" s="80">
        <f t="shared" si="33"/>
        <v>0</v>
      </c>
      <c r="AF82" s="81">
        <f t="shared" si="34"/>
        <v>0</v>
      </c>
      <c r="AG82" s="74"/>
      <c r="AH82" s="75"/>
      <c r="AI82" s="76"/>
      <c r="AJ82" s="75">
        <f t="shared" si="35"/>
        <v>0</v>
      </c>
      <c r="AK82" s="77"/>
      <c r="AL82" s="78"/>
      <c r="AM82" s="79"/>
      <c r="AN82" s="80"/>
      <c r="AO82" s="80">
        <f t="shared" si="36"/>
        <v>0</v>
      </c>
      <c r="AP82" s="81">
        <f t="shared" si="37"/>
        <v>0</v>
      </c>
      <c r="AQ82" s="74"/>
      <c r="AR82" s="82"/>
      <c r="AS82" s="76"/>
      <c r="AT82" s="75">
        <f t="shared" si="38"/>
        <v>0</v>
      </c>
      <c r="AU82" s="77"/>
      <c r="AV82" s="78"/>
      <c r="AW82" s="79"/>
      <c r="AX82" s="80">
        <f t="shared" si="39"/>
        <v>0</v>
      </c>
      <c r="AY82" s="80">
        <f t="shared" si="40"/>
        <v>0</v>
      </c>
      <c r="AZ82" s="81">
        <f t="shared" si="41"/>
        <v>0</v>
      </c>
      <c r="BA82" s="83">
        <f t="shared" si="21"/>
        <v>0</v>
      </c>
      <c r="BB82" s="84">
        <f t="shared" si="21"/>
        <v>0</v>
      </c>
      <c r="BC82" s="84">
        <f t="shared" si="21"/>
        <v>0</v>
      </c>
      <c r="BD82" s="85">
        <f t="shared" si="22"/>
        <v>0</v>
      </c>
      <c r="BE82" s="85">
        <f t="shared" si="22"/>
        <v>0</v>
      </c>
      <c r="BF82" s="85">
        <f t="shared" si="22"/>
        <v>0</v>
      </c>
      <c r="BG82" s="86">
        <f t="shared" si="22"/>
        <v>0</v>
      </c>
    </row>
    <row r="83" spans="1:59">
      <c r="A83" s="87">
        <v>75</v>
      </c>
      <c r="B83" s="73">
        <f>'参加店舗一覧表 '!E78</f>
        <v>0</v>
      </c>
      <c r="C83" s="74"/>
      <c r="D83" s="75"/>
      <c r="E83" s="76"/>
      <c r="F83" s="75">
        <f t="shared" si="23"/>
        <v>0</v>
      </c>
      <c r="G83" s="77"/>
      <c r="H83" s="78"/>
      <c r="I83" s="79"/>
      <c r="J83" s="80">
        <f t="shared" si="24"/>
        <v>0</v>
      </c>
      <c r="K83" s="80">
        <f t="shared" si="25"/>
        <v>0</v>
      </c>
      <c r="L83" s="81">
        <f t="shared" si="26"/>
        <v>0</v>
      </c>
      <c r="M83" s="74"/>
      <c r="N83" s="75"/>
      <c r="O83" s="76"/>
      <c r="P83" s="76">
        <f t="shared" si="27"/>
        <v>0</v>
      </c>
      <c r="Q83" s="77"/>
      <c r="R83" s="78"/>
      <c r="S83" s="79"/>
      <c r="T83" s="80">
        <f t="shared" si="28"/>
        <v>0</v>
      </c>
      <c r="U83" s="80">
        <f t="shared" si="29"/>
        <v>0</v>
      </c>
      <c r="V83" s="81">
        <f t="shared" si="30"/>
        <v>0</v>
      </c>
      <c r="W83" s="74"/>
      <c r="X83" s="75"/>
      <c r="Y83" s="76"/>
      <c r="Z83" s="75">
        <f t="shared" si="31"/>
        <v>0</v>
      </c>
      <c r="AA83" s="77"/>
      <c r="AB83" s="78"/>
      <c r="AC83" s="79"/>
      <c r="AD83" s="80">
        <f t="shared" si="32"/>
        <v>0</v>
      </c>
      <c r="AE83" s="80">
        <f t="shared" si="33"/>
        <v>0</v>
      </c>
      <c r="AF83" s="81">
        <f t="shared" si="34"/>
        <v>0</v>
      </c>
      <c r="AG83" s="74"/>
      <c r="AH83" s="75"/>
      <c r="AI83" s="76"/>
      <c r="AJ83" s="75">
        <f t="shared" si="35"/>
        <v>0</v>
      </c>
      <c r="AK83" s="77"/>
      <c r="AL83" s="78"/>
      <c r="AM83" s="79"/>
      <c r="AN83" s="80"/>
      <c r="AO83" s="80">
        <f t="shared" si="36"/>
        <v>0</v>
      </c>
      <c r="AP83" s="81">
        <f t="shared" si="37"/>
        <v>0</v>
      </c>
      <c r="AQ83" s="74"/>
      <c r="AR83" s="82"/>
      <c r="AS83" s="76"/>
      <c r="AT83" s="75">
        <f t="shared" si="38"/>
        <v>0</v>
      </c>
      <c r="AU83" s="77"/>
      <c r="AV83" s="78"/>
      <c r="AW83" s="79"/>
      <c r="AX83" s="80">
        <f t="shared" si="39"/>
        <v>0</v>
      </c>
      <c r="AY83" s="80">
        <f t="shared" si="40"/>
        <v>0</v>
      </c>
      <c r="AZ83" s="81">
        <f t="shared" si="41"/>
        <v>0</v>
      </c>
      <c r="BA83" s="83">
        <f t="shared" si="21"/>
        <v>0</v>
      </c>
      <c r="BB83" s="84">
        <f t="shared" si="21"/>
        <v>0</v>
      </c>
      <c r="BC83" s="84">
        <f t="shared" si="21"/>
        <v>0</v>
      </c>
      <c r="BD83" s="85">
        <f t="shared" si="22"/>
        <v>0</v>
      </c>
      <c r="BE83" s="85">
        <f t="shared" si="22"/>
        <v>0</v>
      </c>
      <c r="BF83" s="85">
        <f t="shared" si="22"/>
        <v>0</v>
      </c>
      <c r="BG83" s="86">
        <f t="shared" si="22"/>
        <v>0</v>
      </c>
    </row>
    <row r="84" spans="1:59">
      <c r="A84" s="87">
        <v>76</v>
      </c>
      <c r="B84" s="73">
        <f>'参加店舗一覧表 '!E79</f>
        <v>0</v>
      </c>
      <c r="C84" s="74"/>
      <c r="D84" s="75"/>
      <c r="E84" s="76"/>
      <c r="F84" s="75">
        <f t="shared" si="23"/>
        <v>0</v>
      </c>
      <c r="G84" s="77"/>
      <c r="H84" s="78"/>
      <c r="I84" s="79"/>
      <c r="J84" s="80">
        <f t="shared" si="24"/>
        <v>0</v>
      </c>
      <c r="K84" s="80">
        <f t="shared" si="25"/>
        <v>0</v>
      </c>
      <c r="L84" s="81">
        <f t="shared" si="26"/>
        <v>0</v>
      </c>
      <c r="M84" s="74"/>
      <c r="N84" s="75"/>
      <c r="O84" s="76"/>
      <c r="P84" s="76">
        <f t="shared" si="27"/>
        <v>0</v>
      </c>
      <c r="Q84" s="77"/>
      <c r="R84" s="78"/>
      <c r="S84" s="79"/>
      <c r="T84" s="80">
        <f t="shared" si="28"/>
        <v>0</v>
      </c>
      <c r="U84" s="80">
        <f t="shared" si="29"/>
        <v>0</v>
      </c>
      <c r="V84" s="81">
        <f t="shared" si="30"/>
        <v>0</v>
      </c>
      <c r="W84" s="74"/>
      <c r="X84" s="75"/>
      <c r="Y84" s="76"/>
      <c r="Z84" s="75">
        <f t="shared" si="31"/>
        <v>0</v>
      </c>
      <c r="AA84" s="77"/>
      <c r="AB84" s="78"/>
      <c r="AC84" s="79"/>
      <c r="AD84" s="80">
        <f t="shared" si="32"/>
        <v>0</v>
      </c>
      <c r="AE84" s="80">
        <f t="shared" si="33"/>
        <v>0</v>
      </c>
      <c r="AF84" s="81">
        <f t="shared" si="34"/>
        <v>0</v>
      </c>
      <c r="AG84" s="74"/>
      <c r="AH84" s="75"/>
      <c r="AI84" s="76"/>
      <c r="AJ84" s="75">
        <f t="shared" si="35"/>
        <v>0</v>
      </c>
      <c r="AK84" s="77"/>
      <c r="AL84" s="78"/>
      <c r="AM84" s="79"/>
      <c r="AN84" s="80"/>
      <c r="AO84" s="80">
        <f t="shared" si="36"/>
        <v>0</v>
      </c>
      <c r="AP84" s="81">
        <f t="shared" si="37"/>
        <v>0</v>
      </c>
      <c r="AQ84" s="74"/>
      <c r="AR84" s="82"/>
      <c r="AS84" s="76"/>
      <c r="AT84" s="75">
        <f t="shared" si="38"/>
        <v>0</v>
      </c>
      <c r="AU84" s="77"/>
      <c r="AV84" s="78"/>
      <c r="AW84" s="79"/>
      <c r="AX84" s="80">
        <f t="shared" si="39"/>
        <v>0</v>
      </c>
      <c r="AY84" s="80">
        <f t="shared" si="40"/>
        <v>0</v>
      </c>
      <c r="AZ84" s="81">
        <f t="shared" si="41"/>
        <v>0</v>
      </c>
      <c r="BA84" s="83">
        <f t="shared" si="21"/>
        <v>0</v>
      </c>
      <c r="BB84" s="84">
        <f t="shared" si="21"/>
        <v>0</v>
      </c>
      <c r="BC84" s="84">
        <f t="shared" si="21"/>
        <v>0</v>
      </c>
      <c r="BD84" s="85">
        <f t="shared" si="22"/>
        <v>0</v>
      </c>
      <c r="BE84" s="85">
        <f t="shared" si="22"/>
        <v>0</v>
      </c>
      <c r="BF84" s="85">
        <f t="shared" si="22"/>
        <v>0</v>
      </c>
      <c r="BG84" s="86">
        <f t="shared" si="22"/>
        <v>0</v>
      </c>
    </row>
    <row r="85" spans="1:59">
      <c r="A85" s="87">
        <v>77</v>
      </c>
      <c r="B85" s="73">
        <f>'参加店舗一覧表 '!E80</f>
        <v>0</v>
      </c>
      <c r="C85" s="74"/>
      <c r="D85" s="75"/>
      <c r="E85" s="76"/>
      <c r="F85" s="75">
        <f t="shared" si="23"/>
        <v>0</v>
      </c>
      <c r="G85" s="77"/>
      <c r="H85" s="78"/>
      <c r="I85" s="79"/>
      <c r="J85" s="80">
        <f t="shared" si="24"/>
        <v>0</v>
      </c>
      <c r="K85" s="80">
        <f t="shared" si="25"/>
        <v>0</v>
      </c>
      <c r="L85" s="81">
        <f t="shared" si="26"/>
        <v>0</v>
      </c>
      <c r="M85" s="74"/>
      <c r="N85" s="75"/>
      <c r="O85" s="76"/>
      <c r="P85" s="76">
        <f t="shared" si="27"/>
        <v>0</v>
      </c>
      <c r="Q85" s="77"/>
      <c r="R85" s="78"/>
      <c r="S85" s="79"/>
      <c r="T85" s="80">
        <f t="shared" si="28"/>
        <v>0</v>
      </c>
      <c r="U85" s="80">
        <f t="shared" si="29"/>
        <v>0</v>
      </c>
      <c r="V85" s="81">
        <f t="shared" si="30"/>
        <v>0</v>
      </c>
      <c r="W85" s="74"/>
      <c r="X85" s="75"/>
      <c r="Y85" s="76"/>
      <c r="Z85" s="75">
        <f t="shared" si="31"/>
        <v>0</v>
      </c>
      <c r="AA85" s="77"/>
      <c r="AB85" s="78"/>
      <c r="AC85" s="79"/>
      <c r="AD85" s="80">
        <f t="shared" si="32"/>
        <v>0</v>
      </c>
      <c r="AE85" s="80">
        <f t="shared" si="33"/>
        <v>0</v>
      </c>
      <c r="AF85" s="81">
        <f t="shared" si="34"/>
        <v>0</v>
      </c>
      <c r="AG85" s="74"/>
      <c r="AH85" s="75"/>
      <c r="AI85" s="76"/>
      <c r="AJ85" s="75">
        <f t="shared" si="35"/>
        <v>0</v>
      </c>
      <c r="AK85" s="77"/>
      <c r="AL85" s="78"/>
      <c r="AM85" s="79"/>
      <c r="AN85" s="80"/>
      <c r="AO85" s="80">
        <f t="shared" si="36"/>
        <v>0</v>
      </c>
      <c r="AP85" s="81">
        <f t="shared" si="37"/>
        <v>0</v>
      </c>
      <c r="AQ85" s="74"/>
      <c r="AR85" s="82"/>
      <c r="AS85" s="76"/>
      <c r="AT85" s="75">
        <f t="shared" si="38"/>
        <v>0</v>
      </c>
      <c r="AU85" s="77"/>
      <c r="AV85" s="78"/>
      <c r="AW85" s="79"/>
      <c r="AX85" s="80">
        <f t="shared" si="39"/>
        <v>0</v>
      </c>
      <c r="AY85" s="80">
        <f t="shared" si="40"/>
        <v>0</v>
      </c>
      <c r="AZ85" s="81">
        <f t="shared" si="41"/>
        <v>0</v>
      </c>
      <c r="BA85" s="83">
        <f t="shared" si="21"/>
        <v>0</v>
      </c>
      <c r="BB85" s="84">
        <f t="shared" si="21"/>
        <v>0</v>
      </c>
      <c r="BC85" s="84">
        <f t="shared" si="21"/>
        <v>0</v>
      </c>
      <c r="BD85" s="85">
        <f t="shared" si="22"/>
        <v>0</v>
      </c>
      <c r="BE85" s="85">
        <f t="shared" si="22"/>
        <v>0</v>
      </c>
      <c r="BF85" s="85">
        <f t="shared" si="22"/>
        <v>0</v>
      </c>
      <c r="BG85" s="86">
        <f t="shared" si="22"/>
        <v>0</v>
      </c>
    </row>
    <row r="86" spans="1:59">
      <c r="A86" s="87">
        <v>78</v>
      </c>
      <c r="B86" s="73">
        <f>'参加店舗一覧表 '!E81</f>
        <v>0</v>
      </c>
      <c r="C86" s="74"/>
      <c r="D86" s="75"/>
      <c r="E86" s="76"/>
      <c r="F86" s="75">
        <f t="shared" si="23"/>
        <v>0</v>
      </c>
      <c r="G86" s="77"/>
      <c r="H86" s="78"/>
      <c r="I86" s="79"/>
      <c r="J86" s="80">
        <f t="shared" si="24"/>
        <v>0</v>
      </c>
      <c r="K86" s="80">
        <f t="shared" si="25"/>
        <v>0</v>
      </c>
      <c r="L86" s="81">
        <f t="shared" si="26"/>
        <v>0</v>
      </c>
      <c r="M86" s="74"/>
      <c r="N86" s="75"/>
      <c r="O86" s="76"/>
      <c r="P86" s="76">
        <f t="shared" si="27"/>
        <v>0</v>
      </c>
      <c r="Q86" s="77"/>
      <c r="R86" s="78"/>
      <c r="S86" s="79"/>
      <c r="T86" s="80">
        <f t="shared" si="28"/>
        <v>0</v>
      </c>
      <c r="U86" s="80">
        <f t="shared" si="29"/>
        <v>0</v>
      </c>
      <c r="V86" s="81">
        <f t="shared" si="30"/>
        <v>0</v>
      </c>
      <c r="W86" s="74"/>
      <c r="X86" s="75"/>
      <c r="Y86" s="76"/>
      <c r="Z86" s="75">
        <f t="shared" si="31"/>
        <v>0</v>
      </c>
      <c r="AA86" s="77"/>
      <c r="AB86" s="78"/>
      <c r="AC86" s="79"/>
      <c r="AD86" s="80">
        <f t="shared" si="32"/>
        <v>0</v>
      </c>
      <c r="AE86" s="80">
        <f t="shared" si="33"/>
        <v>0</v>
      </c>
      <c r="AF86" s="81">
        <f t="shared" si="34"/>
        <v>0</v>
      </c>
      <c r="AG86" s="74"/>
      <c r="AH86" s="75"/>
      <c r="AI86" s="76"/>
      <c r="AJ86" s="75">
        <f t="shared" si="35"/>
        <v>0</v>
      </c>
      <c r="AK86" s="77"/>
      <c r="AL86" s="78"/>
      <c r="AM86" s="79"/>
      <c r="AN86" s="80"/>
      <c r="AO86" s="80">
        <f t="shared" si="36"/>
        <v>0</v>
      </c>
      <c r="AP86" s="81">
        <f t="shared" si="37"/>
        <v>0</v>
      </c>
      <c r="AQ86" s="74"/>
      <c r="AR86" s="82"/>
      <c r="AS86" s="76"/>
      <c r="AT86" s="75">
        <f t="shared" si="38"/>
        <v>0</v>
      </c>
      <c r="AU86" s="77"/>
      <c r="AV86" s="78"/>
      <c r="AW86" s="79"/>
      <c r="AX86" s="80">
        <f t="shared" si="39"/>
        <v>0</v>
      </c>
      <c r="AY86" s="80">
        <f t="shared" si="40"/>
        <v>0</v>
      </c>
      <c r="AZ86" s="81">
        <f t="shared" si="41"/>
        <v>0</v>
      </c>
      <c r="BA86" s="83">
        <f t="shared" si="21"/>
        <v>0</v>
      </c>
      <c r="BB86" s="84">
        <f t="shared" si="21"/>
        <v>0</v>
      </c>
      <c r="BC86" s="84">
        <f t="shared" si="21"/>
        <v>0</v>
      </c>
      <c r="BD86" s="85">
        <f t="shared" si="22"/>
        <v>0</v>
      </c>
      <c r="BE86" s="85">
        <f t="shared" si="22"/>
        <v>0</v>
      </c>
      <c r="BF86" s="85">
        <f t="shared" si="22"/>
        <v>0</v>
      </c>
      <c r="BG86" s="86">
        <f t="shared" si="22"/>
        <v>0</v>
      </c>
    </row>
    <row r="87" spans="1:59">
      <c r="A87" s="87">
        <v>79</v>
      </c>
      <c r="B87" s="73">
        <f>'参加店舗一覧表 '!E82</f>
        <v>0</v>
      </c>
      <c r="C87" s="74"/>
      <c r="D87" s="75"/>
      <c r="E87" s="76"/>
      <c r="F87" s="75">
        <f t="shared" si="23"/>
        <v>0</v>
      </c>
      <c r="G87" s="77"/>
      <c r="H87" s="78"/>
      <c r="I87" s="79"/>
      <c r="J87" s="80">
        <f t="shared" si="24"/>
        <v>0</v>
      </c>
      <c r="K87" s="80">
        <f t="shared" si="25"/>
        <v>0</v>
      </c>
      <c r="L87" s="81">
        <f t="shared" si="26"/>
        <v>0</v>
      </c>
      <c r="M87" s="74"/>
      <c r="N87" s="75"/>
      <c r="O87" s="76"/>
      <c r="P87" s="76">
        <f t="shared" si="27"/>
        <v>0</v>
      </c>
      <c r="Q87" s="77"/>
      <c r="R87" s="78"/>
      <c r="S87" s="79"/>
      <c r="T87" s="80">
        <f t="shared" si="28"/>
        <v>0</v>
      </c>
      <c r="U87" s="80">
        <f t="shared" si="29"/>
        <v>0</v>
      </c>
      <c r="V87" s="81">
        <f t="shared" si="30"/>
        <v>0</v>
      </c>
      <c r="W87" s="74"/>
      <c r="X87" s="75"/>
      <c r="Y87" s="76"/>
      <c r="Z87" s="75">
        <f t="shared" si="31"/>
        <v>0</v>
      </c>
      <c r="AA87" s="77"/>
      <c r="AB87" s="78"/>
      <c r="AC87" s="79"/>
      <c r="AD87" s="80">
        <f t="shared" si="32"/>
        <v>0</v>
      </c>
      <c r="AE87" s="80">
        <f t="shared" si="33"/>
        <v>0</v>
      </c>
      <c r="AF87" s="81">
        <f t="shared" si="34"/>
        <v>0</v>
      </c>
      <c r="AG87" s="74"/>
      <c r="AH87" s="75"/>
      <c r="AI87" s="76"/>
      <c r="AJ87" s="75">
        <f t="shared" si="35"/>
        <v>0</v>
      </c>
      <c r="AK87" s="77"/>
      <c r="AL87" s="78"/>
      <c r="AM87" s="79"/>
      <c r="AN87" s="80"/>
      <c r="AO87" s="80">
        <f t="shared" si="36"/>
        <v>0</v>
      </c>
      <c r="AP87" s="81">
        <f t="shared" si="37"/>
        <v>0</v>
      </c>
      <c r="AQ87" s="74"/>
      <c r="AR87" s="82"/>
      <c r="AS87" s="76"/>
      <c r="AT87" s="75">
        <f t="shared" si="38"/>
        <v>0</v>
      </c>
      <c r="AU87" s="77"/>
      <c r="AV87" s="78"/>
      <c r="AW87" s="79"/>
      <c r="AX87" s="80">
        <f t="shared" si="39"/>
        <v>0</v>
      </c>
      <c r="AY87" s="80">
        <f t="shared" si="40"/>
        <v>0</v>
      </c>
      <c r="AZ87" s="81">
        <f t="shared" si="41"/>
        <v>0</v>
      </c>
      <c r="BA87" s="83">
        <f t="shared" si="21"/>
        <v>0</v>
      </c>
      <c r="BB87" s="84">
        <f t="shared" si="21"/>
        <v>0</v>
      </c>
      <c r="BC87" s="84">
        <f t="shared" si="21"/>
        <v>0</v>
      </c>
      <c r="BD87" s="85">
        <f t="shared" si="22"/>
        <v>0</v>
      </c>
      <c r="BE87" s="85">
        <f t="shared" si="22"/>
        <v>0</v>
      </c>
      <c r="BF87" s="85">
        <f t="shared" si="22"/>
        <v>0</v>
      </c>
      <c r="BG87" s="86">
        <f t="shared" si="22"/>
        <v>0</v>
      </c>
    </row>
    <row r="88" spans="1:59">
      <c r="A88" s="87">
        <v>80</v>
      </c>
      <c r="B88" s="73">
        <f>'参加店舗一覧表 '!E83</f>
        <v>0</v>
      </c>
      <c r="C88" s="74"/>
      <c r="D88" s="75"/>
      <c r="E88" s="76"/>
      <c r="F88" s="75">
        <f t="shared" si="23"/>
        <v>0</v>
      </c>
      <c r="G88" s="77"/>
      <c r="H88" s="78"/>
      <c r="I88" s="79"/>
      <c r="J88" s="80">
        <f t="shared" si="24"/>
        <v>0</v>
      </c>
      <c r="K88" s="80">
        <f t="shared" si="25"/>
        <v>0</v>
      </c>
      <c r="L88" s="81">
        <f t="shared" si="26"/>
        <v>0</v>
      </c>
      <c r="M88" s="74"/>
      <c r="N88" s="75"/>
      <c r="O88" s="76"/>
      <c r="P88" s="76">
        <f t="shared" si="27"/>
        <v>0</v>
      </c>
      <c r="Q88" s="77"/>
      <c r="R88" s="78"/>
      <c r="S88" s="79"/>
      <c r="T88" s="80">
        <f t="shared" si="28"/>
        <v>0</v>
      </c>
      <c r="U88" s="80">
        <f t="shared" si="29"/>
        <v>0</v>
      </c>
      <c r="V88" s="81">
        <f t="shared" si="30"/>
        <v>0</v>
      </c>
      <c r="W88" s="74"/>
      <c r="X88" s="75"/>
      <c r="Y88" s="76"/>
      <c r="Z88" s="75">
        <f t="shared" si="31"/>
        <v>0</v>
      </c>
      <c r="AA88" s="77"/>
      <c r="AB88" s="78"/>
      <c r="AC88" s="79"/>
      <c r="AD88" s="80">
        <f t="shared" si="32"/>
        <v>0</v>
      </c>
      <c r="AE88" s="80">
        <f t="shared" si="33"/>
        <v>0</v>
      </c>
      <c r="AF88" s="81">
        <f t="shared" si="34"/>
        <v>0</v>
      </c>
      <c r="AG88" s="74"/>
      <c r="AH88" s="75"/>
      <c r="AI88" s="76"/>
      <c r="AJ88" s="75">
        <f t="shared" si="35"/>
        <v>0</v>
      </c>
      <c r="AK88" s="77"/>
      <c r="AL88" s="78"/>
      <c r="AM88" s="79"/>
      <c r="AN88" s="80"/>
      <c r="AO88" s="80">
        <f t="shared" si="36"/>
        <v>0</v>
      </c>
      <c r="AP88" s="81">
        <f t="shared" si="37"/>
        <v>0</v>
      </c>
      <c r="AQ88" s="74"/>
      <c r="AR88" s="82"/>
      <c r="AS88" s="76"/>
      <c r="AT88" s="75">
        <f t="shared" si="38"/>
        <v>0</v>
      </c>
      <c r="AU88" s="77"/>
      <c r="AV88" s="78"/>
      <c r="AW88" s="79"/>
      <c r="AX88" s="80">
        <f t="shared" si="39"/>
        <v>0</v>
      </c>
      <c r="AY88" s="80">
        <f t="shared" si="40"/>
        <v>0</v>
      </c>
      <c r="AZ88" s="81">
        <f t="shared" si="41"/>
        <v>0</v>
      </c>
      <c r="BA88" s="83">
        <f t="shared" si="21"/>
        <v>0</v>
      </c>
      <c r="BB88" s="84">
        <f t="shared" si="21"/>
        <v>0</v>
      </c>
      <c r="BC88" s="84">
        <f t="shared" si="21"/>
        <v>0</v>
      </c>
      <c r="BD88" s="85">
        <f t="shared" si="22"/>
        <v>0</v>
      </c>
      <c r="BE88" s="85">
        <f t="shared" si="22"/>
        <v>0</v>
      </c>
      <c r="BF88" s="85">
        <f t="shared" si="22"/>
        <v>0</v>
      </c>
      <c r="BG88" s="86">
        <f t="shared" ref="BG88:BG108" si="42">SUM(L88,V88,AF88,AP88,AZ88)</f>
        <v>0</v>
      </c>
    </row>
    <row r="89" spans="1:59">
      <c r="A89" s="87">
        <v>81</v>
      </c>
      <c r="B89" s="73">
        <f>'参加店舗一覧表 '!E84</f>
        <v>0</v>
      </c>
      <c r="C89" s="74"/>
      <c r="D89" s="75"/>
      <c r="E89" s="76"/>
      <c r="F89" s="75">
        <f t="shared" si="23"/>
        <v>0</v>
      </c>
      <c r="G89" s="77"/>
      <c r="H89" s="78"/>
      <c r="I89" s="79"/>
      <c r="J89" s="80">
        <f t="shared" si="24"/>
        <v>0</v>
      </c>
      <c r="K89" s="80">
        <f t="shared" si="25"/>
        <v>0</v>
      </c>
      <c r="L89" s="81">
        <f t="shared" si="26"/>
        <v>0</v>
      </c>
      <c r="M89" s="74"/>
      <c r="N89" s="75"/>
      <c r="O89" s="76"/>
      <c r="P89" s="76">
        <f t="shared" si="27"/>
        <v>0</v>
      </c>
      <c r="Q89" s="77"/>
      <c r="R89" s="78"/>
      <c r="S89" s="79"/>
      <c r="T89" s="80">
        <f t="shared" si="28"/>
        <v>0</v>
      </c>
      <c r="U89" s="80">
        <f t="shared" si="29"/>
        <v>0</v>
      </c>
      <c r="V89" s="81">
        <f t="shared" si="30"/>
        <v>0</v>
      </c>
      <c r="W89" s="74"/>
      <c r="X89" s="75"/>
      <c r="Y89" s="76"/>
      <c r="Z89" s="75">
        <f t="shared" si="31"/>
        <v>0</v>
      </c>
      <c r="AA89" s="77"/>
      <c r="AB89" s="78"/>
      <c r="AC89" s="79"/>
      <c r="AD89" s="80">
        <f t="shared" si="32"/>
        <v>0</v>
      </c>
      <c r="AE89" s="80">
        <f t="shared" si="33"/>
        <v>0</v>
      </c>
      <c r="AF89" s="81">
        <f t="shared" si="34"/>
        <v>0</v>
      </c>
      <c r="AG89" s="74"/>
      <c r="AH89" s="75"/>
      <c r="AI89" s="76"/>
      <c r="AJ89" s="75">
        <f t="shared" si="35"/>
        <v>0</v>
      </c>
      <c r="AK89" s="77"/>
      <c r="AL89" s="78"/>
      <c r="AM89" s="79"/>
      <c r="AN89" s="80"/>
      <c r="AO89" s="80">
        <f t="shared" si="36"/>
        <v>0</v>
      </c>
      <c r="AP89" s="81">
        <f t="shared" si="37"/>
        <v>0</v>
      </c>
      <c r="AQ89" s="74"/>
      <c r="AR89" s="82"/>
      <c r="AS89" s="76"/>
      <c r="AT89" s="75">
        <f t="shared" si="38"/>
        <v>0</v>
      </c>
      <c r="AU89" s="77"/>
      <c r="AV89" s="78"/>
      <c r="AW89" s="79"/>
      <c r="AX89" s="80">
        <f t="shared" si="39"/>
        <v>0</v>
      </c>
      <c r="AY89" s="80">
        <f t="shared" si="40"/>
        <v>0</v>
      </c>
      <c r="AZ89" s="81">
        <f t="shared" si="41"/>
        <v>0</v>
      </c>
      <c r="BA89" s="83">
        <f t="shared" ref="BA89:BC108" si="43">SUM(D89,N89,X89,AH89,AR89)</f>
        <v>0</v>
      </c>
      <c r="BB89" s="84">
        <f t="shared" si="43"/>
        <v>0</v>
      </c>
      <c r="BC89" s="84">
        <f t="shared" si="43"/>
        <v>0</v>
      </c>
      <c r="BD89" s="85">
        <f t="shared" ref="BD89:BF108" si="44">SUM(I89,S89,AC89,AM89,AW89)</f>
        <v>0</v>
      </c>
      <c r="BE89" s="85">
        <f t="shared" si="44"/>
        <v>0</v>
      </c>
      <c r="BF89" s="85">
        <f t="shared" si="44"/>
        <v>0</v>
      </c>
      <c r="BG89" s="86">
        <f t="shared" si="42"/>
        <v>0</v>
      </c>
    </row>
    <row r="90" spans="1:59">
      <c r="A90" s="87">
        <v>82</v>
      </c>
      <c r="B90" s="73">
        <f>'参加店舗一覧表 '!E85</f>
        <v>0</v>
      </c>
      <c r="C90" s="74"/>
      <c r="D90" s="75"/>
      <c r="E90" s="76"/>
      <c r="F90" s="75">
        <f t="shared" si="23"/>
        <v>0</v>
      </c>
      <c r="G90" s="77"/>
      <c r="H90" s="78"/>
      <c r="I90" s="79"/>
      <c r="J90" s="80">
        <f t="shared" si="24"/>
        <v>0</v>
      </c>
      <c r="K90" s="80">
        <f t="shared" si="25"/>
        <v>0</v>
      </c>
      <c r="L90" s="81">
        <f t="shared" si="26"/>
        <v>0</v>
      </c>
      <c r="M90" s="74"/>
      <c r="N90" s="75"/>
      <c r="O90" s="76"/>
      <c r="P90" s="76">
        <f t="shared" si="27"/>
        <v>0</v>
      </c>
      <c r="Q90" s="77"/>
      <c r="R90" s="78"/>
      <c r="S90" s="79"/>
      <c r="T90" s="80">
        <f t="shared" si="28"/>
        <v>0</v>
      </c>
      <c r="U90" s="80">
        <f t="shared" si="29"/>
        <v>0</v>
      </c>
      <c r="V90" s="81">
        <f t="shared" si="30"/>
        <v>0</v>
      </c>
      <c r="W90" s="74"/>
      <c r="X90" s="75"/>
      <c r="Y90" s="76"/>
      <c r="Z90" s="75">
        <f t="shared" si="31"/>
        <v>0</v>
      </c>
      <c r="AA90" s="77"/>
      <c r="AB90" s="78"/>
      <c r="AC90" s="79"/>
      <c r="AD90" s="80">
        <f t="shared" si="32"/>
        <v>0</v>
      </c>
      <c r="AE90" s="80">
        <f t="shared" si="33"/>
        <v>0</v>
      </c>
      <c r="AF90" s="81">
        <f t="shared" si="34"/>
        <v>0</v>
      </c>
      <c r="AG90" s="74"/>
      <c r="AH90" s="75"/>
      <c r="AI90" s="76"/>
      <c r="AJ90" s="75">
        <f t="shared" si="35"/>
        <v>0</v>
      </c>
      <c r="AK90" s="77"/>
      <c r="AL90" s="78"/>
      <c r="AM90" s="79"/>
      <c r="AN90" s="80"/>
      <c r="AO90" s="80">
        <f t="shared" si="36"/>
        <v>0</v>
      </c>
      <c r="AP90" s="81">
        <f t="shared" si="37"/>
        <v>0</v>
      </c>
      <c r="AQ90" s="74"/>
      <c r="AR90" s="82"/>
      <c r="AS90" s="76"/>
      <c r="AT90" s="75">
        <f t="shared" si="38"/>
        <v>0</v>
      </c>
      <c r="AU90" s="77"/>
      <c r="AV90" s="78"/>
      <c r="AW90" s="79"/>
      <c r="AX90" s="80">
        <f t="shared" si="39"/>
        <v>0</v>
      </c>
      <c r="AY90" s="80">
        <f t="shared" si="40"/>
        <v>0</v>
      </c>
      <c r="AZ90" s="81">
        <f t="shared" si="41"/>
        <v>0</v>
      </c>
      <c r="BA90" s="83">
        <f t="shared" si="43"/>
        <v>0</v>
      </c>
      <c r="BB90" s="84">
        <f t="shared" si="43"/>
        <v>0</v>
      </c>
      <c r="BC90" s="84">
        <f t="shared" si="43"/>
        <v>0</v>
      </c>
      <c r="BD90" s="85">
        <f t="shared" si="44"/>
        <v>0</v>
      </c>
      <c r="BE90" s="85">
        <f t="shared" si="44"/>
        <v>0</v>
      </c>
      <c r="BF90" s="85">
        <f t="shared" si="44"/>
        <v>0</v>
      </c>
      <c r="BG90" s="86">
        <f t="shared" si="42"/>
        <v>0</v>
      </c>
    </row>
    <row r="91" spans="1:59">
      <c r="A91" s="87">
        <v>83</v>
      </c>
      <c r="B91" s="73">
        <f>'参加店舗一覧表 '!E86</f>
        <v>0</v>
      </c>
      <c r="C91" s="74"/>
      <c r="D91" s="75"/>
      <c r="E91" s="76"/>
      <c r="F91" s="75">
        <f t="shared" si="23"/>
        <v>0</v>
      </c>
      <c r="G91" s="77"/>
      <c r="H91" s="78"/>
      <c r="I91" s="79"/>
      <c r="J91" s="80">
        <f t="shared" si="24"/>
        <v>0</v>
      </c>
      <c r="K91" s="80">
        <f t="shared" si="25"/>
        <v>0</v>
      </c>
      <c r="L91" s="81">
        <f t="shared" si="26"/>
        <v>0</v>
      </c>
      <c r="M91" s="74"/>
      <c r="N91" s="75"/>
      <c r="O91" s="76"/>
      <c r="P91" s="76">
        <f t="shared" si="27"/>
        <v>0</v>
      </c>
      <c r="Q91" s="77"/>
      <c r="R91" s="78"/>
      <c r="S91" s="79"/>
      <c r="T91" s="80">
        <f t="shared" si="28"/>
        <v>0</v>
      </c>
      <c r="U91" s="80">
        <f t="shared" si="29"/>
        <v>0</v>
      </c>
      <c r="V91" s="81">
        <f t="shared" si="30"/>
        <v>0</v>
      </c>
      <c r="W91" s="74"/>
      <c r="X91" s="75"/>
      <c r="Y91" s="76"/>
      <c r="Z91" s="75">
        <f t="shared" si="31"/>
        <v>0</v>
      </c>
      <c r="AA91" s="77"/>
      <c r="AB91" s="78"/>
      <c r="AC91" s="79"/>
      <c r="AD91" s="80">
        <f t="shared" si="32"/>
        <v>0</v>
      </c>
      <c r="AE91" s="80">
        <f t="shared" si="33"/>
        <v>0</v>
      </c>
      <c r="AF91" s="81">
        <f t="shared" si="34"/>
        <v>0</v>
      </c>
      <c r="AG91" s="74"/>
      <c r="AH91" s="75"/>
      <c r="AI91" s="76"/>
      <c r="AJ91" s="75">
        <f t="shared" si="35"/>
        <v>0</v>
      </c>
      <c r="AK91" s="77"/>
      <c r="AL91" s="78"/>
      <c r="AM91" s="79"/>
      <c r="AN91" s="80"/>
      <c r="AO91" s="80">
        <f t="shared" si="36"/>
        <v>0</v>
      </c>
      <c r="AP91" s="81">
        <f t="shared" si="37"/>
        <v>0</v>
      </c>
      <c r="AQ91" s="74"/>
      <c r="AR91" s="82"/>
      <c r="AS91" s="76"/>
      <c r="AT91" s="75">
        <f t="shared" si="38"/>
        <v>0</v>
      </c>
      <c r="AU91" s="77"/>
      <c r="AV91" s="78"/>
      <c r="AW91" s="79"/>
      <c r="AX91" s="80">
        <f t="shared" si="39"/>
        <v>0</v>
      </c>
      <c r="AY91" s="80">
        <f t="shared" si="40"/>
        <v>0</v>
      </c>
      <c r="AZ91" s="81">
        <f t="shared" si="41"/>
        <v>0</v>
      </c>
      <c r="BA91" s="83">
        <f t="shared" si="43"/>
        <v>0</v>
      </c>
      <c r="BB91" s="84">
        <f t="shared" si="43"/>
        <v>0</v>
      </c>
      <c r="BC91" s="84">
        <f t="shared" si="43"/>
        <v>0</v>
      </c>
      <c r="BD91" s="85">
        <f t="shared" si="44"/>
        <v>0</v>
      </c>
      <c r="BE91" s="85">
        <f t="shared" si="44"/>
        <v>0</v>
      </c>
      <c r="BF91" s="85">
        <f t="shared" si="44"/>
        <v>0</v>
      </c>
      <c r="BG91" s="86">
        <f t="shared" si="42"/>
        <v>0</v>
      </c>
    </row>
    <row r="92" spans="1:59">
      <c r="A92" s="87">
        <v>84</v>
      </c>
      <c r="B92" s="73">
        <f>'参加店舗一覧表 '!E87</f>
        <v>0</v>
      </c>
      <c r="C92" s="74"/>
      <c r="D92" s="75"/>
      <c r="E92" s="76"/>
      <c r="F92" s="75">
        <f t="shared" si="23"/>
        <v>0</v>
      </c>
      <c r="G92" s="77"/>
      <c r="H92" s="78"/>
      <c r="I92" s="79"/>
      <c r="J92" s="80">
        <f t="shared" si="24"/>
        <v>0</v>
      </c>
      <c r="K92" s="80">
        <f t="shared" si="25"/>
        <v>0</v>
      </c>
      <c r="L92" s="81">
        <f t="shared" si="26"/>
        <v>0</v>
      </c>
      <c r="M92" s="74"/>
      <c r="N92" s="75"/>
      <c r="O92" s="76"/>
      <c r="P92" s="76">
        <f t="shared" si="27"/>
        <v>0</v>
      </c>
      <c r="Q92" s="77"/>
      <c r="R92" s="78"/>
      <c r="S92" s="79"/>
      <c r="T92" s="80">
        <f t="shared" si="28"/>
        <v>0</v>
      </c>
      <c r="U92" s="80">
        <f t="shared" si="29"/>
        <v>0</v>
      </c>
      <c r="V92" s="81">
        <f t="shared" si="30"/>
        <v>0</v>
      </c>
      <c r="W92" s="74"/>
      <c r="X92" s="75"/>
      <c r="Y92" s="76"/>
      <c r="Z92" s="75">
        <f t="shared" si="31"/>
        <v>0</v>
      </c>
      <c r="AA92" s="77"/>
      <c r="AB92" s="78"/>
      <c r="AC92" s="79"/>
      <c r="AD92" s="80">
        <f t="shared" si="32"/>
        <v>0</v>
      </c>
      <c r="AE92" s="80">
        <f t="shared" si="33"/>
        <v>0</v>
      </c>
      <c r="AF92" s="81">
        <f t="shared" si="34"/>
        <v>0</v>
      </c>
      <c r="AG92" s="74"/>
      <c r="AH92" s="75"/>
      <c r="AI92" s="76"/>
      <c r="AJ92" s="75">
        <f t="shared" si="35"/>
        <v>0</v>
      </c>
      <c r="AK92" s="77"/>
      <c r="AL92" s="78"/>
      <c r="AM92" s="79"/>
      <c r="AN92" s="80"/>
      <c r="AO92" s="80">
        <f t="shared" si="36"/>
        <v>0</v>
      </c>
      <c r="AP92" s="81">
        <f t="shared" si="37"/>
        <v>0</v>
      </c>
      <c r="AQ92" s="74"/>
      <c r="AR92" s="82"/>
      <c r="AS92" s="76"/>
      <c r="AT92" s="75">
        <f t="shared" si="38"/>
        <v>0</v>
      </c>
      <c r="AU92" s="77"/>
      <c r="AV92" s="78"/>
      <c r="AW92" s="79"/>
      <c r="AX92" s="80">
        <f t="shared" si="39"/>
        <v>0</v>
      </c>
      <c r="AY92" s="80">
        <f t="shared" si="40"/>
        <v>0</v>
      </c>
      <c r="AZ92" s="81">
        <f t="shared" si="41"/>
        <v>0</v>
      </c>
      <c r="BA92" s="83">
        <f t="shared" si="43"/>
        <v>0</v>
      </c>
      <c r="BB92" s="84">
        <f t="shared" si="43"/>
        <v>0</v>
      </c>
      <c r="BC92" s="84">
        <f t="shared" si="43"/>
        <v>0</v>
      </c>
      <c r="BD92" s="85">
        <f t="shared" si="44"/>
        <v>0</v>
      </c>
      <c r="BE92" s="85">
        <f t="shared" si="44"/>
        <v>0</v>
      </c>
      <c r="BF92" s="85">
        <f t="shared" si="44"/>
        <v>0</v>
      </c>
      <c r="BG92" s="86">
        <f t="shared" si="42"/>
        <v>0</v>
      </c>
    </row>
    <row r="93" spans="1:59">
      <c r="A93" s="87">
        <v>85</v>
      </c>
      <c r="B93" s="73">
        <f>'参加店舗一覧表 '!E88</f>
        <v>0</v>
      </c>
      <c r="C93" s="74"/>
      <c r="D93" s="75"/>
      <c r="E93" s="76"/>
      <c r="F93" s="75">
        <f t="shared" si="23"/>
        <v>0</v>
      </c>
      <c r="G93" s="77"/>
      <c r="H93" s="78"/>
      <c r="I93" s="79"/>
      <c r="J93" s="80">
        <f t="shared" si="24"/>
        <v>0</v>
      </c>
      <c r="K93" s="80">
        <f t="shared" si="25"/>
        <v>0</v>
      </c>
      <c r="L93" s="81">
        <f t="shared" si="26"/>
        <v>0</v>
      </c>
      <c r="M93" s="74"/>
      <c r="N93" s="75"/>
      <c r="O93" s="76"/>
      <c r="P93" s="76">
        <f t="shared" si="27"/>
        <v>0</v>
      </c>
      <c r="Q93" s="77"/>
      <c r="R93" s="78"/>
      <c r="S93" s="79"/>
      <c r="T93" s="80">
        <f t="shared" si="28"/>
        <v>0</v>
      </c>
      <c r="U93" s="80">
        <f t="shared" si="29"/>
        <v>0</v>
      </c>
      <c r="V93" s="81">
        <f t="shared" si="30"/>
        <v>0</v>
      </c>
      <c r="W93" s="74"/>
      <c r="X93" s="75"/>
      <c r="Y93" s="76"/>
      <c r="Z93" s="75">
        <f t="shared" si="31"/>
        <v>0</v>
      </c>
      <c r="AA93" s="77"/>
      <c r="AB93" s="78"/>
      <c r="AC93" s="79"/>
      <c r="AD93" s="80">
        <f t="shared" si="32"/>
        <v>0</v>
      </c>
      <c r="AE93" s="80">
        <f t="shared" si="33"/>
        <v>0</v>
      </c>
      <c r="AF93" s="81">
        <f t="shared" si="34"/>
        <v>0</v>
      </c>
      <c r="AG93" s="74"/>
      <c r="AH93" s="75"/>
      <c r="AI93" s="76"/>
      <c r="AJ93" s="75">
        <f t="shared" si="35"/>
        <v>0</v>
      </c>
      <c r="AK93" s="77"/>
      <c r="AL93" s="78"/>
      <c r="AM93" s="79"/>
      <c r="AN93" s="80"/>
      <c r="AO93" s="80">
        <f t="shared" si="36"/>
        <v>0</v>
      </c>
      <c r="AP93" s="81">
        <f t="shared" si="37"/>
        <v>0</v>
      </c>
      <c r="AQ93" s="74"/>
      <c r="AR93" s="82"/>
      <c r="AS93" s="76"/>
      <c r="AT93" s="75">
        <f t="shared" si="38"/>
        <v>0</v>
      </c>
      <c r="AU93" s="77"/>
      <c r="AV93" s="78"/>
      <c r="AW93" s="79"/>
      <c r="AX93" s="80">
        <f t="shared" si="39"/>
        <v>0</v>
      </c>
      <c r="AY93" s="80">
        <f t="shared" si="40"/>
        <v>0</v>
      </c>
      <c r="AZ93" s="81">
        <f t="shared" si="41"/>
        <v>0</v>
      </c>
      <c r="BA93" s="83">
        <f t="shared" si="43"/>
        <v>0</v>
      </c>
      <c r="BB93" s="84">
        <f t="shared" si="43"/>
        <v>0</v>
      </c>
      <c r="BC93" s="84">
        <f t="shared" si="43"/>
        <v>0</v>
      </c>
      <c r="BD93" s="85">
        <f t="shared" si="44"/>
        <v>0</v>
      </c>
      <c r="BE93" s="85">
        <f t="shared" si="44"/>
        <v>0</v>
      </c>
      <c r="BF93" s="85">
        <f t="shared" si="44"/>
        <v>0</v>
      </c>
      <c r="BG93" s="86">
        <f t="shared" si="42"/>
        <v>0</v>
      </c>
    </row>
    <row r="94" spans="1:59">
      <c r="A94" s="72">
        <v>86</v>
      </c>
      <c r="B94" s="73">
        <f>'参加店舗一覧表 '!E89</f>
        <v>0</v>
      </c>
      <c r="C94" s="74"/>
      <c r="D94" s="75"/>
      <c r="E94" s="76"/>
      <c r="F94" s="75">
        <f t="shared" si="23"/>
        <v>0</v>
      </c>
      <c r="G94" s="77"/>
      <c r="H94" s="78"/>
      <c r="I94" s="79"/>
      <c r="J94" s="80">
        <f t="shared" si="24"/>
        <v>0</v>
      </c>
      <c r="K94" s="80">
        <f t="shared" si="25"/>
        <v>0</v>
      </c>
      <c r="L94" s="81">
        <f t="shared" si="26"/>
        <v>0</v>
      </c>
      <c r="M94" s="74"/>
      <c r="N94" s="75"/>
      <c r="O94" s="76"/>
      <c r="P94" s="76">
        <f t="shared" si="27"/>
        <v>0</v>
      </c>
      <c r="Q94" s="77"/>
      <c r="R94" s="78"/>
      <c r="S94" s="79"/>
      <c r="T94" s="80">
        <f t="shared" si="28"/>
        <v>0</v>
      </c>
      <c r="U94" s="80">
        <f t="shared" si="29"/>
        <v>0</v>
      </c>
      <c r="V94" s="81">
        <f t="shared" si="30"/>
        <v>0</v>
      </c>
      <c r="W94" s="74"/>
      <c r="X94" s="75"/>
      <c r="Y94" s="76"/>
      <c r="Z94" s="75">
        <f t="shared" si="31"/>
        <v>0</v>
      </c>
      <c r="AA94" s="77"/>
      <c r="AB94" s="78"/>
      <c r="AC94" s="79"/>
      <c r="AD94" s="80">
        <f t="shared" si="32"/>
        <v>0</v>
      </c>
      <c r="AE94" s="80">
        <f t="shared" si="33"/>
        <v>0</v>
      </c>
      <c r="AF94" s="81">
        <f t="shared" si="34"/>
        <v>0</v>
      </c>
      <c r="AG94" s="74"/>
      <c r="AH94" s="75"/>
      <c r="AI94" s="76"/>
      <c r="AJ94" s="75">
        <f t="shared" si="35"/>
        <v>0</v>
      </c>
      <c r="AK94" s="77"/>
      <c r="AL94" s="78"/>
      <c r="AM94" s="79"/>
      <c r="AN94" s="80"/>
      <c r="AO94" s="80">
        <f t="shared" si="36"/>
        <v>0</v>
      </c>
      <c r="AP94" s="81">
        <f t="shared" si="37"/>
        <v>0</v>
      </c>
      <c r="AQ94" s="74"/>
      <c r="AR94" s="82"/>
      <c r="AS94" s="76"/>
      <c r="AT94" s="75">
        <f t="shared" si="38"/>
        <v>0</v>
      </c>
      <c r="AU94" s="77"/>
      <c r="AV94" s="78"/>
      <c r="AW94" s="79"/>
      <c r="AX94" s="80">
        <f t="shared" si="39"/>
        <v>0</v>
      </c>
      <c r="AY94" s="80">
        <f t="shared" si="40"/>
        <v>0</v>
      </c>
      <c r="AZ94" s="81">
        <f t="shared" si="41"/>
        <v>0</v>
      </c>
      <c r="BA94" s="83">
        <f t="shared" si="43"/>
        <v>0</v>
      </c>
      <c r="BB94" s="84">
        <f t="shared" si="43"/>
        <v>0</v>
      </c>
      <c r="BC94" s="84">
        <f t="shared" si="43"/>
        <v>0</v>
      </c>
      <c r="BD94" s="85">
        <f t="shared" si="44"/>
        <v>0</v>
      </c>
      <c r="BE94" s="85">
        <f t="shared" si="44"/>
        <v>0</v>
      </c>
      <c r="BF94" s="85">
        <f t="shared" si="44"/>
        <v>0</v>
      </c>
      <c r="BG94" s="86">
        <f t="shared" si="42"/>
        <v>0</v>
      </c>
    </row>
    <row r="95" spans="1:59">
      <c r="A95" s="87">
        <v>87</v>
      </c>
      <c r="B95" s="73">
        <f>'参加店舗一覧表 '!E90</f>
        <v>0</v>
      </c>
      <c r="C95" s="74"/>
      <c r="D95" s="75"/>
      <c r="E95" s="76"/>
      <c r="F95" s="75">
        <f t="shared" si="23"/>
        <v>0</v>
      </c>
      <c r="G95" s="77"/>
      <c r="H95" s="78"/>
      <c r="I95" s="79"/>
      <c r="J95" s="80">
        <f t="shared" si="24"/>
        <v>0</v>
      </c>
      <c r="K95" s="80">
        <f t="shared" si="25"/>
        <v>0</v>
      </c>
      <c r="L95" s="81">
        <f t="shared" si="26"/>
        <v>0</v>
      </c>
      <c r="M95" s="74"/>
      <c r="N95" s="75"/>
      <c r="O95" s="76"/>
      <c r="P95" s="76">
        <f t="shared" si="27"/>
        <v>0</v>
      </c>
      <c r="Q95" s="77"/>
      <c r="R95" s="78"/>
      <c r="S95" s="79"/>
      <c r="T95" s="80">
        <f t="shared" si="28"/>
        <v>0</v>
      </c>
      <c r="U95" s="80">
        <f t="shared" si="29"/>
        <v>0</v>
      </c>
      <c r="V95" s="81">
        <f t="shared" si="30"/>
        <v>0</v>
      </c>
      <c r="W95" s="74"/>
      <c r="X95" s="75"/>
      <c r="Y95" s="76"/>
      <c r="Z95" s="75">
        <f t="shared" si="31"/>
        <v>0</v>
      </c>
      <c r="AA95" s="77"/>
      <c r="AB95" s="78"/>
      <c r="AC95" s="79"/>
      <c r="AD95" s="80">
        <f t="shared" si="32"/>
        <v>0</v>
      </c>
      <c r="AE95" s="80">
        <f t="shared" si="33"/>
        <v>0</v>
      </c>
      <c r="AF95" s="81">
        <f t="shared" si="34"/>
        <v>0</v>
      </c>
      <c r="AG95" s="74"/>
      <c r="AH95" s="75"/>
      <c r="AI95" s="76"/>
      <c r="AJ95" s="75">
        <f t="shared" si="35"/>
        <v>0</v>
      </c>
      <c r="AK95" s="77"/>
      <c r="AL95" s="78"/>
      <c r="AM95" s="79"/>
      <c r="AN95" s="80"/>
      <c r="AO95" s="80">
        <f t="shared" si="36"/>
        <v>0</v>
      </c>
      <c r="AP95" s="81">
        <f t="shared" si="37"/>
        <v>0</v>
      </c>
      <c r="AQ95" s="74"/>
      <c r="AR95" s="82"/>
      <c r="AS95" s="76"/>
      <c r="AT95" s="75">
        <f t="shared" si="38"/>
        <v>0</v>
      </c>
      <c r="AU95" s="77"/>
      <c r="AV95" s="78"/>
      <c r="AW95" s="79"/>
      <c r="AX95" s="80">
        <f t="shared" si="39"/>
        <v>0</v>
      </c>
      <c r="AY95" s="80">
        <f t="shared" si="40"/>
        <v>0</v>
      </c>
      <c r="AZ95" s="81">
        <f t="shared" si="41"/>
        <v>0</v>
      </c>
      <c r="BA95" s="83">
        <f t="shared" si="43"/>
        <v>0</v>
      </c>
      <c r="BB95" s="84">
        <f t="shared" si="43"/>
        <v>0</v>
      </c>
      <c r="BC95" s="84">
        <f t="shared" si="43"/>
        <v>0</v>
      </c>
      <c r="BD95" s="85">
        <f t="shared" si="44"/>
        <v>0</v>
      </c>
      <c r="BE95" s="85">
        <f t="shared" si="44"/>
        <v>0</v>
      </c>
      <c r="BF95" s="85">
        <f t="shared" si="44"/>
        <v>0</v>
      </c>
      <c r="BG95" s="86">
        <f t="shared" si="42"/>
        <v>0</v>
      </c>
    </row>
    <row r="96" spans="1:59">
      <c r="A96" s="87">
        <v>88</v>
      </c>
      <c r="B96" s="73">
        <f>'参加店舗一覧表 '!E91</f>
        <v>0</v>
      </c>
      <c r="C96" s="74"/>
      <c r="D96" s="75"/>
      <c r="E96" s="76"/>
      <c r="F96" s="75">
        <f t="shared" si="23"/>
        <v>0</v>
      </c>
      <c r="G96" s="77"/>
      <c r="H96" s="78"/>
      <c r="I96" s="79"/>
      <c r="J96" s="80">
        <f t="shared" si="24"/>
        <v>0</v>
      </c>
      <c r="K96" s="80">
        <f t="shared" si="25"/>
        <v>0</v>
      </c>
      <c r="L96" s="81">
        <f t="shared" si="26"/>
        <v>0</v>
      </c>
      <c r="M96" s="74"/>
      <c r="N96" s="75"/>
      <c r="O96" s="76"/>
      <c r="P96" s="76">
        <f t="shared" si="27"/>
        <v>0</v>
      </c>
      <c r="Q96" s="77"/>
      <c r="R96" s="78"/>
      <c r="S96" s="79"/>
      <c r="T96" s="80">
        <f t="shared" si="28"/>
        <v>0</v>
      </c>
      <c r="U96" s="80">
        <f t="shared" si="29"/>
        <v>0</v>
      </c>
      <c r="V96" s="81">
        <f t="shared" si="30"/>
        <v>0</v>
      </c>
      <c r="W96" s="74"/>
      <c r="X96" s="75"/>
      <c r="Y96" s="76"/>
      <c r="Z96" s="75">
        <f t="shared" si="31"/>
        <v>0</v>
      </c>
      <c r="AA96" s="77"/>
      <c r="AB96" s="78"/>
      <c r="AC96" s="79"/>
      <c r="AD96" s="80">
        <f t="shared" si="32"/>
        <v>0</v>
      </c>
      <c r="AE96" s="80">
        <f t="shared" si="33"/>
        <v>0</v>
      </c>
      <c r="AF96" s="81">
        <f t="shared" si="34"/>
        <v>0</v>
      </c>
      <c r="AG96" s="74"/>
      <c r="AH96" s="75"/>
      <c r="AI96" s="76"/>
      <c r="AJ96" s="75">
        <f t="shared" si="35"/>
        <v>0</v>
      </c>
      <c r="AK96" s="77"/>
      <c r="AL96" s="78"/>
      <c r="AM96" s="79"/>
      <c r="AN96" s="80"/>
      <c r="AO96" s="80">
        <f t="shared" si="36"/>
        <v>0</v>
      </c>
      <c r="AP96" s="81">
        <f t="shared" si="37"/>
        <v>0</v>
      </c>
      <c r="AQ96" s="74"/>
      <c r="AR96" s="82"/>
      <c r="AS96" s="76"/>
      <c r="AT96" s="75">
        <f t="shared" si="38"/>
        <v>0</v>
      </c>
      <c r="AU96" s="77"/>
      <c r="AV96" s="78"/>
      <c r="AW96" s="79"/>
      <c r="AX96" s="80">
        <f t="shared" si="39"/>
        <v>0</v>
      </c>
      <c r="AY96" s="80">
        <f t="shared" si="40"/>
        <v>0</v>
      </c>
      <c r="AZ96" s="81">
        <f t="shared" si="41"/>
        <v>0</v>
      </c>
      <c r="BA96" s="83">
        <f t="shared" si="43"/>
        <v>0</v>
      </c>
      <c r="BB96" s="84">
        <f t="shared" si="43"/>
        <v>0</v>
      </c>
      <c r="BC96" s="84">
        <f t="shared" si="43"/>
        <v>0</v>
      </c>
      <c r="BD96" s="85">
        <f t="shared" si="44"/>
        <v>0</v>
      </c>
      <c r="BE96" s="85">
        <f t="shared" si="44"/>
        <v>0</v>
      </c>
      <c r="BF96" s="85">
        <f t="shared" si="44"/>
        <v>0</v>
      </c>
      <c r="BG96" s="86">
        <f t="shared" si="42"/>
        <v>0</v>
      </c>
    </row>
    <row r="97" spans="1:59">
      <c r="A97" s="87">
        <v>89</v>
      </c>
      <c r="B97" s="73">
        <f>'参加店舗一覧表 '!E92</f>
        <v>0</v>
      </c>
      <c r="C97" s="74"/>
      <c r="D97" s="75"/>
      <c r="E97" s="76"/>
      <c r="F97" s="75">
        <f t="shared" si="23"/>
        <v>0</v>
      </c>
      <c r="G97" s="77"/>
      <c r="H97" s="78"/>
      <c r="I97" s="79"/>
      <c r="J97" s="80">
        <f t="shared" si="24"/>
        <v>0</v>
      </c>
      <c r="K97" s="80">
        <f t="shared" si="25"/>
        <v>0</v>
      </c>
      <c r="L97" s="81">
        <f t="shared" si="26"/>
        <v>0</v>
      </c>
      <c r="M97" s="74"/>
      <c r="N97" s="75"/>
      <c r="O97" s="76"/>
      <c r="P97" s="76">
        <f t="shared" si="27"/>
        <v>0</v>
      </c>
      <c r="Q97" s="77"/>
      <c r="R97" s="78"/>
      <c r="S97" s="79"/>
      <c r="T97" s="80">
        <f t="shared" si="28"/>
        <v>0</v>
      </c>
      <c r="U97" s="80">
        <f t="shared" si="29"/>
        <v>0</v>
      </c>
      <c r="V97" s="81">
        <f t="shared" si="30"/>
        <v>0</v>
      </c>
      <c r="W97" s="74"/>
      <c r="X97" s="75"/>
      <c r="Y97" s="76"/>
      <c r="Z97" s="75">
        <f t="shared" si="31"/>
        <v>0</v>
      </c>
      <c r="AA97" s="77"/>
      <c r="AB97" s="78"/>
      <c r="AC97" s="79"/>
      <c r="AD97" s="80">
        <f t="shared" si="32"/>
        <v>0</v>
      </c>
      <c r="AE97" s="80">
        <f t="shared" si="33"/>
        <v>0</v>
      </c>
      <c r="AF97" s="81">
        <f t="shared" si="34"/>
        <v>0</v>
      </c>
      <c r="AG97" s="74"/>
      <c r="AH97" s="75"/>
      <c r="AI97" s="76"/>
      <c r="AJ97" s="75">
        <f t="shared" si="35"/>
        <v>0</v>
      </c>
      <c r="AK97" s="77"/>
      <c r="AL97" s="78"/>
      <c r="AM97" s="79"/>
      <c r="AN97" s="80"/>
      <c r="AO97" s="80">
        <f t="shared" si="36"/>
        <v>0</v>
      </c>
      <c r="AP97" s="81">
        <f t="shared" si="37"/>
        <v>0</v>
      </c>
      <c r="AQ97" s="74"/>
      <c r="AR97" s="82"/>
      <c r="AS97" s="76"/>
      <c r="AT97" s="75">
        <f t="shared" si="38"/>
        <v>0</v>
      </c>
      <c r="AU97" s="77"/>
      <c r="AV97" s="78"/>
      <c r="AW97" s="79"/>
      <c r="AX97" s="80">
        <f t="shared" si="39"/>
        <v>0</v>
      </c>
      <c r="AY97" s="80">
        <f t="shared" si="40"/>
        <v>0</v>
      </c>
      <c r="AZ97" s="81">
        <f t="shared" si="41"/>
        <v>0</v>
      </c>
      <c r="BA97" s="83">
        <f t="shared" si="43"/>
        <v>0</v>
      </c>
      <c r="BB97" s="84">
        <f t="shared" si="43"/>
        <v>0</v>
      </c>
      <c r="BC97" s="84">
        <f t="shared" si="43"/>
        <v>0</v>
      </c>
      <c r="BD97" s="85">
        <f t="shared" si="44"/>
        <v>0</v>
      </c>
      <c r="BE97" s="85">
        <f t="shared" si="44"/>
        <v>0</v>
      </c>
      <c r="BF97" s="85">
        <f t="shared" si="44"/>
        <v>0</v>
      </c>
      <c r="BG97" s="86">
        <f t="shared" si="42"/>
        <v>0</v>
      </c>
    </row>
    <row r="98" spans="1:59">
      <c r="A98" s="87">
        <v>90</v>
      </c>
      <c r="B98" s="73">
        <f>'参加店舗一覧表 '!E93</f>
        <v>0</v>
      </c>
      <c r="C98" s="74"/>
      <c r="D98" s="75"/>
      <c r="E98" s="76"/>
      <c r="F98" s="75">
        <f t="shared" si="23"/>
        <v>0</v>
      </c>
      <c r="G98" s="77"/>
      <c r="H98" s="78"/>
      <c r="I98" s="79"/>
      <c r="J98" s="80">
        <f t="shared" si="24"/>
        <v>0</v>
      </c>
      <c r="K98" s="80">
        <f t="shared" si="25"/>
        <v>0</v>
      </c>
      <c r="L98" s="81">
        <f t="shared" si="26"/>
        <v>0</v>
      </c>
      <c r="M98" s="74"/>
      <c r="N98" s="75"/>
      <c r="O98" s="76"/>
      <c r="P98" s="76">
        <f t="shared" si="27"/>
        <v>0</v>
      </c>
      <c r="Q98" s="77"/>
      <c r="R98" s="78"/>
      <c r="S98" s="79"/>
      <c r="T98" s="80">
        <f t="shared" si="28"/>
        <v>0</v>
      </c>
      <c r="U98" s="80">
        <f t="shared" si="29"/>
        <v>0</v>
      </c>
      <c r="V98" s="81">
        <f t="shared" si="30"/>
        <v>0</v>
      </c>
      <c r="W98" s="74"/>
      <c r="X98" s="75"/>
      <c r="Y98" s="76"/>
      <c r="Z98" s="75">
        <f t="shared" si="31"/>
        <v>0</v>
      </c>
      <c r="AA98" s="77"/>
      <c r="AB98" s="78"/>
      <c r="AC98" s="79"/>
      <c r="AD98" s="80">
        <f t="shared" si="32"/>
        <v>0</v>
      </c>
      <c r="AE98" s="80">
        <f t="shared" si="33"/>
        <v>0</v>
      </c>
      <c r="AF98" s="81">
        <f t="shared" si="34"/>
        <v>0</v>
      </c>
      <c r="AG98" s="74"/>
      <c r="AH98" s="75"/>
      <c r="AI98" s="76"/>
      <c r="AJ98" s="75">
        <f t="shared" si="35"/>
        <v>0</v>
      </c>
      <c r="AK98" s="77"/>
      <c r="AL98" s="78"/>
      <c r="AM98" s="79"/>
      <c r="AN98" s="80"/>
      <c r="AO98" s="80">
        <f t="shared" si="36"/>
        <v>0</v>
      </c>
      <c r="AP98" s="81">
        <f t="shared" si="37"/>
        <v>0</v>
      </c>
      <c r="AQ98" s="74"/>
      <c r="AR98" s="82"/>
      <c r="AS98" s="76"/>
      <c r="AT98" s="75">
        <f t="shared" si="38"/>
        <v>0</v>
      </c>
      <c r="AU98" s="77"/>
      <c r="AV98" s="78"/>
      <c r="AW98" s="79"/>
      <c r="AX98" s="80">
        <f t="shared" si="39"/>
        <v>0</v>
      </c>
      <c r="AY98" s="80">
        <f t="shared" si="40"/>
        <v>0</v>
      </c>
      <c r="AZ98" s="81">
        <f t="shared" si="41"/>
        <v>0</v>
      </c>
      <c r="BA98" s="83">
        <f t="shared" si="43"/>
        <v>0</v>
      </c>
      <c r="BB98" s="84">
        <f t="shared" si="43"/>
        <v>0</v>
      </c>
      <c r="BC98" s="84">
        <f t="shared" si="43"/>
        <v>0</v>
      </c>
      <c r="BD98" s="85">
        <f t="shared" si="44"/>
        <v>0</v>
      </c>
      <c r="BE98" s="85">
        <f t="shared" si="44"/>
        <v>0</v>
      </c>
      <c r="BF98" s="85">
        <f t="shared" si="44"/>
        <v>0</v>
      </c>
      <c r="BG98" s="86">
        <f t="shared" si="42"/>
        <v>0</v>
      </c>
    </row>
    <row r="99" spans="1:59">
      <c r="A99" s="87">
        <v>91</v>
      </c>
      <c r="B99" s="73">
        <f>'参加店舗一覧表 '!E94</f>
        <v>0</v>
      </c>
      <c r="C99" s="74"/>
      <c r="D99" s="75"/>
      <c r="E99" s="76"/>
      <c r="F99" s="75">
        <f t="shared" si="23"/>
        <v>0</v>
      </c>
      <c r="G99" s="77"/>
      <c r="H99" s="78"/>
      <c r="I99" s="79"/>
      <c r="J99" s="80">
        <f t="shared" si="24"/>
        <v>0</v>
      </c>
      <c r="K99" s="80">
        <f t="shared" si="25"/>
        <v>0</v>
      </c>
      <c r="L99" s="81">
        <f t="shared" si="26"/>
        <v>0</v>
      </c>
      <c r="M99" s="74"/>
      <c r="N99" s="75"/>
      <c r="O99" s="76"/>
      <c r="P99" s="76">
        <f t="shared" si="27"/>
        <v>0</v>
      </c>
      <c r="Q99" s="77"/>
      <c r="R99" s="78"/>
      <c r="S99" s="79"/>
      <c r="T99" s="80">
        <f t="shared" si="28"/>
        <v>0</v>
      </c>
      <c r="U99" s="80">
        <f t="shared" si="29"/>
        <v>0</v>
      </c>
      <c r="V99" s="81">
        <f t="shared" si="30"/>
        <v>0</v>
      </c>
      <c r="W99" s="74"/>
      <c r="X99" s="75"/>
      <c r="Y99" s="76"/>
      <c r="Z99" s="75">
        <f t="shared" si="31"/>
        <v>0</v>
      </c>
      <c r="AA99" s="77"/>
      <c r="AB99" s="78"/>
      <c r="AC99" s="79"/>
      <c r="AD99" s="80">
        <f t="shared" si="32"/>
        <v>0</v>
      </c>
      <c r="AE99" s="80">
        <f t="shared" si="33"/>
        <v>0</v>
      </c>
      <c r="AF99" s="81">
        <f t="shared" si="34"/>
        <v>0</v>
      </c>
      <c r="AG99" s="74"/>
      <c r="AH99" s="75"/>
      <c r="AI99" s="76"/>
      <c r="AJ99" s="75">
        <f t="shared" si="35"/>
        <v>0</v>
      </c>
      <c r="AK99" s="77"/>
      <c r="AL99" s="78"/>
      <c r="AM99" s="79"/>
      <c r="AN99" s="80"/>
      <c r="AO99" s="80">
        <f t="shared" si="36"/>
        <v>0</v>
      </c>
      <c r="AP99" s="81">
        <f t="shared" si="37"/>
        <v>0</v>
      </c>
      <c r="AQ99" s="74"/>
      <c r="AR99" s="82"/>
      <c r="AS99" s="76"/>
      <c r="AT99" s="75">
        <f t="shared" si="38"/>
        <v>0</v>
      </c>
      <c r="AU99" s="77"/>
      <c r="AV99" s="78"/>
      <c r="AW99" s="79"/>
      <c r="AX99" s="80">
        <f t="shared" si="39"/>
        <v>0</v>
      </c>
      <c r="AY99" s="80">
        <f t="shared" si="40"/>
        <v>0</v>
      </c>
      <c r="AZ99" s="81">
        <f t="shared" si="41"/>
        <v>0</v>
      </c>
      <c r="BA99" s="83">
        <f t="shared" si="43"/>
        <v>0</v>
      </c>
      <c r="BB99" s="84">
        <f t="shared" si="43"/>
        <v>0</v>
      </c>
      <c r="BC99" s="84">
        <f t="shared" si="43"/>
        <v>0</v>
      </c>
      <c r="BD99" s="85">
        <f t="shared" si="44"/>
        <v>0</v>
      </c>
      <c r="BE99" s="85">
        <f t="shared" si="44"/>
        <v>0</v>
      </c>
      <c r="BF99" s="85">
        <f t="shared" si="44"/>
        <v>0</v>
      </c>
      <c r="BG99" s="86">
        <f t="shared" si="42"/>
        <v>0</v>
      </c>
    </row>
    <row r="100" spans="1:59">
      <c r="A100" s="87">
        <v>92</v>
      </c>
      <c r="B100" s="73">
        <f>'参加店舗一覧表 '!E95</f>
        <v>0</v>
      </c>
      <c r="C100" s="74"/>
      <c r="D100" s="75"/>
      <c r="E100" s="76"/>
      <c r="F100" s="75">
        <f t="shared" si="23"/>
        <v>0</v>
      </c>
      <c r="G100" s="77"/>
      <c r="H100" s="78"/>
      <c r="I100" s="79"/>
      <c r="J100" s="80">
        <f t="shared" si="24"/>
        <v>0</v>
      </c>
      <c r="K100" s="80">
        <f t="shared" si="25"/>
        <v>0</v>
      </c>
      <c r="L100" s="81">
        <f t="shared" si="26"/>
        <v>0</v>
      </c>
      <c r="M100" s="74"/>
      <c r="N100" s="75"/>
      <c r="O100" s="76"/>
      <c r="P100" s="76">
        <f t="shared" si="27"/>
        <v>0</v>
      </c>
      <c r="Q100" s="77"/>
      <c r="R100" s="78"/>
      <c r="S100" s="79"/>
      <c r="T100" s="80">
        <f t="shared" si="28"/>
        <v>0</v>
      </c>
      <c r="U100" s="80">
        <f t="shared" si="29"/>
        <v>0</v>
      </c>
      <c r="V100" s="81">
        <f t="shared" si="30"/>
        <v>0</v>
      </c>
      <c r="W100" s="74"/>
      <c r="X100" s="75"/>
      <c r="Y100" s="76"/>
      <c r="Z100" s="75">
        <f t="shared" si="31"/>
        <v>0</v>
      </c>
      <c r="AA100" s="77"/>
      <c r="AB100" s="78"/>
      <c r="AC100" s="79"/>
      <c r="AD100" s="80">
        <f t="shared" si="32"/>
        <v>0</v>
      </c>
      <c r="AE100" s="80">
        <f t="shared" si="33"/>
        <v>0</v>
      </c>
      <c r="AF100" s="81">
        <f t="shared" si="34"/>
        <v>0</v>
      </c>
      <c r="AG100" s="74"/>
      <c r="AH100" s="75"/>
      <c r="AI100" s="76"/>
      <c r="AJ100" s="75">
        <f t="shared" si="35"/>
        <v>0</v>
      </c>
      <c r="AK100" s="77"/>
      <c r="AL100" s="78"/>
      <c r="AM100" s="79"/>
      <c r="AN100" s="80"/>
      <c r="AO100" s="80">
        <f t="shared" si="36"/>
        <v>0</v>
      </c>
      <c r="AP100" s="81">
        <f t="shared" si="37"/>
        <v>0</v>
      </c>
      <c r="AQ100" s="74"/>
      <c r="AR100" s="82"/>
      <c r="AS100" s="76"/>
      <c r="AT100" s="75">
        <f t="shared" si="38"/>
        <v>0</v>
      </c>
      <c r="AU100" s="77"/>
      <c r="AV100" s="78"/>
      <c r="AW100" s="79"/>
      <c r="AX100" s="80">
        <f t="shared" si="39"/>
        <v>0</v>
      </c>
      <c r="AY100" s="80">
        <f t="shared" si="40"/>
        <v>0</v>
      </c>
      <c r="AZ100" s="81">
        <f t="shared" si="41"/>
        <v>0</v>
      </c>
      <c r="BA100" s="83">
        <f t="shared" si="43"/>
        <v>0</v>
      </c>
      <c r="BB100" s="84">
        <f t="shared" si="43"/>
        <v>0</v>
      </c>
      <c r="BC100" s="84">
        <f t="shared" si="43"/>
        <v>0</v>
      </c>
      <c r="BD100" s="85">
        <f t="shared" si="44"/>
        <v>0</v>
      </c>
      <c r="BE100" s="85">
        <f t="shared" si="44"/>
        <v>0</v>
      </c>
      <c r="BF100" s="85">
        <f t="shared" si="44"/>
        <v>0</v>
      </c>
      <c r="BG100" s="86">
        <f t="shared" si="42"/>
        <v>0</v>
      </c>
    </row>
    <row r="101" spans="1:59">
      <c r="A101" s="87">
        <v>93</v>
      </c>
      <c r="B101" s="73">
        <f>'参加店舗一覧表 '!E96</f>
        <v>0</v>
      </c>
      <c r="C101" s="74"/>
      <c r="D101" s="75"/>
      <c r="E101" s="76"/>
      <c r="F101" s="75">
        <f t="shared" si="23"/>
        <v>0</v>
      </c>
      <c r="G101" s="77"/>
      <c r="H101" s="78"/>
      <c r="I101" s="79"/>
      <c r="J101" s="80">
        <f t="shared" si="24"/>
        <v>0</v>
      </c>
      <c r="K101" s="80">
        <f t="shared" si="25"/>
        <v>0</v>
      </c>
      <c r="L101" s="81">
        <f t="shared" si="26"/>
        <v>0</v>
      </c>
      <c r="M101" s="74"/>
      <c r="N101" s="75"/>
      <c r="O101" s="76"/>
      <c r="P101" s="76">
        <f t="shared" si="27"/>
        <v>0</v>
      </c>
      <c r="Q101" s="77"/>
      <c r="R101" s="78"/>
      <c r="S101" s="79"/>
      <c r="T101" s="80">
        <f t="shared" si="28"/>
        <v>0</v>
      </c>
      <c r="U101" s="80">
        <f t="shared" si="29"/>
        <v>0</v>
      </c>
      <c r="V101" s="81">
        <f t="shared" si="30"/>
        <v>0</v>
      </c>
      <c r="W101" s="74"/>
      <c r="X101" s="75"/>
      <c r="Y101" s="76"/>
      <c r="Z101" s="75">
        <f t="shared" si="31"/>
        <v>0</v>
      </c>
      <c r="AA101" s="77"/>
      <c r="AB101" s="78"/>
      <c r="AC101" s="79"/>
      <c r="AD101" s="80">
        <f t="shared" si="32"/>
        <v>0</v>
      </c>
      <c r="AE101" s="80">
        <f t="shared" si="33"/>
        <v>0</v>
      </c>
      <c r="AF101" s="81">
        <f t="shared" si="34"/>
        <v>0</v>
      </c>
      <c r="AG101" s="74"/>
      <c r="AH101" s="75"/>
      <c r="AI101" s="76"/>
      <c r="AJ101" s="75">
        <f t="shared" si="35"/>
        <v>0</v>
      </c>
      <c r="AK101" s="77"/>
      <c r="AL101" s="78"/>
      <c r="AM101" s="79"/>
      <c r="AN101" s="80"/>
      <c r="AO101" s="80">
        <f t="shared" si="36"/>
        <v>0</v>
      </c>
      <c r="AP101" s="81">
        <f t="shared" si="37"/>
        <v>0</v>
      </c>
      <c r="AQ101" s="74"/>
      <c r="AR101" s="82"/>
      <c r="AS101" s="76"/>
      <c r="AT101" s="75">
        <f t="shared" si="38"/>
        <v>0</v>
      </c>
      <c r="AU101" s="77"/>
      <c r="AV101" s="78"/>
      <c r="AW101" s="79"/>
      <c r="AX101" s="80">
        <f t="shared" si="39"/>
        <v>0</v>
      </c>
      <c r="AY101" s="80">
        <f t="shared" si="40"/>
        <v>0</v>
      </c>
      <c r="AZ101" s="81">
        <f t="shared" si="41"/>
        <v>0</v>
      </c>
      <c r="BA101" s="83">
        <f t="shared" si="43"/>
        <v>0</v>
      </c>
      <c r="BB101" s="84">
        <f t="shared" si="43"/>
        <v>0</v>
      </c>
      <c r="BC101" s="84">
        <f t="shared" si="43"/>
        <v>0</v>
      </c>
      <c r="BD101" s="85">
        <f t="shared" si="44"/>
        <v>0</v>
      </c>
      <c r="BE101" s="85">
        <f t="shared" si="44"/>
        <v>0</v>
      </c>
      <c r="BF101" s="85">
        <f t="shared" si="44"/>
        <v>0</v>
      </c>
      <c r="BG101" s="86">
        <f t="shared" si="42"/>
        <v>0</v>
      </c>
    </row>
    <row r="102" spans="1:59">
      <c r="A102" s="87">
        <v>94</v>
      </c>
      <c r="B102" s="73">
        <f>'参加店舗一覧表 '!E97</f>
        <v>0</v>
      </c>
      <c r="C102" s="74"/>
      <c r="D102" s="75"/>
      <c r="E102" s="76"/>
      <c r="F102" s="75">
        <f t="shared" si="23"/>
        <v>0</v>
      </c>
      <c r="G102" s="77"/>
      <c r="H102" s="78"/>
      <c r="I102" s="79"/>
      <c r="J102" s="80">
        <f t="shared" si="24"/>
        <v>0</v>
      </c>
      <c r="K102" s="80">
        <f t="shared" si="25"/>
        <v>0</v>
      </c>
      <c r="L102" s="81">
        <f t="shared" si="26"/>
        <v>0</v>
      </c>
      <c r="M102" s="74"/>
      <c r="N102" s="75"/>
      <c r="O102" s="76"/>
      <c r="P102" s="76">
        <f t="shared" si="27"/>
        <v>0</v>
      </c>
      <c r="Q102" s="77"/>
      <c r="R102" s="78"/>
      <c r="S102" s="79"/>
      <c r="T102" s="80">
        <f t="shared" si="28"/>
        <v>0</v>
      </c>
      <c r="U102" s="80">
        <f t="shared" si="29"/>
        <v>0</v>
      </c>
      <c r="V102" s="81">
        <f t="shared" si="30"/>
        <v>0</v>
      </c>
      <c r="W102" s="74"/>
      <c r="X102" s="75"/>
      <c r="Y102" s="76"/>
      <c r="Z102" s="75">
        <f t="shared" si="31"/>
        <v>0</v>
      </c>
      <c r="AA102" s="77"/>
      <c r="AB102" s="78"/>
      <c r="AC102" s="79"/>
      <c r="AD102" s="80">
        <f t="shared" si="32"/>
        <v>0</v>
      </c>
      <c r="AE102" s="80">
        <f t="shared" si="33"/>
        <v>0</v>
      </c>
      <c r="AF102" s="81">
        <f t="shared" si="34"/>
        <v>0</v>
      </c>
      <c r="AG102" s="74"/>
      <c r="AH102" s="75"/>
      <c r="AI102" s="76"/>
      <c r="AJ102" s="75">
        <f t="shared" si="35"/>
        <v>0</v>
      </c>
      <c r="AK102" s="77"/>
      <c r="AL102" s="78"/>
      <c r="AM102" s="79"/>
      <c r="AN102" s="80"/>
      <c r="AO102" s="80">
        <f t="shared" si="36"/>
        <v>0</v>
      </c>
      <c r="AP102" s="81">
        <f t="shared" si="37"/>
        <v>0</v>
      </c>
      <c r="AQ102" s="74"/>
      <c r="AR102" s="82"/>
      <c r="AS102" s="76"/>
      <c r="AT102" s="75">
        <f t="shared" si="38"/>
        <v>0</v>
      </c>
      <c r="AU102" s="77"/>
      <c r="AV102" s="78"/>
      <c r="AW102" s="79"/>
      <c r="AX102" s="80">
        <f t="shared" si="39"/>
        <v>0</v>
      </c>
      <c r="AY102" s="80">
        <f t="shared" si="40"/>
        <v>0</v>
      </c>
      <c r="AZ102" s="81">
        <f t="shared" si="41"/>
        <v>0</v>
      </c>
      <c r="BA102" s="83">
        <f t="shared" si="43"/>
        <v>0</v>
      </c>
      <c r="BB102" s="84">
        <f t="shared" si="43"/>
        <v>0</v>
      </c>
      <c r="BC102" s="84">
        <f t="shared" si="43"/>
        <v>0</v>
      </c>
      <c r="BD102" s="85">
        <f t="shared" si="44"/>
        <v>0</v>
      </c>
      <c r="BE102" s="85">
        <f t="shared" si="44"/>
        <v>0</v>
      </c>
      <c r="BF102" s="85">
        <f t="shared" si="44"/>
        <v>0</v>
      </c>
      <c r="BG102" s="86">
        <f t="shared" si="42"/>
        <v>0</v>
      </c>
    </row>
    <row r="103" spans="1:59">
      <c r="A103" s="87">
        <v>95</v>
      </c>
      <c r="B103" s="73">
        <f>'参加店舗一覧表 '!E98</f>
        <v>0</v>
      </c>
      <c r="C103" s="74"/>
      <c r="D103" s="75"/>
      <c r="E103" s="76"/>
      <c r="F103" s="75">
        <f t="shared" si="23"/>
        <v>0</v>
      </c>
      <c r="G103" s="77"/>
      <c r="H103" s="78"/>
      <c r="I103" s="79"/>
      <c r="J103" s="80">
        <f t="shared" si="24"/>
        <v>0</v>
      </c>
      <c r="K103" s="80">
        <f t="shared" si="25"/>
        <v>0</v>
      </c>
      <c r="L103" s="81">
        <f t="shared" si="26"/>
        <v>0</v>
      </c>
      <c r="M103" s="74"/>
      <c r="N103" s="75"/>
      <c r="O103" s="76"/>
      <c r="P103" s="76">
        <f t="shared" si="27"/>
        <v>0</v>
      </c>
      <c r="Q103" s="77"/>
      <c r="R103" s="78"/>
      <c r="S103" s="79"/>
      <c r="T103" s="80">
        <f t="shared" si="28"/>
        <v>0</v>
      </c>
      <c r="U103" s="80">
        <f t="shared" si="29"/>
        <v>0</v>
      </c>
      <c r="V103" s="81">
        <f t="shared" si="30"/>
        <v>0</v>
      </c>
      <c r="W103" s="74"/>
      <c r="X103" s="75"/>
      <c r="Y103" s="76"/>
      <c r="Z103" s="75">
        <f t="shared" si="31"/>
        <v>0</v>
      </c>
      <c r="AA103" s="77"/>
      <c r="AB103" s="78"/>
      <c r="AC103" s="79"/>
      <c r="AD103" s="80">
        <f t="shared" si="32"/>
        <v>0</v>
      </c>
      <c r="AE103" s="80">
        <f t="shared" si="33"/>
        <v>0</v>
      </c>
      <c r="AF103" s="81">
        <f t="shared" si="34"/>
        <v>0</v>
      </c>
      <c r="AG103" s="74"/>
      <c r="AH103" s="75"/>
      <c r="AI103" s="76"/>
      <c r="AJ103" s="75">
        <f t="shared" si="35"/>
        <v>0</v>
      </c>
      <c r="AK103" s="77"/>
      <c r="AL103" s="78"/>
      <c r="AM103" s="79"/>
      <c r="AN103" s="80"/>
      <c r="AO103" s="80">
        <f t="shared" si="36"/>
        <v>0</v>
      </c>
      <c r="AP103" s="81">
        <f t="shared" si="37"/>
        <v>0</v>
      </c>
      <c r="AQ103" s="74"/>
      <c r="AR103" s="82"/>
      <c r="AS103" s="76"/>
      <c r="AT103" s="75">
        <f t="shared" si="38"/>
        <v>0</v>
      </c>
      <c r="AU103" s="77"/>
      <c r="AV103" s="78"/>
      <c r="AW103" s="79"/>
      <c r="AX103" s="80">
        <f t="shared" si="39"/>
        <v>0</v>
      </c>
      <c r="AY103" s="80">
        <f t="shared" si="40"/>
        <v>0</v>
      </c>
      <c r="AZ103" s="81">
        <f t="shared" si="41"/>
        <v>0</v>
      </c>
      <c r="BA103" s="83">
        <f t="shared" si="43"/>
        <v>0</v>
      </c>
      <c r="BB103" s="84">
        <f t="shared" si="43"/>
        <v>0</v>
      </c>
      <c r="BC103" s="84">
        <f t="shared" si="43"/>
        <v>0</v>
      </c>
      <c r="BD103" s="85">
        <f t="shared" si="44"/>
        <v>0</v>
      </c>
      <c r="BE103" s="85">
        <f t="shared" si="44"/>
        <v>0</v>
      </c>
      <c r="BF103" s="85">
        <f t="shared" si="44"/>
        <v>0</v>
      </c>
      <c r="BG103" s="86">
        <f t="shared" si="42"/>
        <v>0</v>
      </c>
    </row>
    <row r="104" spans="1:59">
      <c r="A104" s="87">
        <v>96</v>
      </c>
      <c r="B104" s="73">
        <f>'参加店舗一覧表 '!E99</f>
        <v>0</v>
      </c>
      <c r="C104" s="74"/>
      <c r="D104" s="75"/>
      <c r="E104" s="76"/>
      <c r="F104" s="75">
        <f t="shared" si="23"/>
        <v>0</v>
      </c>
      <c r="G104" s="77"/>
      <c r="H104" s="78"/>
      <c r="I104" s="79"/>
      <c r="J104" s="80">
        <f t="shared" si="24"/>
        <v>0</v>
      </c>
      <c r="K104" s="80">
        <f t="shared" si="25"/>
        <v>0</v>
      </c>
      <c r="L104" s="81">
        <f t="shared" si="26"/>
        <v>0</v>
      </c>
      <c r="M104" s="74"/>
      <c r="N104" s="75"/>
      <c r="O104" s="76"/>
      <c r="P104" s="76">
        <f t="shared" si="27"/>
        <v>0</v>
      </c>
      <c r="Q104" s="77"/>
      <c r="R104" s="78"/>
      <c r="S104" s="79"/>
      <c r="T104" s="80">
        <f t="shared" si="28"/>
        <v>0</v>
      </c>
      <c r="U104" s="80">
        <f t="shared" si="29"/>
        <v>0</v>
      </c>
      <c r="V104" s="81">
        <f t="shared" si="30"/>
        <v>0</v>
      </c>
      <c r="W104" s="74"/>
      <c r="X104" s="75"/>
      <c r="Y104" s="76"/>
      <c r="Z104" s="75">
        <f t="shared" si="31"/>
        <v>0</v>
      </c>
      <c r="AA104" s="77"/>
      <c r="AB104" s="78"/>
      <c r="AC104" s="79"/>
      <c r="AD104" s="80">
        <f t="shared" si="32"/>
        <v>0</v>
      </c>
      <c r="AE104" s="80">
        <f t="shared" si="33"/>
        <v>0</v>
      </c>
      <c r="AF104" s="81">
        <f t="shared" si="34"/>
        <v>0</v>
      </c>
      <c r="AG104" s="74"/>
      <c r="AH104" s="75"/>
      <c r="AI104" s="76"/>
      <c r="AJ104" s="75">
        <f t="shared" si="35"/>
        <v>0</v>
      </c>
      <c r="AK104" s="77"/>
      <c r="AL104" s="78"/>
      <c r="AM104" s="79"/>
      <c r="AN104" s="80"/>
      <c r="AO104" s="80">
        <f t="shared" si="36"/>
        <v>0</v>
      </c>
      <c r="AP104" s="81">
        <f t="shared" si="37"/>
        <v>0</v>
      </c>
      <c r="AQ104" s="74"/>
      <c r="AR104" s="82"/>
      <c r="AS104" s="76"/>
      <c r="AT104" s="75">
        <f t="shared" si="38"/>
        <v>0</v>
      </c>
      <c r="AU104" s="77"/>
      <c r="AV104" s="78"/>
      <c r="AW104" s="79"/>
      <c r="AX104" s="80">
        <f t="shared" si="39"/>
        <v>0</v>
      </c>
      <c r="AY104" s="80">
        <f t="shared" si="40"/>
        <v>0</v>
      </c>
      <c r="AZ104" s="81">
        <f t="shared" si="41"/>
        <v>0</v>
      </c>
      <c r="BA104" s="83">
        <f t="shared" si="43"/>
        <v>0</v>
      </c>
      <c r="BB104" s="84">
        <f t="shared" si="43"/>
        <v>0</v>
      </c>
      <c r="BC104" s="84">
        <f t="shared" si="43"/>
        <v>0</v>
      </c>
      <c r="BD104" s="85">
        <f t="shared" si="44"/>
        <v>0</v>
      </c>
      <c r="BE104" s="85">
        <f t="shared" si="44"/>
        <v>0</v>
      </c>
      <c r="BF104" s="85">
        <f t="shared" si="44"/>
        <v>0</v>
      </c>
      <c r="BG104" s="86">
        <f t="shared" si="42"/>
        <v>0</v>
      </c>
    </row>
    <row r="105" spans="1:59">
      <c r="A105" s="87">
        <v>97</v>
      </c>
      <c r="B105" s="73">
        <f>'参加店舗一覧表 '!E100</f>
        <v>0</v>
      </c>
      <c r="C105" s="74"/>
      <c r="D105" s="75"/>
      <c r="E105" s="76"/>
      <c r="F105" s="75">
        <f t="shared" si="23"/>
        <v>0</v>
      </c>
      <c r="G105" s="77"/>
      <c r="H105" s="78"/>
      <c r="I105" s="79"/>
      <c r="J105" s="80">
        <f t="shared" si="24"/>
        <v>0</v>
      </c>
      <c r="K105" s="80">
        <f t="shared" si="25"/>
        <v>0</v>
      </c>
      <c r="L105" s="81">
        <f t="shared" si="26"/>
        <v>0</v>
      </c>
      <c r="M105" s="74"/>
      <c r="N105" s="75"/>
      <c r="O105" s="76"/>
      <c r="P105" s="76">
        <f t="shared" si="27"/>
        <v>0</v>
      </c>
      <c r="Q105" s="77"/>
      <c r="R105" s="78"/>
      <c r="S105" s="79"/>
      <c r="T105" s="80">
        <f t="shared" si="28"/>
        <v>0</v>
      </c>
      <c r="U105" s="80">
        <f t="shared" si="29"/>
        <v>0</v>
      </c>
      <c r="V105" s="81">
        <f t="shared" si="30"/>
        <v>0</v>
      </c>
      <c r="W105" s="74"/>
      <c r="X105" s="75"/>
      <c r="Y105" s="76"/>
      <c r="Z105" s="75">
        <f t="shared" si="31"/>
        <v>0</v>
      </c>
      <c r="AA105" s="77"/>
      <c r="AB105" s="78"/>
      <c r="AC105" s="79"/>
      <c r="AD105" s="80">
        <f t="shared" si="32"/>
        <v>0</v>
      </c>
      <c r="AE105" s="80">
        <f t="shared" si="33"/>
        <v>0</v>
      </c>
      <c r="AF105" s="81">
        <f t="shared" si="34"/>
        <v>0</v>
      </c>
      <c r="AG105" s="74"/>
      <c r="AH105" s="75"/>
      <c r="AI105" s="76"/>
      <c r="AJ105" s="75">
        <f t="shared" si="35"/>
        <v>0</v>
      </c>
      <c r="AK105" s="77"/>
      <c r="AL105" s="78"/>
      <c r="AM105" s="79"/>
      <c r="AN105" s="80"/>
      <c r="AO105" s="80">
        <f t="shared" si="36"/>
        <v>0</v>
      </c>
      <c r="AP105" s="81">
        <f t="shared" si="37"/>
        <v>0</v>
      </c>
      <c r="AQ105" s="74"/>
      <c r="AR105" s="82"/>
      <c r="AS105" s="76"/>
      <c r="AT105" s="75">
        <f t="shared" si="38"/>
        <v>0</v>
      </c>
      <c r="AU105" s="77"/>
      <c r="AV105" s="78"/>
      <c r="AW105" s="79"/>
      <c r="AX105" s="80">
        <f t="shared" si="39"/>
        <v>0</v>
      </c>
      <c r="AY105" s="80">
        <f t="shared" si="40"/>
        <v>0</v>
      </c>
      <c r="AZ105" s="81">
        <f t="shared" si="41"/>
        <v>0</v>
      </c>
      <c r="BA105" s="83">
        <f t="shared" si="43"/>
        <v>0</v>
      </c>
      <c r="BB105" s="84">
        <f t="shared" si="43"/>
        <v>0</v>
      </c>
      <c r="BC105" s="84">
        <f t="shared" si="43"/>
        <v>0</v>
      </c>
      <c r="BD105" s="85">
        <f t="shared" si="44"/>
        <v>0</v>
      </c>
      <c r="BE105" s="85">
        <f t="shared" si="44"/>
        <v>0</v>
      </c>
      <c r="BF105" s="85">
        <f t="shared" si="44"/>
        <v>0</v>
      </c>
      <c r="BG105" s="86">
        <f t="shared" si="42"/>
        <v>0</v>
      </c>
    </row>
    <row r="106" spans="1:59">
      <c r="A106" s="87">
        <v>98</v>
      </c>
      <c r="B106" s="73">
        <f>'参加店舗一覧表 '!E101</f>
        <v>0</v>
      </c>
      <c r="C106" s="74"/>
      <c r="D106" s="75"/>
      <c r="E106" s="76"/>
      <c r="F106" s="75">
        <f t="shared" si="23"/>
        <v>0</v>
      </c>
      <c r="G106" s="77"/>
      <c r="H106" s="78"/>
      <c r="I106" s="79"/>
      <c r="J106" s="80">
        <f t="shared" si="24"/>
        <v>0</v>
      </c>
      <c r="K106" s="80">
        <f t="shared" si="25"/>
        <v>0</v>
      </c>
      <c r="L106" s="81">
        <f t="shared" si="26"/>
        <v>0</v>
      </c>
      <c r="M106" s="74"/>
      <c r="N106" s="75"/>
      <c r="O106" s="76"/>
      <c r="P106" s="76">
        <f t="shared" si="27"/>
        <v>0</v>
      </c>
      <c r="Q106" s="77"/>
      <c r="R106" s="78"/>
      <c r="S106" s="79"/>
      <c r="T106" s="80">
        <f t="shared" si="28"/>
        <v>0</v>
      </c>
      <c r="U106" s="80">
        <f t="shared" si="29"/>
        <v>0</v>
      </c>
      <c r="V106" s="81">
        <f t="shared" si="30"/>
        <v>0</v>
      </c>
      <c r="W106" s="74"/>
      <c r="X106" s="75"/>
      <c r="Y106" s="76"/>
      <c r="Z106" s="75">
        <f t="shared" si="31"/>
        <v>0</v>
      </c>
      <c r="AA106" s="77"/>
      <c r="AB106" s="78"/>
      <c r="AC106" s="79"/>
      <c r="AD106" s="80">
        <f t="shared" si="32"/>
        <v>0</v>
      </c>
      <c r="AE106" s="80">
        <f t="shared" si="33"/>
        <v>0</v>
      </c>
      <c r="AF106" s="81">
        <f t="shared" si="34"/>
        <v>0</v>
      </c>
      <c r="AG106" s="74"/>
      <c r="AH106" s="75"/>
      <c r="AI106" s="76"/>
      <c r="AJ106" s="75">
        <f t="shared" si="35"/>
        <v>0</v>
      </c>
      <c r="AK106" s="77"/>
      <c r="AL106" s="78"/>
      <c r="AM106" s="79"/>
      <c r="AN106" s="80"/>
      <c r="AO106" s="80">
        <f t="shared" si="36"/>
        <v>0</v>
      </c>
      <c r="AP106" s="81">
        <f t="shared" si="37"/>
        <v>0</v>
      </c>
      <c r="AQ106" s="74"/>
      <c r="AR106" s="82"/>
      <c r="AS106" s="76"/>
      <c r="AT106" s="75">
        <f t="shared" si="38"/>
        <v>0</v>
      </c>
      <c r="AU106" s="77"/>
      <c r="AV106" s="78"/>
      <c r="AW106" s="79"/>
      <c r="AX106" s="80">
        <f t="shared" si="39"/>
        <v>0</v>
      </c>
      <c r="AY106" s="80">
        <f t="shared" si="40"/>
        <v>0</v>
      </c>
      <c r="AZ106" s="81">
        <f t="shared" si="41"/>
        <v>0</v>
      </c>
      <c r="BA106" s="83">
        <f t="shared" si="43"/>
        <v>0</v>
      </c>
      <c r="BB106" s="84">
        <f t="shared" si="43"/>
        <v>0</v>
      </c>
      <c r="BC106" s="84">
        <f t="shared" si="43"/>
        <v>0</v>
      </c>
      <c r="BD106" s="85">
        <f t="shared" si="44"/>
        <v>0</v>
      </c>
      <c r="BE106" s="85">
        <f t="shared" si="44"/>
        <v>0</v>
      </c>
      <c r="BF106" s="85">
        <f t="shared" si="44"/>
        <v>0</v>
      </c>
      <c r="BG106" s="86">
        <f t="shared" si="42"/>
        <v>0</v>
      </c>
    </row>
    <row r="107" spans="1:59">
      <c r="A107" s="87">
        <v>99</v>
      </c>
      <c r="B107" s="73">
        <f>'参加店舗一覧表 '!E102</f>
        <v>0</v>
      </c>
      <c r="C107" s="74"/>
      <c r="D107" s="75"/>
      <c r="E107" s="76"/>
      <c r="F107" s="75">
        <f t="shared" si="23"/>
        <v>0</v>
      </c>
      <c r="G107" s="77"/>
      <c r="H107" s="78"/>
      <c r="I107" s="79"/>
      <c r="J107" s="80">
        <f t="shared" si="24"/>
        <v>0</v>
      </c>
      <c r="K107" s="80">
        <f t="shared" si="25"/>
        <v>0</v>
      </c>
      <c r="L107" s="81">
        <f t="shared" si="26"/>
        <v>0</v>
      </c>
      <c r="M107" s="74"/>
      <c r="N107" s="75"/>
      <c r="O107" s="76"/>
      <c r="P107" s="76">
        <f t="shared" si="27"/>
        <v>0</v>
      </c>
      <c r="Q107" s="77"/>
      <c r="R107" s="78"/>
      <c r="S107" s="79"/>
      <c r="T107" s="80">
        <f t="shared" si="28"/>
        <v>0</v>
      </c>
      <c r="U107" s="80">
        <f t="shared" si="29"/>
        <v>0</v>
      </c>
      <c r="V107" s="81">
        <f t="shared" si="30"/>
        <v>0</v>
      </c>
      <c r="W107" s="74"/>
      <c r="X107" s="75"/>
      <c r="Y107" s="76"/>
      <c r="Z107" s="75">
        <f t="shared" si="31"/>
        <v>0</v>
      </c>
      <c r="AA107" s="77"/>
      <c r="AB107" s="78"/>
      <c r="AC107" s="79"/>
      <c r="AD107" s="80">
        <f t="shared" si="32"/>
        <v>0</v>
      </c>
      <c r="AE107" s="80">
        <f t="shared" si="33"/>
        <v>0</v>
      </c>
      <c r="AF107" s="81">
        <f t="shared" si="34"/>
        <v>0</v>
      </c>
      <c r="AG107" s="74"/>
      <c r="AH107" s="75"/>
      <c r="AI107" s="76"/>
      <c r="AJ107" s="75">
        <f t="shared" si="35"/>
        <v>0</v>
      </c>
      <c r="AK107" s="77"/>
      <c r="AL107" s="78"/>
      <c r="AM107" s="79"/>
      <c r="AN107" s="80"/>
      <c r="AO107" s="80">
        <f t="shared" si="36"/>
        <v>0</v>
      </c>
      <c r="AP107" s="81">
        <f t="shared" si="37"/>
        <v>0</v>
      </c>
      <c r="AQ107" s="74"/>
      <c r="AR107" s="82"/>
      <c r="AS107" s="76"/>
      <c r="AT107" s="75">
        <f t="shared" si="38"/>
        <v>0</v>
      </c>
      <c r="AU107" s="77"/>
      <c r="AV107" s="78"/>
      <c r="AW107" s="79"/>
      <c r="AX107" s="80">
        <f t="shared" si="39"/>
        <v>0</v>
      </c>
      <c r="AY107" s="80">
        <f t="shared" si="40"/>
        <v>0</v>
      </c>
      <c r="AZ107" s="81">
        <f t="shared" si="41"/>
        <v>0</v>
      </c>
      <c r="BA107" s="83">
        <f t="shared" si="43"/>
        <v>0</v>
      </c>
      <c r="BB107" s="84">
        <f t="shared" si="43"/>
        <v>0</v>
      </c>
      <c r="BC107" s="84">
        <f t="shared" si="43"/>
        <v>0</v>
      </c>
      <c r="BD107" s="85">
        <f t="shared" si="44"/>
        <v>0</v>
      </c>
      <c r="BE107" s="85">
        <f t="shared" si="44"/>
        <v>0</v>
      </c>
      <c r="BF107" s="85">
        <f t="shared" si="44"/>
        <v>0</v>
      </c>
      <c r="BG107" s="86">
        <f t="shared" si="42"/>
        <v>0</v>
      </c>
    </row>
    <row r="108" spans="1:59" ht="18" thickBot="1">
      <c r="A108" s="72">
        <v>100</v>
      </c>
      <c r="B108" s="73">
        <f>'参加店舗一覧表 '!E103</f>
        <v>0</v>
      </c>
      <c r="C108" s="88"/>
      <c r="D108" s="89"/>
      <c r="E108" s="89"/>
      <c r="F108" s="90">
        <f t="shared" si="23"/>
        <v>0</v>
      </c>
      <c r="G108" s="77"/>
      <c r="H108" s="91"/>
      <c r="I108" s="92"/>
      <c r="J108" s="80">
        <f t="shared" si="24"/>
        <v>0</v>
      </c>
      <c r="K108" s="80">
        <f t="shared" si="25"/>
        <v>0</v>
      </c>
      <c r="L108" s="93">
        <f t="shared" si="26"/>
        <v>0</v>
      </c>
      <c r="M108" s="88"/>
      <c r="N108" s="90"/>
      <c r="O108" s="89"/>
      <c r="P108" s="89">
        <f t="shared" si="27"/>
        <v>0</v>
      </c>
      <c r="Q108" s="77"/>
      <c r="R108" s="91"/>
      <c r="S108" s="79"/>
      <c r="T108" s="80">
        <f t="shared" si="28"/>
        <v>0</v>
      </c>
      <c r="U108" s="80">
        <f t="shared" si="29"/>
        <v>0</v>
      </c>
      <c r="V108" s="93">
        <f t="shared" si="30"/>
        <v>0</v>
      </c>
      <c r="W108" s="88"/>
      <c r="X108" s="90"/>
      <c r="Y108" s="89"/>
      <c r="Z108" s="90">
        <f t="shared" si="31"/>
        <v>0</v>
      </c>
      <c r="AA108" s="77"/>
      <c r="AB108" s="91"/>
      <c r="AC108" s="92"/>
      <c r="AD108" s="80">
        <f t="shared" si="32"/>
        <v>0</v>
      </c>
      <c r="AE108" s="80">
        <f t="shared" si="33"/>
        <v>0</v>
      </c>
      <c r="AF108" s="93">
        <f t="shared" si="34"/>
        <v>0</v>
      </c>
      <c r="AG108" s="88"/>
      <c r="AH108" s="89"/>
      <c r="AI108" s="89"/>
      <c r="AJ108" s="89">
        <f t="shared" si="35"/>
        <v>0</v>
      </c>
      <c r="AK108" s="94"/>
      <c r="AL108" s="91"/>
      <c r="AM108" s="92"/>
      <c r="AN108" s="80">
        <f t="shared" ref="AN108" si="45">AM108*0.1</f>
        <v>0</v>
      </c>
      <c r="AO108" s="80">
        <f t="shared" si="36"/>
        <v>0</v>
      </c>
      <c r="AP108" s="93">
        <f t="shared" si="37"/>
        <v>0</v>
      </c>
      <c r="AQ108" s="74"/>
      <c r="AR108" s="82"/>
      <c r="AS108" s="76"/>
      <c r="AT108" s="75">
        <f t="shared" si="38"/>
        <v>0</v>
      </c>
      <c r="AU108" s="77"/>
      <c r="AV108" s="78"/>
      <c r="AW108" s="79"/>
      <c r="AX108" s="80">
        <f t="shared" si="39"/>
        <v>0</v>
      </c>
      <c r="AY108" s="80">
        <f t="shared" si="40"/>
        <v>0</v>
      </c>
      <c r="AZ108" s="81">
        <f t="shared" si="41"/>
        <v>0</v>
      </c>
      <c r="BA108" s="95">
        <f t="shared" si="43"/>
        <v>0</v>
      </c>
      <c r="BB108" s="96">
        <f t="shared" si="43"/>
        <v>0</v>
      </c>
      <c r="BC108" s="96">
        <f t="shared" si="43"/>
        <v>0</v>
      </c>
      <c r="BD108" s="85">
        <f t="shared" si="44"/>
        <v>0</v>
      </c>
      <c r="BE108" s="85">
        <f t="shared" si="44"/>
        <v>0</v>
      </c>
      <c r="BF108" s="85">
        <f t="shared" si="44"/>
        <v>0</v>
      </c>
      <c r="BG108" s="86">
        <f t="shared" si="42"/>
        <v>0</v>
      </c>
    </row>
    <row r="109" spans="1:59" ht="18" thickBot="1">
      <c r="A109" s="161" t="s">
        <v>23</v>
      </c>
      <c r="B109" s="162"/>
      <c r="C109" s="97"/>
      <c r="D109" s="98">
        <f>SUM(D9:D108)</f>
        <v>0</v>
      </c>
      <c r="E109" s="98">
        <f>SUM(E9:E108)</f>
        <v>0</v>
      </c>
      <c r="F109" s="98">
        <f>SUM(F9:F108)</f>
        <v>0</v>
      </c>
      <c r="G109" s="99"/>
      <c r="H109" s="100"/>
      <c r="I109" s="101">
        <f>SUM(I9:I108)</f>
        <v>0</v>
      </c>
      <c r="J109" s="102">
        <f>SUM(J9:J108)</f>
        <v>0</v>
      </c>
      <c r="K109" s="102">
        <f>SUM(K9:K108)</f>
        <v>0</v>
      </c>
      <c r="L109" s="101">
        <f>SUM(L9:L108)</f>
        <v>0</v>
      </c>
      <c r="M109" s="103"/>
      <c r="N109" s="98">
        <f>SUM(N9:N108)</f>
        <v>0</v>
      </c>
      <c r="O109" s="98">
        <f>SUM(O9:O108)</f>
        <v>0</v>
      </c>
      <c r="P109" s="98">
        <f>SUM(P9:P108)</f>
        <v>0</v>
      </c>
      <c r="Q109" s="100"/>
      <c r="R109" s="99"/>
      <c r="S109" s="101">
        <f>SUM(S9:S108)</f>
        <v>0</v>
      </c>
      <c r="T109" s="102">
        <f>SUM(T9:T108)</f>
        <v>0</v>
      </c>
      <c r="U109" s="102">
        <f>SUM(U9:U108)</f>
        <v>0</v>
      </c>
      <c r="V109" s="101">
        <f>SUM(V9:V108)</f>
        <v>0</v>
      </c>
      <c r="W109" s="103"/>
      <c r="X109" s="98">
        <f>SUM(X9:X108)</f>
        <v>0</v>
      </c>
      <c r="Y109" s="98">
        <f>SUM(Y9:Y108)</f>
        <v>0</v>
      </c>
      <c r="Z109" s="98">
        <f>SUM(Z9:Z108)</f>
        <v>0</v>
      </c>
      <c r="AA109" s="100"/>
      <c r="AB109" s="99"/>
      <c r="AC109" s="101">
        <f>SUM(AC9:AC108)</f>
        <v>0</v>
      </c>
      <c r="AD109" s="102">
        <f>SUM(AD9:AD108)</f>
        <v>0</v>
      </c>
      <c r="AE109" s="102">
        <f>SUM(AE9:AE108)</f>
        <v>0</v>
      </c>
      <c r="AF109" s="101">
        <f>SUM(AF9:AF108)</f>
        <v>0</v>
      </c>
      <c r="AG109" s="103"/>
      <c r="AH109" s="98">
        <f>SUM(AH9:AH108)</f>
        <v>0</v>
      </c>
      <c r="AI109" s="98">
        <f>SUM(AI9:AI108)</f>
        <v>0</v>
      </c>
      <c r="AJ109" s="98">
        <f>SUM(AJ9:AJ108)</f>
        <v>0</v>
      </c>
      <c r="AK109" s="100"/>
      <c r="AL109" s="99"/>
      <c r="AM109" s="101">
        <f>SUM(AM9:AM108)</f>
        <v>0</v>
      </c>
      <c r="AN109" s="102">
        <f>SUM(AN9:AN108)</f>
        <v>0</v>
      </c>
      <c r="AO109" s="102">
        <f>SUM(AO9:AO108)</f>
        <v>0</v>
      </c>
      <c r="AP109" s="101">
        <f>SUM(AP9:AP108)</f>
        <v>0</v>
      </c>
      <c r="AQ109" s="103"/>
      <c r="AR109" s="98">
        <f>SUM(AR9:AR108)</f>
        <v>0</v>
      </c>
      <c r="AS109" s="98">
        <f>SUM(AS9:AS108)</f>
        <v>0</v>
      </c>
      <c r="AT109" s="98">
        <f>SUM(AT9:AT108)</f>
        <v>0</v>
      </c>
      <c r="AU109" s="100"/>
      <c r="AV109" s="99"/>
      <c r="AW109" s="101">
        <f t="shared" ref="AW109:BG109" si="46">SUM(AW9:AW108)</f>
        <v>0</v>
      </c>
      <c r="AX109" s="102">
        <f t="shared" si="46"/>
        <v>0</v>
      </c>
      <c r="AY109" s="102">
        <f t="shared" si="46"/>
        <v>0</v>
      </c>
      <c r="AZ109" s="101">
        <f t="shared" si="46"/>
        <v>0</v>
      </c>
      <c r="BA109" s="104">
        <f t="shared" si="46"/>
        <v>0</v>
      </c>
      <c r="BB109" s="105">
        <f t="shared" si="46"/>
        <v>0</v>
      </c>
      <c r="BC109" s="105">
        <f t="shared" si="46"/>
        <v>0</v>
      </c>
      <c r="BD109" s="101">
        <f t="shared" si="46"/>
        <v>0</v>
      </c>
      <c r="BE109" s="102">
        <f t="shared" si="46"/>
        <v>0</v>
      </c>
      <c r="BF109" s="102">
        <f t="shared" si="46"/>
        <v>0</v>
      </c>
      <c r="BG109" s="106">
        <f t="shared" si="46"/>
        <v>0</v>
      </c>
    </row>
    <row r="110" spans="1:59">
      <c r="D110" s="27"/>
      <c r="BA110" s="107"/>
      <c r="BB110"/>
      <c r="BC110"/>
      <c r="BD110"/>
      <c r="BE110"/>
      <c r="BF110"/>
      <c r="BG110"/>
    </row>
    <row r="111" spans="1:59" s="108" customFormat="1">
      <c r="C111" s="109">
        <f>SUBTOTAL(3,C9:C108)</f>
        <v>0</v>
      </c>
      <c r="D111" s="109">
        <f>SUBTOTAL(9,D9:D108)</f>
        <v>0</v>
      </c>
      <c r="E111" s="109">
        <f>SUBTOTAL(9,E9:E108)</f>
        <v>0</v>
      </c>
      <c r="F111" s="109">
        <f>SUBTOTAL(9,F9:F108)</f>
        <v>0</v>
      </c>
      <c r="G111" s="109">
        <f>SUBTOTAL(3,G9:G108)</f>
        <v>0</v>
      </c>
      <c r="H111" s="109">
        <f>SUBTOTAL(9,H9:H108)</f>
        <v>0</v>
      </c>
      <c r="I111" s="109">
        <f>SUBTOTAL(9,I9:I108)</f>
        <v>0</v>
      </c>
      <c r="J111" s="109">
        <f>SUBTOTAL(9,J9:J108)</f>
        <v>0</v>
      </c>
      <c r="K111" s="109">
        <f>SUBTOTAL(9,K9:K108)</f>
        <v>0</v>
      </c>
      <c r="L111" s="109">
        <f>SUBTOTAL(9,L9:L108)</f>
        <v>0</v>
      </c>
      <c r="M111" s="109">
        <f>SUBTOTAL(3,M9:M108)</f>
        <v>0</v>
      </c>
      <c r="N111" s="109">
        <f>SUBTOTAL(9,N9:N108)</f>
        <v>0</v>
      </c>
      <c r="O111" s="109">
        <f>SUBTOTAL(9,O9:O108)</f>
        <v>0</v>
      </c>
      <c r="P111" s="109">
        <f>SUBTOTAL(9,P9:P108)</f>
        <v>0</v>
      </c>
      <c r="Q111" s="110">
        <f>SUBTOTAL(3,Q9:Q108)</f>
        <v>0</v>
      </c>
      <c r="R111" s="109">
        <f>SUBTOTAL(9,R9:R108)</f>
        <v>0</v>
      </c>
      <c r="S111" s="109">
        <f>SUBTOTAL(9,S9:S108)</f>
        <v>0</v>
      </c>
      <c r="T111" s="109">
        <f>SUBTOTAL(9,T9:T108)</f>
        <v>0</v>
      </c>
      <c r="U111" s="109">
        <f>SUBTOTAL(9,U9:U108)</f>
        <v>0</v>
      </c>
      <c r="V111" s="109">
        <f>SUBTOTAL(9,V9:V108)</f>
        <v>0</v>
      </c>
      <c r="W111" s="109">
        <f>SUBTOTAL(3,W9:W108)</f>
        <v>0</v>
      </c>
      <c r="X111" s="109">
        <f>SUBTOTAL(9,X9:X108)</f>
        <v>0</v>
      </c>
      <c r="Y111" s="109">
        <f>SUBTOTAL(9,Y9:Y108)</f>
        <v>0</v>
      </c>
      <c r="Z111" s="109">
        <f>SUBTOTAL(9,Z9:Z108)</f>
        <v>0</v>
      </c>
      <c r="AA111" s="110">
        <f>SUBTOTAL(3,AA9:AA108)</f>
        <v>0</v>
      </c>
      <c r="AB111" s="109">
        <f>SUBTOTAL(9,AB9:AB108)</f>
        <v>0</v>
      </c>
      <c r="AC111" s="109">
        <f>SUBTOTAL(9,AC9:AC108)</f>
        <v>0</v>
      </c>
      <c r="AD111" s="109">
        <f>SUBTOTAL(9,AD9:AD108)</f>
        <v>0</v>
      </c>
      <c r="AE111" s="109">
        <f>SUBTOTAL(9,AE9:AE108)</f>
        <v>0</v>
      </c>
      <c r="AF111" s="109">
        <f>SUBTOTAL(9,AF9:AF108)</f>
        <v>0</v>
      </c>
      <c r="AG111" s="109">
        <f>SUBTOTAL(3,AG9:AG108)</f>
        <v>0</v>
      </c>
      <c r="AH111" s="109">
        <f>SUBTOTAL(9,AH9:AH108)</f>
        <v>0</v>
      </c>
      <c r="AI111" s="109">
        <f>SUBTOTAL(9,AI9:AI108)</f>
        <v>0</v>
      </c>
      <c r="AJ111" s="109">
        <f>SUBTOTAL(9,AJ9:AJ108)</f>
        <v>0</v>
      </c>
      <c r="AK111" s="110">
        <f>SUBTOTAL(3,AK9:AK108)</f>
        <v>0</v>
      </c>
      <c r="AL111" s="109">
        <f>SUBTOTAL(9,AL9:AL108)</f>
        <v>0</v>
      </c>
      <c r="AM111" s="109">
        <f>SUBTOTAL(9,AM9:AM108)</f>
        <v>0</v>
      </c>
      <c r="AN111" s="109">
        <f>SUBTOTAL(9,AN9:AN108)</f>
        <v>0</v>
      </c>
      <c r="AO111" s="109">
        <f>SUBTOTAL(9,AO9:AO108)</f>
        <v>0</v>
      </c>
      <c r="AP111" s="109">
        <f>SUBTOTAL(9,AP9:AP108)</f>
        <v>0</v>
      </c>
      <c r="AQ111" s="109">
        <f>SUBTOTAL(3,AQ9:AQ108)</f>
        <v>0</v>
      </c>
      <c r="AR111" s="109">
        <f>SUBTOTAL(9,AR9:AR108)</f>
        <v>0</v>
      </c>
      <c r="AS111" s="109">
        <f>SUBTOTAL(9,AS9:AS108)</f>
        <v>0</v>
      </c>
      <c r="AT111" s="109">
        <f>SUBTOTAL(9,AT9:AT108)</f>
        <v>0</v>
      </c>
      <c r="AU111" s="109">
        <f>SUBTOTAL(3,AU9:AU108)</f>
        <v>0</v>
      </c>
      <c r="AV111" s="109">
        <f t="shared" ref="AV111:BG111" si="47">SUBTOTAL(9,AV9:AV108)</f>
        <v>0</v>
      </c>
      <c r="AW111" s="109">
        <f t="shared" si="47"/>
        <v>0</v>
      </c>
      <c r="AX111" s="109">
        <f t="shared" si="47"/>
        <v>0</v>
      </c>
      <c r="AY111" s="109">
        <f t="shared" si="47"/>
        <v>0</v>
      </c>
      <c r="AZ111" s="109">
        <f t="shared" si="47"/>
        <v>0</v>
      </c>
      <c r="BA111" s="109">
        <f t="shared" si="47"/>
        <v>0</v>
      </c>
      <c r="BB111" s="109">
        <f t="shared" si="47"/>
        <v>0</v>
      </c>
      <c r="BC111" s="109">
        <f t="shared" si="47"/>
        <v>0</v>
      </c>
      <c r="BD111" s="109">
        <f t="shared" si="47"/>
        <v>0</v>
      </c>
      <c r="BE111" s="109">
        <f t="shared" si="47"/>
        <v>0</v>
      </c>
      <c r="BF111" s="109">
        <f t="shared" si="47"/>
        <v>0</v>
      </c>
      <c r="BG111" s="109">
        <f t="shared" si="47"/>
        <v>0</v>
      </c>
    </row>
  </sheetData>
  <autoFilter ref="A8:BG110" xr:uid="{3AA75006-96CF-459F-B194-895218C0A3A7}"/>
  <mergeCells count="9">
    <mergeCell ref="AQ7:AZ7"/>
    <mergeCell ref="BA7:BG7"/>
    <mergeCell ref="A109:B109"/>
    <mergeCell ref="B2:G2"/>
    <mergeCell ref="N2:T2"/>
    <mergeCell ref="C7:L7"/>
    <mergeCell ref="M7:V7"/>
    <mergeCell ref="W7:AF7"/>
    <mergeCell ref="AG7:AP7"/>
  </mergeCells>
  <phoneticPr fontId="1"/>
  <pageMargins left="0.70866141732283472" right="0.11811023622047245" top="0.74803149606299213" bottom="0.15748031496062992" header="0.31496062992125984" footer="0.31496062992125984"/>
  <pageSetup paperSize="8" scale="38" fitToWidth="2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DF2D-386B-4196-99C2-922F2276A8D0}">
  <sheetPr>
    <tabColor rgb="FFFF0000"/>
    <pageSetUpPr fitToPage="1"/>
  </sheetPr>
  <dimension ref="A1:G23"/>
  <sheetViews>
    <sheetView workbookViewId="0"/>
  </sheetViews>
  <sheetFormatPr defaultRowHeight="17.649999999999999"/>
  <cols>
    <col min="1" max="1" width="2.9375" customWidth="1"/>
    <col min="2" max="2" width="12.9375" customWidth="1"/>
    <col min="3" max="3" width="16" customWidth="1"/>
    <col min="4" max="5" width="22.5" customWidth="1"/>
    <col min="6" max="6" width="3.0625" customWidth="1"/>
  </cols>
  <sheetData>
    <row r="1" spans="1:7">
      <c r="B1" s="119" t="s">
        <v>90</v>
      </c>
      <c r="C1" s="119"/>
      <c r="D1" s="120" t="s">
        <v>0</v>
      </c>
      <c r="E1" s="121">
        <f>'クーポン額面分補助対象経（黄色セルを必ず記載してください）'!H3</f>
        <v>0</v>
      </c>
      <c r="F1" s="119"/>
      <c r="G1" s="119"/>
    </row>
    <row r="2" spans="1:7" ht="34.5" customHeight="1">
      <c r="C2" s="167" t="s">
        <v>91</v>
      </c>
      <c r="D2" s="167"/>
      <c r="E2" s="167"/>
    </row>
    <row r="3" spans="1:7">
      <c r="B3" s="136" t="s">
        <v>105</v>
      </c>
      <c r="E3" s="122"/>
    </row>
    <row r="4" spans="1:7">
      <c r="B4" s="165" t="s">
        <v>92</v>
      </c>
      <c r="C4" s="166"/>
      <c r="D4" s="123" t="s">
        <v>93</v>
      </c>
      <c r="E4" s="123" t="s">
        <v>94</v>
      </c>
    </row>
    <row r="5" spans="1:7" ht="41.25" customHeight="1">
      <c r="A5" s="124"/>
      <c r="B5" s="168" t="s">
        <v>95</v>
      </c>
      <c r="C5" s="169"/>
      <c r="D5" s="125"/>
      <c r="E5" s="126"/>
    </row>
    <row r="6" spans="1:7" ht="40.5" customHeight="1">
      <c r="B6" s="165" t="s">
        <v>96</v>
      </c>
      <c r="C6" s="166"/>
      <c r="D6" s="127"/>
      <c r="E6" s="128"/>
    </row>
    <row r="7" spans="1:7" ht="40.5" customHeight="1">
      <c r="B7" s="165" t="s">
        <v>97</v>
      </c>
      <c r="C7" s="166"/>
      <c r="D7" s="127"/>
      <c r="E7" s="128"/>
    </row>
    <row r="8" spans="1:7" ht="40.5" customHeight="1">
      <c r="B8" s="165" t="s">
        <v>98</v>
      </c>
      <c r="C8" s="166"/>
      <c r="D8" s="129">
        <f>SUM(D5:D7)</f>
        <v>0</v>
      </c>
      <c r="E8" s="123"/>
    </row>
    <row r="10" spans="1:7">
      <c r="B10" s="122" t="s">
        <v>106</v>
      </c>
      <c r="C10" s="122"/>
      <c r="D10" s="122"/>
    </row>
    <row r="11" spans="1:7">
      <c r="B11" s="170" t="s">
        <v>92</v>
      </c>
      <c r="C11" s="170"/>
      <c r="D11" s="123" t="s">
        <v>93</v>
      </c>
      <c r="E11" s="123" t="s">
        <v>94</v>
      </c>
    </row>
    <row r="12" spans="1:7">
      <c r="B12" s="171" t="s">
        <v>99</v>
      </c>
      <c r="C12" s="171"/>
      <c r="D12" s="171"/>
      <c r="E12" s="171"/>
    </row>
    <row r="13" spans="1:7" ht="36" customHeight="1">
      <c r="B13" s="172" t="s">
        <v>107</v>
      </c>
      <c r="C13" s="143" t="s">
        <v>108</v>
      </c>
      <c r="D13" s="144"/>
      <c r="E13" s="145"/>
    </row>
    <row r="14" spans="1:7" ht="36" customHeight="1">
      <c r="B14" s="173"/>
      <c r="C14" s="137" t="s">
        <v>109</v>
      </c>
      <c r="D14" s="129">
        <f>'クーポン額面分補助対象経（黄色セルを必ず記載してください）'!H20</f>
        <v>0</v>
      </c>
      <c r="E14" s="130"/>
    </row>
    <row r="15" spans="1:7" ht="36" customHeight="1">
      <c r="B15" s="170" t="s">
        <v>100</v>
      </c>
      <c r="C15" s="138" t="s">
        <v>111</v>
      </c>
      <c r="D15" s="132"/>
      <c r="E15" s="133"/>
    </row>
    <row r="16" spans="1:7" ht="36" customHeight="1">
      <c r="B16" s="170"/>
      <c r="C16" s="139" t="s">
        <v>112</v>
      </c>
      <c r="D16" s="132"/>
      <c r="E16" s="133"/>
    </row>
    <row r="17" spans="2:5" ht="36" customHeight="1">
      <c r="B17" s="170"/>
      <c r="C17" s="139" t="s">
        <v>102</v>
      </c>
      <c r="D17" s="132"/>
      <c r="E17" s="133"/>
    </row>
    <row r="18" spans="2:5" ht="36" customHeight="1">
      <c r="B18" s="170"/>
      <c r="C18" s="139" t="s">
        <v>113</v>
      </c>
      <c r="D18" s="132"/>
      <c r="E18" s="133"/>
    </row>
    <row r="19" spans="2:5" ht="36" customHeight="1">
      <c r="B19" s="170"/>
      <c r="C19" s="139" t="s">
        <v>101</v>
      </c>
      <c r="D19" s="132"/>
      <c r="E19" s="133"/>
    </row>
    <row r="20" spans="2:5" ht="36" customHeight="1">
      <c r="B20" s="170"/>
      <c r="C20" s="139" t="s">
        <v>103</v>
      </c>
      <c r="D20" s="132"/>
      <c r="E20" s="133"/>
    </row>
    <row r="21" spans="2:5" ht="36" customHeight="1">
      <c r="B21" s="170" t="s">
        <v>104</v>
      </c>
      <c r="C21" s="170"/>
      <c r="D21" s="134">
        <f>SUM(D13:D20)</f>
        <v>0</v>
      </c>
      <c r="E21" s="131" t="s">
        <v>110</v>
      </c>
    </row>
    <row r="23" spans="2:5">
      <c r="B23" s="135"/>
      <c r="C23" s="135"/>
    </row>
  </sheetData>
  <mergeCells count="11">
    <mergeCell ref="B21:C21"/>
    <mergeCell ref="B11:C11"/>
    <mergeCell ref="B12:E12"/>
    <mergeCell ref="B13:B14"/>
    <mergeCell ref="B15:B20"/>
    <mergeCell ref="B8:C8"/>
    <mergeCell ref="C2:E2"/>
    <mergeCell ref="B4:C4"/>
    <mergeCell ref="B5:C5"/>
    <mergeCell ref="B6:C6"/>
    <mergeCell ref="B7:C7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クーポン額面分補助対象経（黄色セルを必ず記載してください）</vt:lpstr>
      <vt:lpstr>参加店舗一覧表 </vt:lpstr>
      <vt:lpstr>店舗別換金状況報告書</vt:lpstr>
      <vt:lpstr>当初申請（収支予算書）</vt:lpstr>
      <vt:lpstr>'クーポン額面分補助対象経（黄色セルを必ず記載してください）'!Print_Area</vt:lpstr>
      <vt:lpstr>'参加店舗一覧表 '!Print_Area</vt:lpstr>
      <vt:lpstr>店舗別換金状況報告書!Print_Area</vt:lpstr>
      <vt:lpstr>'当初申請（収支予算書）'!Print_Area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愛子（産業政策課）</dc:creator>
  <cp:lastModifiedBy>副島　海渡（産業政策課）</cp:lastModifiedBy>
  <cp:lastPrinted>2025-03-24T01:32:14Z</cp:lastPrinted>
  <dcterms:created xsi:type="dcterms:W3CDTF">2022-05-25T01:05:52Z</dcterms:created>
  <dcterms:modified xsi:type="dcterms:W3CDTF">2026-04-03T10:23:24Z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