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4_保健統計担当\05_年報関係\02_保健統計年報（保健統計編）\健康増進事業報告\R1健康増進事業報告\R1 健康増進事業報告原稿\"/>
    </mc:Choice>
  </mc:AlternateContent>
  <xr:revisionPtr revIDLastSave="0" documentId="13_ncr:101_{E40E952A-B73E-48E8-83BE-0581E262469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第20表" sheetId="1" r:id="rId1"/>
  </sheets>
  <definedNames>
    <definedName name="_Regression_Int" localSheetId="0" hidden="1">1</definedName>
    <definedName name="aあ１">#REF!</definedName>
    <definedName name="_xlnm.Print_Area" localSheetId="0">第20表!$A$1:$AA$40</definedName>
    <definedName name="Print_Area_MI" localSheetId="0">第20表!#REF!</definedName>
    <definedName name="あ１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9" i="1" l="1"/>
  <c r="Z39" i="1"/>
  <c r="Y39" i="1"/>
  <c r="X39" i="1"/>
  <c r="X31" i="1" s="1"/>
  <c r="W39" i="1"/>
  <c r="AA35" i="1"/>
  <c r="Z35" i="1"/>
  <c r="Y35" i="1"/>
  <c r="Y31" i="1" s="1"/>
  <c r="X35" i="1"/>
  <c r="W35" i="1"/>
  <c r="AA31" i="1"/>
  <c r="Z31" i="1"/>
  <c r="W31" i="1"/>
  <c r="AA29" i="1"/>
  <c r="AA27" i="1" s="1"/>
  <c r="Z29" i="1"/>
  <c r="Y29" i="1"/>
  <c r="X29" i="1"/>
  <c r="W29" i="1"/>
  <c r="W27" i="1" s="1"/>
  <c r="Z27" i="1"/>
  <c r="Y27" i="1"/>
  <c r="X27" i="1"/>
  <c r="AA25" i="1"/>
  <c r="Z25" i="1"/>
  <c r="Y25" i="1"/>
  <c r="Y23" i="1" s="1"/>
  <c r="X25" i="1"/>
  <c r="W25" i="1"/>
  <c r="AA23" i="1"/>
  <c r="Z23" i="1"/>
  <c r="X23" i="1"/>
  <c r="W23" i="1"/>
  <c r="AA19" i="1"/>
  <c r="AA17" i="1" s="1"/>
  <c r="Z19" i="1"/>
  <c r="Y19" i="1"/>
  <c r="X19" i="1"/>
  <c r="W19" i="1"/>
  <c r="W17" i="1" s="1"/>
  <c r="Z17" i="1"/>
  <c r="Y17" i="1"/>
  <c r="X17" i="1"/>
  <c r="AA15" i="1"/>
  <c r="Z15" i="1"/>
  <c r="Z10" i="1" s="1"/>
  <c r="Y15" i="1"/>
  <c r="Y10" i="1" s="1"/>
  <c r="X15" i="1"/>
  <c r="W15" i="1"/>
  <c r="AA10" i="1"/>
  <c r="X10" i="1"/>
  <c r="W10" i="1"/>
  <c r="V39" i="1"/>
  <c r="U39" i="1"/>
  <c r="T39" i="1"/>
  <c r="S39" i="1"/>
  <c r="S31" i="1" s="1"/>
  <c r="R39" i="1"/>
  <c r="R31" i="1" s="1"/>
  <c r="Q39" i="1"/>
  <c r="P39" i="1"/>
  <c r="O39" i="1"/>
  <c r="N39" i="1"/>
  <c r="M39" i="1"/>
  <c r="V35" i="1"/>
  <c r="U35" i="1"/>
  <c r="U31" i="1" s="1"/>
  <c r="T35" i="1"/>
  <c r="T31" i="1" s="1"/>
  <c r="S35" i="1"/>
  <c r="R35" i="1"/>
  <c r="Q35" i="1"/>
  <c r="Q31" i="1" s="1"/>
  <c r="P35" i="1"/>
  <c r="P31" i="1" s="1"/>
  <c r="O35" i="1"/>
  <c r="N35" i="1"/>
  <c r="M35" i="1"/>
  <c r="M31" i="1" s="1"/>
  <c r="V31" i="1"/>
  <c r="O31" i="1"/>
  <c r="N31" i="1"/>
  <c r="V29" i="1"/>
  <c r="U29" i="1"/>
  <c r="U27" i="1" s="1"/>
  <c r="T29" i="1"/>
  <c r="T27" i="1" s="1"/>
  <c r="S29" i="1"/>
  <c r="R29" i="1"/>
  <c r="Q29" i="1"/>
  <c r="Q27" i="1" s="1"/>
  <c r="P29" i="1"/>
  <c r="P27" i="1" s="1"/>
  <c r="O29" i="1"/>
  <c r="O27" i="1" s="1"/>
  <c r="N29" i="1"/>
  <c r="M29" i="1"/>
  <c r="M27" i="1" s="1"/>
  <c r="V27" i="1"/>
  <c r="S27" i="1"/>
  <c r="R27" i="1"/>
  <c r="N27" i="1"/>
  <c r="V25" i="1"/>
  <c r="V23" i="1" s="1"/>
  <c r="U25" i="1"/>
  <c r="U23" i="1" s="1"/>
  <c r="T25" i="1"/>
  <c r="T23" i="1" s="1"/>
  <c r="S25" i="1"/>
  <c r="R25" i="1"/>
  <c r="Q25" i="1"/>
  <c r="Q23" i="1" s="1"/>
  <c r="P25" i="1"/>
  <c r="P23" i="1" s="1"/>
  <c r="O25" i="1"/>
  <c r="O23" i="1" s="1"/>
  <c r="N25" i="1"/>
  <c r="N23" i="1" s="1"/>
  <c r="M25" i="1"/>
  <c r="M23" i="1" s="1"/>
  <c r="S23" i="1"/>
  <c r="R23" i="1"/>
  <c r="V19" i="1"/>
  <c r="V17" i="1" s="1"/>
  <c r="U19" i="1"/>
  <c r="U17" i="1" s="1"/>
  <c r="T19" i="1"/>
  <c r="T17" i="1" s="1"/>
  <c r="S19" i="1"/>
  <c r="R19" i="1"/>
  <c r="Q19" i="1"/>
  <c r="Q17" i="1" s="1"/>
  <c r="P19" i="1"/>
  <c r="P17" i="1" s="1"/>
  <c r="O19" i="1"/>
  <c r="N19" i="1"/>
  <c r="N17" i="1" s="1"/>
  <c r="M19" i="1"/>
  <c r="M17" i="1" s="1"/>
  <c r="S17" i="1"/>
  <c r="R17" i="1"/>
  <c r="O17" i="1"/>
  <c r="V15" i="1"/>
  <c r="U15" i="1"/>
  <c r="U10" i="1" s="1"/>
  <c r="T15" i="1"/>
  <c r="T10" i="1" s="1"/>
  <c r="S15" i="1"/>
  <c r="R15" i="1"/>
  <c r="Q15" i="1"/>
  <c r="Q10" i="1" s="1"/>
  <c r="P15" i="1"/>
  <c r="P10" i="1" s="1"/>
  <c r="O15" i="1"/>
  <c r="N15" i="1"/>
  <c r="M15" i="1"/>
  <c r="M10" i="1" s="1"/>
  <c r="V10" i="1"/>
  <c r="S10" i="1"/>
  <c r="R10" i="1"/>
  <c r="O10" i="1"/>
  <c r="N10" i="1"/>
  <c r="L39" i="1"/>
  <c r="K39" i="1"/>
  <c r="J39" i="1"/>
  <c r="I39" i="1"/>
  <c r="H39" i="1"/>
  <c r="G39" i="1"/>
  <c r="F39" i="1"/>
  <c r="E39" i="1"/>
  <c r="D39" i="1"/>
  <c r="C39" i="1"/>
  <c r="L35" i="1"/>
  <c r="L31" i="1" s="1"/>
  <c r="K35" i="1"/>
  <c r="K31" i="1" s="1"/>
  <c r="J35" i="1"/>
  <c r="I35" i="1"/>
  <c r="H35" i="1"/>
  <c r="G35" i="1"/>
  <c r="F35" i="1"/>
  <c r="E35" i="1"/>
  <c r="D35" i="1"/>
  <c r="D31" i="1" s="1"/>
  <c r="C35" i="1"/>
  <c r="C31" i="1" s="1"/>
  <c r="H31" i="1"/>
  <c r="G31" i="1"/>
  <c r="L29" i="1"/>
  <c r="L27" i="1" s="1"/>
  <c r="K29" i="1"/>
  <c r="K27" i="1" s="1"/>
  <c r="J29" i="1"/>
  <c r="J27" i="1" s="1"/>
  <c r="I29" i="1"/>
  <c r="I27" i="1" s="1"/>
  <c r="H29" i="1"/>
  <c r="G29" i="1"/>
  <c r="F29" i="1"/>
  <c r="F27" i="1" s="1"/>
  <c r="E29" i="1"/>
  <c r="E27" i="1" s="1"/>
  <c r="D29" i="1"/>
  <c r="D27" i="1" s="1"/>
  <c r="C29" i="1"/>
  <c r="C27" i="1" s="1"/>
  <c r="H27" i="1"/>
  <c r="G27" i="1"/>
  <c r="L25" i="1"/>
  <c r="L23" i="1" s="1"/>
  <c r="K25" i="1"/>
  <c r="K23" i="1" s="1"/>
  <c r="J25" i="1"/>
  <c r="J23" i="1" s="1"/>
  <c r="I25" i="1"/>
  <c r="I23" i="1" s="1"/>
  <c r="H25" i="1"/>
  <c r="G25" i="1"/>
  <c r="F25" i="1"/>
  <c r="F23" i="1" s="1"/>
  <c r="E25" i="1"/>
  <c r="E23" i="1" s="1"/>
  <c r="D25" i="1"/>
  <c r="D23" i="1" s="1"/>
  <c r="C25" i="1"/>
  <c r="C23" i="1" s="1"/>
  <c r="H23" i="1"/>
  <c r="G23" i="1"/>
  <c r="L19" i="1"/>
  <c r="L17" i="1" s="1"/>
  <c r="K19" i="1"/>
  <c r="K17" i="1" s="1"/>
  <c r="J19" i="1"/>
  <c r="J17" i="1" s="1"/>
  <c r="I19" i="1"/>
  <c r="I17" i="1" s="1"/>
  <c r="H19" i="1"/>
  <c r="G19" i="1"/>
  <c r="F19" i="1"/>
  <c r="F17" i="1" s="1"/>
  <c r="E19" i="1"/>
  <c r="E17" i="1" s="1"/>
  <c r="D19" i="1"/>
  <c r="D17" i="1" s="1"/>
  <c r="C19" i="1"/>
  <c r="C17" i="1" s="1"/>
  <c r="H17" i="1"/>
  <c r="G17" i="1"/>
  <c r="L15" i="1"/>
  <c r="L10" i="1" s="1"/>
  <c r="K15" i="1"/>
  <c r="K10" i="1" s="1"/>
  <c r="J15" i="1"/>
  <c r="J10" i="1" s="1"/>
  <c r="I15" i="1"/>
  <c r="I10" i="1" s="1"/>
  <c r="H15" i="1"/>
  <c r="G15" i="1"/>
  <c r="F15" i="1"/>
  <c r="F10" i="1" s="1"/>
  <c r="E15" i="1"/>
  <c r="E10" i="1" s="1"/>
  <c r="D15" i="1"/>
  <c r="D10" i="1" s="1"/>
  <c r="C15" i="1"/>
  <c r="C10" i="1" s="1"/>
  <c r="H10" i="1"/>
  <c r="G10" i="1"/>
  <c r="B39" i="1"/>
  <c r="B35" i="1"/>
  <c r="B31" i="1" s="1"/>
  <c r="B29" i="1"/>
  <c r="B27" i="1" s="1"/>
  <c r="B25" i="1"/>
  <c r="B23" i="1"/>
  <c r="B19" i="1"/>
  <c r="B17" i="1" s="1"/>
  <c r="B15" i="1"/>
  <c r="B10" i="1"/>
  <c r="E31" i="1" l="1"/>
  <c r="I31" i="1"/>
  <c r="F31" i="1"/>
  <c r="J31" i="1"/>
  <c r="B8" i="1"/>
  <c r="B9" i="1" l="1"/>
  <c r="D8" i="1"/>
  <c r="E8" i="1"/>
  <c r="F8" i="1"/>
  <c r="G8" i="1"/>
  <c r="I8" i="1"/>
  <c r="J8" i="1"/>
  <c r="K8" i="1"/>
  <c r="L8" i="1"/>
  <c r="N8" i="1"/>
  <c r="O8" i="1"/>
  <c r="P8" i="1"/>
  <c r="Q8" i="1"/>
  <c r="S8" i="1"/>
  <c r="T8" i="1"/>
  <c r="U8" i="1"/>
  <c r="V8" i="1"/>
  <c r="X8" i="1"/>
  <c r="Y8" i="1"/>
  <c r="Z8" i="1"/>
  <c r="AA8" i="1"/>
  <c r="B7" i="1" l="1"/>
  <c r="T7" i="1"/>
  <c r="Q7" i="1"/>
  <c r="D7" i="1"/>
  <c r="C8" i="1"/>
  <c r="AA7" i="1"/>
  <c r="Z7" i="1"/>
  <c r="Y7" i="1"/>
  <c r="Y9" i="1"/>
  <c r="X7" i="1"/>
  <c r="V7" i="1"/>
  <c r="U9" i="1"/>
  <c r="U7" i="1"/>
  <c r="S7" i="1"/>
  <c r="Q9" i="1"/>
  <c r="P7" i="1"/>
  <c r="O7" i="1"/>
  <c r="M8" i="1"/>
  <c r="J9" i="1"/>
  <c r="F9" i="1"/>
  <c r="E9" i="1"/>
  <c r="E7" i="1"/>
  <c r="T9" i="1"/>
  <c r="X9" i="1"/>
  <c r="L7" i="1"/>
  <c r="AA9" i="1"/>
  <c r="S9" i="1"/>
  <c r="L9" i="1"/>
  <c r="Z9" i="1"/>
  <c r="V9" i="1"/>
  <c r="K9" i="1"/>
  <c r="O9" i="1"/>
  <c r="G9" i="1"/>
  <c r="J7" i="1"/>
  <c r="F7" i="1"/>
  <c r="K7" i="1"/>
  <c r="G7" i="1"/>
  <c r="P9" i="1"/>
  <c r="N9" i="1"/>
  <c r="I9" i="1"/>
  <c r="D9" i="1"/>
  <c r="I7" i="1" l="1"/>
  <c r="N7" i="1"/>
  <c r="C7" i="1"/>
  <c r="M9" i="1"/>
  <c r="M7" i="1"/>
  <c r="W8" i="1" l="1"/>
  <c r="R8" i="1"/>
  <c r="H8" i="1"/>
  <c r="R9" i="1" l="1"/>
  <c r="W9" i="1"/>
  <c r="W7" i="1"/>
  <c r="R7" i="1"/>
  <c r="H7" i="1"/>
  <c r="H9" i="1"/>
  <c r="C9" i="1"/>
</calcChain>
</file>

<file path=xl/sharedStrings.xml><?xml version="1.0" encoding="utf-8"?>
<sst xmlns="http://schemas.openxmlformats.org/spreadsheetml/2006/main" count="229" uniqueCount="55">
  <si>
    <t>市  町</t>
    <phoneticPr fontId="3"/>
  </si>
  <si>
    <t>受診者数</t>
    <rPh sb="0" eb="3">
      <t>ジュシンシャ</t>
    </rPh>
    <rPh sb="3" eb="4">
      <t>スウ</t>
    </rPh>
    <phoneticPr fontId="3"/>
  </si>
  <si>
    <t>要精検者</t>
    <rPh sb="3" eb="4">
      <t>モノ</t>
    </rPh>
    <phoneticPr fontId="3"/>
  </si>
  <si>
    <t>要指導者</t>
  </si>
  <si>
    <t>異常認めず</t>
    <rPh sb="2" eb="3">
      <t>ミト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</si>
  <si>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</si>
  <si>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</si>
  <si>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</si>
  <si>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40歳</t>
  </si>
  <si>
    <t>50歳</t>
  </si>
  <si>
    <t>60歳</t>
    <phoneticPr fontId="3"/>
  </si>
  <si>
    <t>70歳</t>
    <phoneticPr fontId="3"/>
  </si>
  <si>
    <t>50歳</t>
    <phoneticPr fontId="3"/>
  </si>
  <si>
    <t>70歳</t>
    <phoneticPr fontId="3"/>
  </si>
  <si>
    <t>50歳</t>
    <phoneticPr fontId="3"/>
  </si>
  <si>
    <t>60歳</t>
    <phoneticPr fontId="3"/>
  </si>
  <si>
    <t>70歳</t>
    <phoneticPr fontId="3"/>
  </si>
  <si>
    <t>県    計</t>
  </si>
  <si>
    <t>市    計</t>
  </si>
  <si>
    <t>郡    計</t>
  </si>
  <si>
    <t>佐賀中部保健所</t>
  </si>
  <si>
    <t>佐 賀 市</t>
  </si>
  <si>
    <t>多 久 市</t>
  </si>
  <si>
    <t>小 城 市</t>
    <rPh sb="0" eb="1">
      <t>チイ</t>
    </rPh>
    <rPh sb="2" eb="3">
      <t>シロ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</si>
  <si>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</si>
  <si>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 埼 郡</t>
  </si>
  <si>
    <t>吉野ヶ里町</t>
    <rPh sb="0" eb="4">
      <t>ヨシノガリ</t>
    </rPh>
    <rPh sb="4" eb="5">
      <t>チョウ</t>
    </rPh>
    <phoneticPr fontId="3"/>
  </si>
  <si>
    <t>鳥栖保健所</t>
  </si>
  <si>
    <t>鳥 栖 市</t>
  </si>
  <si>
    <t>三養基郡</t>
  </si>
  <si>
    <t>基 山 町</t>
  </si>
  <si>
    <t>上 峰 町</t>
  </si>
  <si>
    <t>みやき町</t>
  </si>
  <si>
    <t>唐津保健所</t>
  </si>
  <si>
    <t>唐 津 市</t>
  </si>
  <si>
    <t>東松浦郡</t>
  </si>
  <si>
    <t>玄 海 町</t>
  </si>
  <si>
    <t>伊万里保健所</t>
  </si>
  <si>
    <t>伊万里市</t>
  </si>
  <si>
    <t>西松浦郡</t>
  </si>
  <si>
    <t>有 田 町</t>
  </si>
  <si>
    <t>杵藤保健所</t>
  </si>
  <si>
    <t>武 雄 市</t>
  </si>
  <si>
    <t>鹿 島 市</t>
  </si>
  <si>
    <t>嬉 野 市</t>
    <rPh sb="0" eb="1">
      <t>ウレシ</t>
    </rPh>
    <rPh sb="2" eb="3">
      <t>ノ</t>
    </rPh>
    <rPh sb="4" eb="5">
      <t>シ</t>
    </rPh>
    <phoneticPr fontId="3"/>
  </si>
  <si>
    <t>杵 島 郡</t>
  </si>
  <si>
    <t>大 町 町</t>
  </si>
  <si>
    <t>江 北 町</t>
  </si>
  <si>
    <t>白 石 町</t>
  </si>
  <si>
    <t>藤 津 郡</t>
  </si>
  <si>
    <t>太 良 町</t>
  </si>
  <si>
    <t>７　歯周疾患検診</t>
    <phoneticPr fontId="3"/>
  </si>
  <si>
    <t>第20表　歯周疾患検診の受診者数・結果、年齢階級・市町別</t>
    <rPh sb="12" eb="15">
      <t>ジュシンシャ</t>
    </rPh>
    <rPh sb="15" eb="16">
      <t>スウ</t>
    </rPh>
    <rPh sb="17" eb="19">
      <t>ケッカ</t>
    </rPh>
    <rPh sb="22" eb="24">
      <t>カイキュウ</t>
    </rPh>
    <phoneticPr fontId="3"/>
  </si>
  <si>
    <t>-</t>
  </si>
  <si>
    <t>令和元年度</t>
    <rPh sb="0" eb="5">
      <t>レイワガンネンド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</si>
</sst>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6" x14ac:knownFonts="1">
    <font>
      <sz val="14"/>
      <name val="Terminal"/>
      <charset val="128"/>
    </font>
    <font>
      <sz val="14"/>
      <name val="Terminal"/>
      <charset val="128"/>
    </font>
    <font>
      <sz val="6"/>
      <name val="游ゴシック"/>
      <family val="2"/>
      <charset val="128"/>
      <scheme val="minor"/>
    </font>
    <font>
      <sz val="7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0" fontId="4" fillId="2" borderId="0" xfId="1" applyFont="1" applyFill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0" fontId="4" fillId="2" borderId="0" xfId="1" applyFont="1" applyFill="1" applyBorder="1" applyAlignment="1">
      <alignment horizontal="right" vertical="center"/>
    </xf>
    <xf numFmtId="0" fontId="5" fillId="2" borderId="6" xfId="1" applyFont="1" applyFill="1" applyBorder="1" applyAlignment="1" applyProtection="1">
      <alignment horizontal="center" vertical="center"/>
    </xf>
    <xf numFmtId="0" fontId="5" fillId="2" borderId="0" xfId="1" applyFont="1" applyFill="1" applyAlignment="1">
      <alignment vertical="center"/>
    </xf>
    <xf numFmtId="0" fontId="5" fillId="2" borderId="15" xfId="1" applyFont="1" applyFill="1" applyBorder="1" applyAlignment="1" applyProtection="1">
      <alignment horizontal="center" vertical="center"/>
    </xf>
    <xf numFmtId="0" fontId="5" fillId="2" borderId="6" xfId="1" applyFont="1" applyFill="1" applyBorder="1" applyAlignment="1" applyProtection="1">
      <alignment vertical="center" shrinkToFit="1"/>
    </xf>
    <xf numFmtId="0" fontId="5" fillId="2" borderId="6" xfId="1" applyFont="1" applyFill="1" applyBorder="1" applyAlignment="1" applyProtection="1">
      <alignment vertical="center"/>
    </xf>
    <xf numFmtId="0" fontId="4" fillId="2" borderId="6" xfId="1" applyFont="1" applyFill="1" applyBorder="1" applyAlignment="1" applyProtection="1">
      <alignment horizontal="right" vertical="center"/>
    </xf>
    <xf numFmtId="0" fontId="4" fillId="2" borderId="15" xfId="1" applyFont="1" applyFill="1" applyBorder="1" applyAlignment="1" applyProtection="1">
      <alignment horizontal="right" vertical="center"/>
    </xf>
    <xf numFmtId="0" fontId="5" fillId="2" borderId="6" xfId="0" applyFont="1" applyFill="1" applyBorder="1" applyAlignment="1" applyProtection="1">
      <alignment horizontal="center" vertical="center"/>
    </xf>
    <xf numFmtId="0" fontId="4" fillId="2" borderId="0" xfId="1" applyFont="1" applyFill="1" applyAlignment="1">
      <alignment horizontal="center" vertical="center"/>
    </xf>
    <xf numFmtId="41" fontId="5" fillId="2" borderId="1" xfId="1" applyNumberFormat="1" applyFont="1" applyFill="1" applyBorder="1" applyAlignment="1" applyProtection="1">
      <alignment horizontal="center" vertical="center" shrinkToFit="1"/>
    </xf>
    <xf numFmtId="41" fontId="5" fillId="2" borderId="20" xfId="1" applyNumberFormat="1" applyFont="1" applyFill="1" applyBorder="1" applyAlignment="1" applyProtection="1">
      <alignment horizontal="center" vertical="center" shrinkToFit="1"/>
    </xf>
    <xf numFmtId="41" fontId="5" fillId="2" borderId="21" xfId="1" applyNumberFormat="1" applyFont="1" applyFill="1" applyBorder="1" applyAlignment="1" applyProtection="1">
      <alignment horizontal="center" vertical="center" shrinkToFit="1"/>
    </xf>
    <xf numFmtId="41" fontId="5" fillId="2" borderId="22" xfId="1" applyNumberFormat="1" applyFont="1" applyFill="1" applyBorder="1" applyAlignment="1" applyProtection="1">
      <alignment horizontal="center" vertical="center" shrinkToFit="1"/>
    </xf>
    <xf numFmtId="41" fontId="5" fillId="2" borderId="23" xfId="1" applyNumberFormat="1" applyFont="1" applyFill="1" applyBorder="1" applyAlignment="1" applyProtection="1">
      <alignment horizontal="center" vertical="center" shrinkToFit="1"/>
    </xf>
    <xf numFmtId="41" fontId="5" fillId="2" borderId="28" xfId="1" applyNumberFormat="1" applyFont="1" applyFill="1" applyBorder="1" applyAlignment="1" applyProtection="1">
      <alignment horizontal="center" vertical="center" shrinkToFit="1"/>
    </xf>
    <xf numFmtId="41" fontId="5" fillId="2" borderId="5" xfId="1" applyNumberFormat="1" applyFont="1" applyFill="1" applyBorder="1" applyAlignment="1" applyProtection="1">
      <alignment horizontal="center" vertical="center" shrinkToFit="1"/>
    </xf>
    <xf numFmtId="41" fontId="5" fillId="2" borderId="16" xfId="1" applyNumberFormat="1" applyFont="1" applyFill="1" applyBorder="1" applyAlignment="1" applyProtection="1">
      <alignment horizontal="center" vertical="center" shrinkToFit="1"/>
    </xf>
    <xf numFmtId="41" fontId="5" fillId="2" borderId="18" xfId="1" applyNumberFormat="1" applyFont="1" applyFill="1" applyBorder="1" applyAlignment="1" applyProtection="1">
      <alignment horizontal="center" vertical="center" shrinkToFit="1"/>
    </xf>
    <xf numFmtId="41" fontId="5" fillId="2" borderId="19" xfId="1" applyNumberFormat="1" applyFont="1" applyFill="1" applyBorder="1" applyAlignment="1" applyProtection="1">
      <alignment horizontal="center" vertical="center" shrinkToFit="1"/>
    </xf>
    <xf numFmtId="41" fontId="5" fillId="2" borderId="17" xfId="1" applyNumberFormat="1" applyFont="1" applyFill="1" applyBorder="1" applyAlignment="1" applyProtection="1">
      <alignment horizontal="center" vertical="center" shrinkToFit="1"/>
    </xf>
    <xf numFmtId="41" fontId="5" fillId="2" borderId="24" xfId="1" applyNumberFormat="1" applyFont="1" applyFill="1" applyBorder="1" applyAlignment="1" applyProtection="1">
      <alignment horizontal="center" vertical="center" shrinkToFit="1"/>
    </xf>
    <xf numFmtId="0" fontId="4" fillId="2" borderId="15" xfId="0" applyFont="1" applyFill="1" applyBorder="1" applyAlignment="1" applyProtection="1">
      <alignment horizontal="right" vertical="center"/>
    </xf>
    <xf numFmtId="0" fontId="5" fillId="2" borderId="0" xfId="1" applyFont="1" applyFill="1" applyBorder="1" applyAlignment="1">
      <alignment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16" xfId="1" applyFont="1" applyFill="1" applyBorder="1" applyAlignment="1" applyProtection="1">
      <alignment horizontal="center" vertical="center"/>
    </xf>
    <xf numFmtId="0" fontId="4" fillId="2" borderId="18" xfId="1" applyFont="1" applyFill="1" applyBorder="1" applyAlignment="1" applyProtection="1">
      <alignment horizontal="center" vertical="center"/>
    </xf>
    <xf numFmtId="0" fontId="4" fillId="2" borderId="24" xfId="1" applyFont="1" applyFill="1" applyBorder="1" applyAlignment="1" applyProtection="1">
      <alignment horizontal="center" vertical="center"/>
    </xf>
    <xf numFmtId="0" fontId="4" fillId="2" borderId="26" xfId="1" applyFont="1" applyFill="1" applyBorder="1" applyAlignment="1" applyProtection="1">
      <alignment horizontal="center" vertical="center"/>
    </xf>
    <xf numFmtId="0" fontId="4" fillId="2" borderId="29" xfId="1" applyFont="1" applyFill="1" applyBorder="1" applyAlignment="1" applyProtection="1">
      <alignment horizontal="center" vertical="center"/>
    </xf>
    <xf numFmtId="0" fontId="4" fillId="2" borderId="27" xfId="1" applyFont="1" applyFill="1" applyBorder="1" applyAlignment="1" applyProtection="1">
      <alignment horizontal="center" vertical="center"/>
    </xf>
    <xf numFmtId="0" fontId="4" fillId="2" borderId="25" xfId="1" applyFont="1" applyFill="1" applyBorder="1" applyAlignment="1" applyProtection="1">
      <alignment horizontal="center" vertical="center"/>
    </xf>
    <xf numFmtId="41" fontId="5" fillId="2" borderId="1" xfId="1" applyNumberFormat="1" applyFont="1" applyFill="1" applyBorder="1" applyAlignment="1">
      <alignment horizontal="center" vertical="center" shrinkToFit="1"/>
    </xf>
    <xf numFmtId="41" fontId="5" fillId="2" borderId="20" xfId="1" applyNumberFormat="1" applyFont="1" applyFill="1" applyBorder="1" applyAlignment="1">
      <alignment horizontal="center" vertical="center" shrinkToFit="1"/>
    </xf>
    <xf numFmtId="41" fontId="5" fillId="2" borderId="21" xfId="1" applyNumberFormat="1" applyFont="1" applyFill="1" applyBorder="1" applyAlignment="1">
      <alignment horizontal="center" vertical="center" shrinkToFit="1"/>
    </xf>
    <xf numFmtId="41" fontId="5" fillId="2" borderId="22" xfId="1" applyNumberFormat="1" applyFont="1" applyFill="1" applyBorder="1" applyAlignment="1">
      <alignment horizontal="center" vertical="center" shrinkToFit="1"/>
    </xf>
    <xf numFmtId="41" fontId="5" fillId="2" borderId="23" xfId="1" applyNumberFormat="1" applyFont="1" applyFill="1" applyBorder="1" applyAlignment="1">
      <alignment horizontal="center" vertical="center" shrinkToFit="1"/>
    </xf>
    <xf numFmtId="41" fontId="5" fillId="2" borderId="28" xfId="1" applyNumberFormat="1" applyFont="1" applyFill="1" applyBorder="1" applyAlignment="1">
      <alignment horizontal="center" vertical="center" shrinkToFit="1"/>
    </xf>
    <xf numFmtId="41" fontId="5" fillId="2" borderId="5" xfId="1" applyNumberFormat="1" applyFont="1" applyFill="1" applyBorder="1" applyAlignment="1">
      <alignment horizontal="center" vertical="center" shrinkToFit="1"/>
    </xf>
    <xf numFmtId="41" fontId="5" fillId="2" borderId="16" xfId="1" applyNumberFormat="1" applyFont="1" applyFill="1" applyBorder="1" applyAlignment="1">
      <alignment horizontal="right" vertical="center" shrinkToFit="1"/>
    </xf>
    <xf numFmtId="41" fontId="5" fillId="2" borderId="18" xfId="1" applyNumberFormat="1" applyFont="1" applyFill="1" applyBorder="1" applyAlignment="1">
      <alignment horizontal="right" vertical="center" shrinkToFit="1"/>
    </xf>
    <xf numFmtId="41" fontId="5" fillId="2" borderId="19" xfId="1" applyNumberFormat="1" applyFont="1" applyFill="1" applyBorder="1" applyAlignment="1">
      <alignment horizontal="right" vertical="center" shrinkToFit="1"/>
    </xf>
    <xf numFmtId="41" fontId="5" fillId="2" borderId="17" xfId="1" applyNumberFormat="1" applyFont="1" applyFill="1" applyBorder="1" applyAlignment="1">
      <alignment horizontal="right" vertical="center" shrinkToFit="1"/>
    </xf>
    <xf numFmtId="41" fontId="5" fillId="2" borderId="24" xfId="1" applyNumberFormat="1" applyFont="1" applyFill="1" applyBorder="1" applyAlignment="1">
      <alignment horizontal="right" vertical="center" shrinkToFit="1"/>
    </xf>
    <xf numFmtId="41" fontId="4" fillId="2" borderId="18" xfId="1" applyNumberFormat="1" applyFont="1" applyFill="1" applyBorder="1" applyAlignment="1">
      <alignment horizontal="right" vertical="center" shrinkToFit="1"/>
    </xf>
    <xf numFmtId="41" fontId="4" fillId="2" borderId="19" xfId="1" applyNumberFormat="1" applyFont="1" applyFill="1" applyBorder="1" applyAlignment="1">
      <alignment horizontal="right" vertical="center" shrinkToFit="1"/>
    </xf>
    <xf numFmtId="41" fontId="4" fillId="2" borderId="24" xfId="1" applyNumberFormat="1" applyFont="1" applyFill="1" applyBorder="1" applyAlignment="1">
      <alignment horizontal="right" vertical="center" shrinkToFit="1"/>
    </xf>
    <xf numFmtId="41" fontId="4" fillId="2" borderId="17" xfId="1" applyNumberFormat="1" applyFont="1" applyFill="1" applyBorder="1" applyAlignment="1">
      <alignment horizontal="right" vertical="center" shrinkToFit="1"/>
    </xf>
    <xf numFmtId="41" fontId="5" fillId="2" borderId="16" xfId="1" applyNumberFormat="1" applyFont="1" applyFill="1" applyBorder="1" applyAlignment="1">
      <alignment horizontal="center" vertical="center" shrinkToFit="1"/>
    </xf>
    <xf numFmtId="41" fontId="5" fillId="2" borderId="18" xfId="1" applyNumberFormat="1" applyFont="1" applyFill="1" applyBorder="1" applyAlignment="1">
      <alignment horizontal="center" vertical="center" shrinkToFit="1"/>
    </xf>
    <xf numFmtId="41" fontId="5" fillId="2" borderId="19" xfId="1" applyNumberFormat="1" applyFont="1" applyFill="1" applyBorder="1" applyAlignment="1">
      <alignment horizontal="center" vertical="center" shrinkToFit="1"/>
    </xf>
    <xf numFmtId="41" fontId="5" fillId="2" borderId="17" xfId="1" applyNumberFormat="1" applyFont="1" applyFill="1" applyBorder="1" applyAlignment="1">
      <alignment horizontal="center" vertical="center" shrinkToFit="1"/>
    </xf>
    <xf numFmtId="41" fontId="5" fillId="2" borderId="24" xfId="1" applyNumberFormat="1" applyFont="1" applyFill="1" applyBorder="1" applyAlignment="1">
      <alignment horizontal="center" vertical="center" shrinkToFit="1"/>
    </xf>
    <xf numFmtId="41" fontId="4" fillId="2" borderId="16" xfId="1" applyNumberFormat="1" applyFont="1" applyFill="1" applyBorder="1" applyAlignment="1">
      <alignment horizontal="right" vertical="center" shrinkToFit="1"/>
    </xf>
    <xf numFmtId="41" fontId="4" fillId="2" borderId="5" xfId="1" applyNumberFormat="1" applyFont="1" applyFill="1" applyBorder="1" applyAlignment="1">
      <alignment horizontal="center" vertical="center" shrinkToFit="1"/>
    </xf>
    <xf numFmtId="41" fontId="4" fillId="2" borderId="14" xfId="1" applyNumberFormat="1" applyFont="1" applyFill="1" applyBorder="1" applyAlignment="1">
      <alignment horizontal="center" vertical="center" shrinkToFit="1"/>
    </xf>
    <xf numFmtId="41" fontId="4" fillId="2" borderId="30" xfId="1" applyNumberFormat="1" applyFont="1" applyFill="1" applyBorder="1" applyAlignment="1">
      <alignment horizontal="right" vertical="center" shrinkToFit="1"/>
    </xf>
    <xf numFmtId="41" fontId="4" fillId="2" borderId="31" xfId="1" applyNumberFormat="1" applyFont="1" applyFill="1" applyBorder="1" applyAlignment="1">
      <alignment horizontal="right" vertical="center" shrinkToFit="1"/>
    </xf>
    <xf numFmtId="41" fontId="4" fillId="2" borderId="32" xfId="1" applyNumberFormat="1" applyFont="1" applyFill="1" applyBorder="1" applyAlignment="1">
      <alignment horizontal="right" vertical="center" shrinkToFit="1"/>
    </xf>
    <xf numFmtId="41" fontId="4" fillId="2" borderId="33" xfId="1" applyNumberFormat="1" applyFont="1" applyFill="1" applyBorder="1" applyAlignment="1">
      <alignment horizontal="right" vertical="center" shrinkToFit="1"/>
    </xf>
    <xf numFmtId="41" fontId="4" fillId="2" borderId="34" xfId="1" applyNumberFormat="1" applyFont="1" applyFill="1" applyBorder="1" applyAlignment="1">
      <alignment horizontal="right" vertical="center" shrinkToFit="1"/>
    </xf>
    <xf numFmtId="0" fontId="4" fillId="2" borderId="2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4" xfId="1" applyFont="1" applyFill="1" applyBorder="1" applyAlignment="1" applyProtection="1">
      <alignment horizontal="center" vertical="center"/>
    </xf>
    <xf numFmtId="0" fontId="4" fillId="2" borderId="6" xfId="1" applyFont="1" applyFill="1" applyBorder="1" applyAlignment="1" applyProtection="1">
      <alignment horizontal="center" vertical="center"/>
    </xf>
    <xf numFmtId="0" fontId="4" fillId="2" borderId="0" xfId="1" applyFont="1" applyFill="1" applyBorder="1" applyAlignment="1" applyProtection="1">
      <alignment horizontal="center" vertical="center"/>
    </xf>
    <xf numFmtId="0" fontId="4" fillId="2" borderId="7" xfId="1" applyFont="1" applyFill="1" applyBorder="1" applyAlignment="1" applyProtection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</cellXfs>
  <cellStyles count="2">
    <cellStyle name="標準" xfId="0" builtinId="0"/>
    <cellStyle name="標準_13,14表　歯周疾患・骨粗症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codeName="Sheet27">
    <pageSetUpPr fitToPage="1"/>
  </sheetPr>
  <dimension ref="A1:AA40"/>
  <sheetViews>
    <sheetView tabSelected="1" zoomScaleNormal="100" zoomScaleSheetLayoutView="58" workbookViewId="0">
      <selection activeCell="I2" sqref="I2"/>
    </sheetView>
  </sheetViews>
  <sheetFormatPr defaultColWidth="10.625" defaultRowHeight="17.25" x14ac:dyDescent="0.15"/>
  <cols>
    <col min="1" max="1" width="20.625" style="1" customWidth="1"/>
    <col min="2" max="2" width="9.875" style="13" customWidth="1"/>
    <col min="3" max="27" width="9.875" style="1" customWidth="1"/>
    <col min="28" max="28" width="1.625" style="1" customWidth="1"/>
    <col min="29" max="16384" width="10.625" style="1"/>
  </cols>
  <sheetData>
    <row r="1" spans="1:27" ht="24.75" customHeight="1" x14ac:dyDescent="0.15">
      <c r="A1" s="27" t="s">
        <v>51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24.75" customHeight="1" thickBot="1" x14ac:dyDescent="0.2">
      <c r="A2" s="3" t="s">
        <v>52</v>
      </c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4" t="s">
        <v>54</v>
      </c>
    </row>
    <row r="3" spans="1:27" ht="21.75" customHeight="1" x14ac:dyDescent="0.15">
      <c r="A3" s="77" t="s">
        <v>0</v>
      </c>
      <c r="B3" s="65" t="s">
        <v>1</v>
      </c>
      <c r="C3" s="66"/>
      <c r="D3" s="66"/>
      <c r="E3" s="66"/>
      <c r="F3" s="66"/>
      <c r="G3" s="66"/>
      <c r="H3" s="66"/>
      <c r="I3" s="66"/>
      <c r="J3" s="66"/>
      <c r="K3" s="66"/>
      <c r="L3" s="80"/>
      <c r="M3" s="65" t="s">
        <v>2</v>
      </c>
      <c r="N3" s="66"/>
      <c r="O3" s="66"/>
      <c r="P3" s="67"/>
      <c r="Q3" s="68"/>
      <c r="R3" s="65" t="s">
        <v>3</v>
      </c>
      <c r="S3" s="66"/>
      <c r="T3" s="66"/>
      <c r="U3" s="67"/>
      <c r="V3" s="68"/>
      <c r="W3" s="73" t="s">
        <v>4</v>
      </c>
      <c r="X3" s="67"/>
      <c r="Y3" s="67"/>
      <c r="Z3" s="67"/>
      <c r="AA3" s="68"/>
    </row>
    <row r="4" spans="1:27" ht="21.75" customHeight="1" x14ac:dyDescent="0.15">
      <c r="A4" s="78"/>
      <c r="B4" s="81"/>
      <c r="C4" s="82"/>
      <c r="D4" s="82"/>
      <c r="E4" s="82"/>
      <c r="F4" s="82"/>
      <c r="G4" s="82"/>
      <c r="H4" s="82"/>
      <c r="I4" s="82"/>
      <c r="J4" s="82"/>
      <c r="K4" s="82"/>
      <c r="L4" s="83"/>
      <c r="M4" s="69"/>
      <c r="N4" s="70"/>
      <c r="O4" s="70"/>
      <c r="P4" s="71"/>
      <c r="Q4" s="72"/>
      <c r="R4" s="69"/>
      <c r="S4" s="70"/>
      <c r="T4" s="70"/>
      <c r="U4" s="71"/>
      <c r="V4" s="72"/>
      <c r="W4" s="69"/>
      <c r="X4" s="70"/>
      <c r="Y4" s="70"/>
      <c r="Z4" s="71"/>
      <c r="AA4" s="72"/>
    </row>
    <row r="5" spans="1:27" ht="21.75" customHeight="1" x14ac:dyDescent="0.15">
      <c r="A5" s="78"/>
      <c r="B5" s="28"/>
      <c r="C5" s="74" t="s">
        <v>5</v>
      </c>
      <c r="D5" s="75"/>
      <c r="E5" s="75"/>
      <c r="F5" s="75"/>
      <c r="G5" s="76"/>
      <c r="H5" s="75" t="s">
        <v>6</v>
      </c>
      <c r="I5" s="75"/>
      <c r="J5" s="75"/>
      <c r="K5" s="75"/>
      <c r="L5" s="76"/>
      <c r="M5" s="84"/>
      <c r="N5" s="85"/>
      <c r="O5" s="85"/>
      <c r="P5" s="85"/>
      <c r="Q5" s="86"/>
      <c r="R5" s="69"/>
      <c r="S5" s="70"/>
      <c r="T5" s="70"/>
      <c r="U5" s="70"/>
      <c r="V5" s="72"/>
      <c r="W5" s="69"/>
      <c r="X5" s="70"/>
      <c r="Y5" s="70"/>
      <c r="Z5" s="70"/>
      <c r="AA5" s="72"/>
    </row>
    <row r="6" spans="1:27" ht="21.75" customHeight="1" thickBot="1" x14ac:dyDescent="0.2">
      <c r="A6" s="79"/>
      <c r="B6" s="28"/>
      <c r="C6" s="29" t="s">
        <v>7</v>
      </c>
      <c r="D6" s="30" t="s">
        <v>8</v>
      </c>
      <c r="E6" s="31" t="s">
        <v>9</v>
      </c>
      <c r="F6" s="30" t="s">
        <v>10</v>
      </c>
      <c r="G6" s="32" t="s">
        <v>11</v>
      </c>
      <c r="H6" s="33" t="s">
        <v>7</v>
      </c>
      <c r="I6" s="30" t="s">
        <v>8</v>
      </c>
      <c r="J6" s="30" t="s">
        <v>12</v>
      </c>
      <c r="K6" s="30" t="s">
        <v>10</v>
      </c>
      <c r="L6" s="31" t="s">
        <v>13</v>
      </c>
      <c r="M6" s="34" t="s">
        <v>7</v>
      </c>
      <c r="N6" s="35" t="s">
        <v>8</v>
      </c>
      <c r="O6" s="35" t="s">
        <v>14</v>
      </c>
      <c r="P6" s="35" t="s">
        <v>15</v>
      </c>
      <c r="Q6" s="32" t="s">
        <v>16</v>
      </c>
      <c r="R6" s="34" t="s">
        <v>7</v>
      </c>
      <c r="S6" s="35" t="s">
        <v>8</v>
      </c>
      <c r="T6" s="35" t="s">
        <v>14</v>
      </c>
      <c r="U6" s="35" t="s">
        <v>15</v>
      </c>
      <c r="V6" s="32" t="s">
        <v>16</v>
      </c>
      <c r="W6" s="34" t="s">
        <v>7</v>
      </c>
      <c r="X6" s="35" t="s">
        <v>8</v>
      </c>
      <c r="Y6" s="35" t="s">
        <v>14</v>
      </c>
      <c r="Z6" s="35" t="s">
        <v>15</v>
      </c>
      <c r="AA6" s="32" t="s">
        <v>16</v>
      </c>
    </row>
    <row r="7" spans="1:27" s="6" customFormat="1" ht="36" customHeight="1" x14ac:dyDescent="0.15">
      <c r="A7" s="5" t="s">
        <v>17</v>
      </c>
      <c r="B7" s="14">
        <f>SUM(B10,B17,B23,B27,B31)</f>
        <v>1350</v>
      </c>
      <c r="C7" s="15">
        <f>SUM(C10,C17,C23,C27,C31)</f>
        <v>476</v>
      </c>
      <c r="D7" s="16">
        <f>SUM(D10,D17,D23,D27,D31)</f>
        <v>95</v>
      </c>
      <c r="E7" s="16">
        <f t="shared" ref="E7:L7" si="0">SUM(E10,E17,E23,E27,E31)</f>
        <v>73</v>
      </c>
      <c r="F7" s="16">
        <f t="shared" si="0"/>
        <v>97</v>
      </c>
      <c r="G7" s="17">
        <f t="shared" si="0"/>
        <v>211</v>
      </c>
      <c r="H7" s="18">
        <f>SUM(H10,H17,H23,H27,H31)</f>
        <v>874</v>
      </c>
      <c r="I7" s="16">
        <f t="shared" si="0"/>
        <v>210</v>
      </c>
      <c r="J7" s="16">
        <f t="shared" si="0"/>
        <v>213</v>
      </c>
      <c r="K7" s="16">
        <f t="shared" si="0"/>
        <v>154</v>
      </c>
      <c r="L7" s="19">
        <f t="shared" si="0"/>
        <v>297</v>
      </c>
      <c r="M7" s="15">
        <f>SUM(M10,M17,M23,M27,M31)</f>
        <v>910</v>
      </c>
      <c r="N7" s="16">
        <f t="shared" ref="N7:AA7" si="1">SUM(N10,N17,N23,N27,N31)</f>
        <v>178</v>
      </c>
      <c r="O7" s="16">
        <f t="shared" si="1"/>
        <v>182</v>
      </c>
      <c r="P7" s="16">
        <f t="shared" si="1"/>
        <v>189</v>
      </c>
      <c r="Q7" s="17">
        <f t="shared" si="1"/>
        <v>361</v>
      </c>
      <c r="R7" s="18">
        <f t="shared" si="1"/>
        <v>306</v>
      </c>
      <c r="S7" s="16">
        <f t="shared" si="1"/>
        <v>92</v>
      </c>
      <c r="T7" s="16">
        <f t="shared" si="1"/>
        <v>79</v>
      </c>
      <c r="U7" s="16">
        <f t="shared" si="1"/>
        <v>43</v>
      </c>
      <c r="V7" s="17">
        <f t="shared" si="1"/>
        <v>92</v>
      </c>
      <c r="W7" s="18">
        <f t="shared" si="1"/>
        <v>134</v>
      </c>
      <c r="X7" s="16">
        <f t="shared" si="1"/>
        <v>35</v>
      </c>
      <c r="Y7" s="16">
        <f t="shared" si="1"/>
        <v>25</v>
      </c>
      <c r="Z7" s="16">
        <f t="shared" si="1"/>
        <v>19</v>
      </c>
      <c r="AA7" s="17">
        <f t="shared" si="1"/>
        <v>55</v>
      </c>
    </row>
    <row r="8" spans="1:27" s="6" customFormat="1" ht="36" customHeight="1" x14ac:dyDescent="0.15">
      <c r="A8" s="5" t="s">
        <v>18</v>
      </c>
      <c r="B8" s="20">
        <f>SUM(B11:B14,B18,B24,B28,B32:B34)</f>
        <v>980</v>
      </c>
      <c r="C8" s="21">
        <f>SUM(C11:C14,C18,C24,C28,C32:C34)</f>
        <v>335</v>
      </c>
      <c r="D8" s="22">
        <f>SUM(D11:D14,D18,D24,D28,D32:D34)</f>
        <v>76</v>
      </c>
      <c r="E8" s="22">
        <f t="shared" ref="E8:AA8" si="2">SUM(E11:E14,E18,E24,E28,E32:E34)</f>
        <v>55</v>
      </c>
      <c r="F8" s="22">
        <f t="shared" si="2"/>
        <v>69</v>
      </c>
      <c r="G8" s="23">
        <f t="shared" si="2"/>
        <v>135</v>
      </c>
      <c r="H8" s="24">
        <f t="shared" si="2"/>
        <v>645</v>
      </c>
      <c r="I8" s="22">
        <f t="shared" si="2"/>
        <v>177</v>
      </c>
      <c r="J8" s="22">
        <f t="shared" si="2"/>
        <v>171</v>
      </c>
      <c r="K8" s="22">
        <f t="shared" si="2"/>
        <v>119</v>
      </c>
      <c r="L8" s="25">
        <f t="shared" si="2"/>
        <v>178</v>
      </c>
      <c r="M8" s="21">
        <f t="shared" si="2"/>
        <v>703</v>
      </c>
      <c r="N8" s="22">
        <f t="shared" si="2"/>
        <v>153</v>
      </c>
      <c r="O8" s="22">
        <f t="shared" si="2"/>
        <v>147</v>
      </c>
      <c r="P8" s="22">
        <f t="shared" si="2"/>
        <v>151</v>
      </c>
      <c r="Q8" s="23">
        <f t="shared" si="2"/>
        <v>252</v>
      </c>
      <c r="R8" s="24">
        <f>SUM(R11:R14,R18,R24,R28,R32:R34)</f>
        <v>202</v>
      </c>
      <c r="S8" s="22">
        <f t="shared" si="2"/>
        <v>76</v>
      </c>
      <c r="T8" s="22">
        <f t="shared" si="2"/>
        <v>60</v>
      </c>
      <c r="U8" s="22">
        <f t="shared" si="2"/>
        <v>29</v>
      </c>
      <c r="V8" s="23">
        <f t="shared" si="2"/>
        <v>37</v>
      </c>
      <c r="W8" s="24">
        <f t="shared" si="2"/>
        <v>75</v>
      </c>
      <c r="X8" s="22">
        <f t="shared" si="2"/>
        <v>24</v>
      </c>
      <c r="Y8" s="22">
        <f t="shared" si="2"/>
        <v>19</v>
      </c>
      <c r="Z8" s="22">
        <f t="shared" si="2"/>
        <v>8</v>
      </c>
      <c r="AA8" s="23">
        <f t="shared" si="2"/>
        <v>24</v>
      </c>
    </row>
    <row r="9" spans="1:27" s="6" customFormat="1" ht="36" customHeight="1" thickBot="1" x14ac:dyDescent="0.2">
      <c r="A9" s="7" t="s">
        <v>19</v>
      </c>
      <c r="B9" s="20">
        <f>SUM(B15,B19,B25,B29,B35,B39)</f>
        <v>370</v>
      </c>
      <c r="C9" s="21">
        <f t="shared" ref="C9:AA9" si="3">SUM(C15,C19,C25,C29,C35,C39)</f>
        <v>141</v>
      </c>
      <c r="D9" s="22">
        <f t="shared" si="3"/>
        <v>19</v>
      </c>
      <c r="E9" s="22">
        <f t="shared" si="3"/>
        <v>18</v>
      </c>
      <c r="F9" s="22">
        <f t="shared" si="3"/>
        <v>28</v>
      </c>
      <c r="G9" s="23">
        <f t="shared" si="3"/>
        <v>76</v>
      </c>
      <c r="H9" s="24">
        <f t="shared" si="3"/>
        <v>229</v>
      </c>
      <c r="I9" s="22">
        <f t="shared" si="3"/>
        <v>33</v>
      </c>
      <c r="J9" s="22">
        <f t="shared" si="3"/>
        <v>42</v>
      </c>
      <c r="K9" s="22">
        <f t="shared" si="3"/>
        <v>35</v>
      </c>
      <c r="L9" s="25">
        <f t="shared" si="3"/>
        <v>119</v>
      </c>
      <c r="M9" s="21">
        <f t="shared" si="3"/>
        <v>207</v>
      </c>
      <c r="N9" s="22">
        <f t="shared" si="3"/>
        <v>25</v>
      </c>
      <c r="O9" s="22">
        <f t="shared" si="3"/>
        <v>35</v>
      </c>
      <c r="P9" s="22">
        <f t="shared" si="3"/>
        <v>38</v>
      </c>
      <c r="Q9" s="23">
        <f t="shared" si="3"/>
        <v>109</v>
      </c>
      <c r="R9" s="24">
        <f t="shared" si="3"/>
        <v>104</v>
      </c>
      <c r="S9" s="22">
        <f t="shared" si="3"/>
        <v>16</v>
      </c>
      <c r="T9" s="22">
        <f t="shared" si="3"/>
        <v>19</v>
      </c>
      <c r="U9" s="22">
        <f t="shared" si="3"/>
        <v>14</v>
      </c>
      <c r="V9" s="23">
        <f t="shared" si="3"/>
        <v>55</v>
      </c>
      <c r="W9" s="24">
        <f t="shared" si="3"/>
        <v>59</v>
      </c>
      <c r="X9" s="22">
        <f t="shared" si="3"/>
        <v>11</v>
      </c>
      <c r="Y9" s="22">
        <f t="shared" si="3"/>
        <v>6</v>
      </c>
      <c r="Z9" s="22">
        <f t="shared" si="3"/>
        <v>11</v>
      </c>
      <c r="AA9" s="23">
        <f t="shared" si="3"/>
        <v>31</v>
      </c>
    </row>
    <row r="10" spans="1:27" s="6" customFormat="1" ht="36" customHeight="1" x14ac:dyDescent="0.15">
      <c r="A10" s="8" t="s">
        <v>20</v>
      </c>
      <c r="B10" s="36">
        <f>SUM(B11:B15)</f>
        <v>280</v>
      </c>
      <c r="C10" s="37">
        <f t="shared" ref="C10:AA10" si="4">SUM(C11:C15)</f>
        <v>82</v>
      </c>
      <c r="D10" s="38">
        <f t="shared" si="4"/>
        <v>34</v>
      </c>
      <c r="E10" s="38">
        <f t="shared" si="4"/>
        <v>25</v>
      </c>
      <c r="F10" s="38">
        <f t="shared" si="4"/>
        <v>11</v>
      </c>
      <c r="G10" s="39">
        <f t="shared" si="4"/>
        <v>12</v>
      </c>
      <c r="H10" s="40">
        <f t="shared" si="4"/>
        <v>198</v>
      </c>
      <c r="I10" s="38">
        <f t="shared" si="4"/>
        <v>84</v>
      </c>
      <c r="J10" s="38">
        <f t="shared" si="4"/>
        <v>81</v>
      </c>
      <c r="K10" s="38">
        <f t="shared" si="4"/>
        <v>7</v>
      </c>
      <c r="L10" s="41">
        <f t="shared" si="4"/>
        <v>26</v>
      </c>
      <c r="M10" s="37">
        <f t="shared" si="4"/>
        <v>154</v>
      </c>
      <c r="N10" s="38">
        <f t="shared" si="4"/>
        <v>52</v>
      </c>
      <c r="O10" s="38">
        <f t="shared" si="4"/>
        <v>60</v>
      </c>
      <c r="P10" s="38">
        <f t="shared" si="4"/>
        <v>15</v>
      </c>
      <c r="Q10" s="39">
        <f t="shared" si="4"/>
        <v>27</v>
      </c>
      <c r="R10" s="40">
        <f t="shared" si="4"/>
        <v>89</v>
      </c>
      <c r="S10" s="38">
        <f t="shared" si="4"/>
        <v>49</v>
      </c>
      <c r="T10" s="38">
        <f t="shared" si="4"/>
        <v>34</v>
      </c>
      <c r="U10" s="38">
        <f t="shared" si="4"/>
        <v>3</v>
      </c>
      <c r="V10" s="39">
        <f t="shared" si="4"/>
        <v>3</v>
      </c>
      <c r="W10" s="40">
        <f t="shared" si="4"/>
        <v>37</v>
      </c>
      <c r="X10" s="38">
        <f t="shared" si="4"/>
        <v>17</v>
      </c>
      <c r="Y10" s="38">
        <f t="shared" si="4"/>
        <v>12</v>
      </c>
      <c r="Z10" s="38">
        <f t="shared" si="4"/>
        <v>0</v>
      </c>
      <c r="AA10" s="39">
        <f t="shared" si="4"/>
        <v>8</v>
      </c>
    </row>
    <row r="11" spans="1:27" s="6" customFormat="1" ht="36" customHeight="1" x14ac:dyDescent="0.15">
      <c r="A11" s="5" t="s">
        <v>21</v>
      </c>
      <c r="B11" s="42">
        <v>82</v>
      </c>
      <c r="C11" s="43">
        <v>21</v>
      </c>
      <c r="D11" s="44">
        <v>7</v>
      </c>
      <c r="E11" s="44">
        <v>3</v>
      </c>
      <c r="F11" s="44">
        <v>4</v>
      </c>
      <c r="G11" s="45">
        <v>7</v>
      </c>
      <c r="H11" s="46">
        <v>61</v>
      </c>
      <c r="I11" s="44">
        <v>18</v>
      </c>
      <c r="J11" s="44">
        <v>20</v>
      </c>
      <c r="K11" s="44">
        <v>3</v>
      </c>
      <c r="L11" s="47">
        <v>20</v>
      </c>
      <c r="M11" s="43">
        <v>55</v>
      </c>
      <c r="N11" s="44">
        <v>13</v>
      </c>
      <c r="O11" s="44">
        <v>15</v>
      </c>
      <c r="P11" s="44">
        <v>7</v>
      </c>
      <c r="Q11" s="45">
        <v>20</v>
      </c>
      <c r="R11" s="46">
        <v>13</v>
      </c>
      <c r="S11" s="44">
        <v>7</v>
      </c>
      <c r="T11" s="44">
        <v>4</v>
      </c>
      <c r="U11" s="44" t="s">
        <v>53</v>
      </c>
      <c r="V11" s="45">
        <v>2</v>
      </c>
      <c r="W11" s="46">
        <v>14</v>
      </c>
      <c r="X11" s="44">
        <v>5</v>
      </c>
      <c r="Y11" s="44">
        <v>4</v>
      </c>
      <c r="Z11" s="44" t="s">
        <v>53</v>
      </c>
      <c r="AA11" s="45">
        <v>5</v>
      </c>
    </row>
    <row r="12" spans="1:27" s="6" customFormat="1" ht="36" customHeight="1" x14ac:dyDescent="0.15">
      <c r="A12" s="5" t="s">
        <v>22</v>
      </c>
      <c r="B12" s="42">
        <v>27</v>
      </c>
      <c r="C12" s="43">
        <v>14</v>
      </c>
      <c r="D12" s="44">
        <v>3</v>
      </c>
      <c r="E12" s="44" t="s">
        <v>53</v>
      </c>
      <c r="F12" s="44">
        <v>7</v>
      </c>
      <c r="G12" s="45">
        <v>4</v>
      </c>
      <c r="H12" s="46">
        <v>13</v>
      </c>
      <c r="I12" s="44">
        <v>1</v>
      </c>
      <c r="J12" s="44">
        <v>2</v>
      </c>
      <c r="K12" s="44">
        <v>4</v>
      </c>
      <c r="L12" s="47">
        <v>6</v>
      </c>
      <c r="M12" s="43">
        <v>18</v>
      </c>
      <c r="N12" s="44">
        <v>2</v>
      </c>
      <c r="O12" s="44">
        <v>2</v>
      </c>
      <c r="P12" s="44">
        <v>8</v>
      </c>
      <c r="Q12" s="45">
        <v>6</v>
      </c>
      <c r="R12" s="46">
        <v>5</v>
      </c>
      <c r="S12" s="44">
        <v>1</v>
      </c>
      <c r="T12" s="44" t="s">
        <v>53</v>
      </c>
      <c r="U12" s="44">
        <v>3</v>
      </c>
      <c r="V12" s="45">
        <v>1</v>
      </c>
      <c r="W12" s="46">
        <v>4</v>
      </c>
      <c r="X12" s="44">
        <v>1</v>
      </c>
      <c r="Y12" s="44" t="s">
        <v>53</v>
      </c>
      <c r="Z12" s="44" t="s">
        <v>53</v>
      </c>
      <c r="AA12" s="45">
        <v>3</v>
      </c>
    </row>
    <row r="13" spans="1:27" s="6" customFormat="1" ht="36" customHeight="1" x14ac:dyDescent="0.15">
      <c r="A13" s="5" t="s">
        <v>23</v>
      </c>
      <c r="B13" s="42">
        <v>92</v>
      </c>
      <c r="C13" s="43">
        <v>24</v>
      </c>
      <c r="D13" s="44">
        <v>13</v>
      </c>
      <c r="E13" s="44">
        <v>10</v>
      </c>
      <c r="F13" s="44" t="s">
        <v>53</v>
      </c>
      <c r="G13" s="45">
        <v>1</v>
      </c>
      <c r="H13" s="46">
        <v>68</v>
      </c>
      <c r="I13" s="44">
        <v>34</v>
      </c>
      <c r="J13" s="44">
        <v>34</v>
      </c>
      <c r="K13" s="44" t="s">
        <v>53</v>
      </c>
      <c r="L13" s="47" t="s">
        <v>53</v>
      </c>
      <c r="M13" s="43">
        <v>37</v>
      </c>
      <c r="N13" s="44">
        <v>15</v>
      </c>
      <c r="O13" s="44">
        <v>21</v>
      </c>
      <c r="P13" s="44" t="s">
        <v>53</v>
      </c>
      <c r="Q13" s="45">
        <v>1</v>
      </c>
      <c r="R13" s="46">
        <v>42</v>
      </c>
      <c r="S13" s="44">
        <v>24</v>
      </c>
      <c r="T13" s="44">
        <v>18</v>
      </c>
      <c r="U13" s="44" t="s">
        <v>53</v>
      </c>
      <c r="V13" s="45" t="s">
        <v>53</v>
      </c>
      <c r="W13" s="46">
        <v>13</v>
      </c>
      <c r="X13" s="44">
        <v>8</v>
      </c>
      <c r="Y13" s="44">
        <v>5</v>
      </c>
      <c r="Z13" s="44" t="s">
        <v>53</v>
      </c>
      <c r="AA13" s="45" t="s">
        <v>53</v>
      </c>
    </row>
    <row r="14" spans="1:27" s="6" customFormat="1" ht="36" customHeight="1" x14ac:dyDescent="0.15">
      <c r="A14" s="5" t="s">
        <v>24</v>
      </c>
      <c r="B14" s="42">
        <v>79</v>
      </c>
      <c r="C14" s="43">
        <v>23</v>
      </c>
      <c r="D14" s="44">
        <v>11</v>
      </c>
      <c r="E14" s="44">
        <v>12</v>
      </c>
      <c r="F14" s="44" t="s">
        <v>53</v>
      </c>
      <c r="G14" s="45" t="s">
        <v>53</v>
      </c>
      <c r="H14" s="46">
        <v>56</v>
      </c>
      <c r="I14" s="44">
        <v>31</v>
      </c>
      <c r="J14" s="44">
        <v>25</v>
      </c>
      <c r="K14" s="44" t="s">
        <v>53</v>
      </c>
      <c r="L14" s="47" t="s">
        <v>53</v>
      </c>
      <c r="M14" s="43">
        <v>44</v>
      </c>
      <c r="N14" s="44">
        <v>22</v>
      </c>
      <c r="O14" s="44">
        <v>22</v>
      </c>
      <c r="P14" s="44" t="s">
        <v>53</v>
      </c>
      <c r="Q14" s="45" t="s">
        <v>53</v>
      </c>
      <c r="R14" s="46">
        <v>29</v>
      </c>
      <c r="S14" s="44">
        <v>17</v>
      </c>
      <c r="T14" s="44">
        <v>12</v>
      </c>
      <c r="U14" s="44" t="s">
        <v>53</v>
      </c>
      <c r="V14" s="45" t="s">
        <v>53</v>
      </c>
      <c r="W14" s="46">
        <v>6</v>
      </c>
      <c r="X14" s="44">
        <v>3</v>
      </c>
      <c r="Y14" s="44">
        <v>3</v>
      </c>
      <c r="Z14" s="44" t="s">
        <v>53</v>
      </c>
      <c r="AA14" s="45" t="s">
        <v>53</v>
      </c>
    </row>
    <row r="15" spans="1:27" s="6" customFormat="1" ht="36" customHeight="1" x14ac:dyDescent="0.15">
      <c r="A15" s="5" t="s">
        <v>25</v>
      </c>
      <c r="B15" s="42" t="str">
        <f>B16</f>
        <v>-</v>
      </c>
      <c r="C15" s="43" t="str">
        <f t="shared" ref="C15:AA15" si="5">C16</f>
        <v>-</v>
      </c>
      <c r="D15" s="44" t="str">
        <f>D16</f>
        <v>-</v>
      </c>
      <c r="E15" s="44" t="str">
        <f t="shared" si="5"/>
        <v>-</v>
      </c>
      <c r="F15" s="44" t="str">
        <f t="shared" si="5"/>
        <v>-</v>
      </c>
      <c r="G15" s="45" t="str">
        <f t="shared" si="5"/>
        <v>-</v>
      </c>
      <c r="H15" s="46" t="str">
        <f t="shared" si="5"/>
        <v>-</v>
      </c>
      <c r="I15" s="44" t="str">
        <f t="shared" si="5"/>
        <v>-</v>
      </c>
      <c r="J15" s="44" t="str">
        <f t="shared" si="5"/>
        <v>-</v>
      </c>
      <c r="K15" s="44" t="str">
        <f t="shared" si="5"/>
        <v>-</v>
      </c>
      <c r="L15" s="47" t="str">
        <f t="shared" si="5"/>
        <v>-</v>
      </c>
      <c r="M15" s="43" t="str">
        <f t="shared" si="5"/>
        <v>-</v>
      </c>
      <c r="N15" s="44" t="str">
        <f t="shared" si="5"/>
        <v>-</v>
      </c>
      <c r="O15" s="44" t="str">
        <f t="shared" si="5"/>
        <v>-</v>
      </c>
      <c r="P15" s="44" t="str">
        <f t="shared" si="5"/>
        <v>-</v>
      </c>
      <c r="Q15" s="45" t="str">
        <f t="shared" si="5"/>
        <v>-</v>
      </c>
      <c r="R15" s="46" t="str">
        <f t="shared" si="5"/>
        <v>-</v>
      </c>
      <c r="S15" s="44" t="str">
        <f t="shared" si="5"/>
        <v>-</v>
      </c>
      <c r="T15" s="44" t="str">
        <f t="shared" si="5"/>
        <v>-</v>
      </c>
      <c r="U15" s="44" t="str">
        <f t="shared" si="5"/>
        <v>-</v>
      </c>
      <c r="V15" s="45" t="str">
        <f t="shared" si="5"/>
        <v>-</v>
      </c>
      <c r="W15" s="46" t="str">
        <f t="shared" si="5"/>
        <v>-</v>
      </c>
      <c r="X15" s="44" t="str">
        <f t="shared" si="5"/>
        <v>-</v>
      </c>
      <c r="Y15" s="44" t="str">
        <f t="shared" si="5"/>
        <v>-</v>
      </c>
      <c r="Z15" s="44" t="str">
        <f t="shared" si="5"/>
        <v>-</v>
      </c>
      <c r="AA15" s="45" t="str">
        <f t="shared" si="5"/>
        <v>-</v>
      </c>
    </row>
    <row r="16" spans="1:27" s="3" customFormat="1" ht="36" customHeight="1" thickBot="1" x14ac:dyDescent="0.2">
      <c r="A16" s="26" t="s">
        <v>26</v>
      </c>
      <c r="B16" s="42" t="s">
        <v>53</v>
      </c>
      <c r="C16" s="43" t="s">
        <v>53</v>
      </c>
      <c r="D16" s="48" t="s">
        <v>53</v>
      </c>
      <c r="E16" s="48" t="s">
        <v>53</v>
      </c>
      <c r="F16" s="48" t="s">
        <v>53</v>
      </c>
      <c r="G16" s="49" t="s">
        <v>53</v>
      </c>
      <c r="H16" s="46" t="s">
        <v>53</v>
      </c>
      <c r="I16" s="48" t="s">
        <v>53</v>
      </c>
      <c r="J16" s="48" t="s">
        <v>53</v>
      </c>
      <c r="K16" s="48" t="s">
        <v>53</v>
      </c>
      <c r="L16" s="50" t="s">
        <v>53</v>
      </c>
      <c r="M16" s="43" t="s">
        <v>53</v>
      </c>
      <c r="N16" s="48" t="s">
        <v>53</v>
      </c>
      <c r="O16" s="48" t="s">
        <v>53</v>
      </c>
      <c r="P16" s="48" t="s">
        <v>53</v>
      </c>
      <c r="Q16" s="49" t="s">
        <v>53</v>
      </c>
      <c r="R16" s="46" t="s">
        <v>53</v>
      </c>
      <c r="S16" s="48" t="s">
        <v>53</v>
      </c>
      <c r="T16" s="48" t="s">
        <v>53</v>
      </c>
      <c r="U16" s="48" t="s">
        <v>53</v>
      </c>
      <c r="V16" s="49" t="s">
        <v>53</v>
      </c>
      <c r="W16" s="51" t="s">
        <v>53</v>
      </c>
      <c r="X16" s="48" t="s">
        <v>53</v>
      </c>
      <c r="Y16" s="48" t="s">
        <v>53</v>
      </c>
      <c r="Z16" s="48" t="s">
        <v>53</v>
      </c>
      <c r="AA16" s="49" t="s">
        <v>53</v>
      </c>
    </row>
    <row r="17" spans="1:27" s="6" customFormat="1" ht="36" customHeight="1" x14ac:dyDescent="0.15">
      <c r="A17" s="9" t="s">
        <v>27</v>
      </c>
      <c r="B17" s="36">
        <f>SUM(B18:B19)</f>
        <v>289</v>
      </c>
      <c r="C17" s="37">
        <f t="shared" ref="C17:AA17" si="6">SUM(C18:C19)</f>
        <v>116</v>
      </c>
      <c r="D17" s="38">
        <f t="shared" si="6"/>
        <v>16</v>
      </c>
      <c r="E17" s="38">
        <f t="shared" si="6"/>
        <v>18</v>
      </c>
      <c r="F17" s="38">
        <f t="shared" si="6"/>
        <v>18</v>
      </c>
      <c r="G17" s="39">
        <f t="shared" si="6"/>
        <v>64</v>
      </c>
      <c r="H17" s="40">
        <f t="shared" si="6"/>
        <v>173</v>
      </c>
      <c r="I17" s="38">
        <f t="shared" si="6"/>
        <v>27</v>
      </c>
      <c r="J17" s="38">
        <f t="shared" si="6"/>
        <v>41</v>
      </c>
      <c r="K17" s="38">
        <f t="shared" si="6"/>
        <v>24</v>
      </c>
      <c r="L17" s="41">
        <f t="shared" si="6"/>
        <v>81</v>
      </c>
      <c r="M17" s="37">
        <f t="shared" si="6"/>
        <v>221</v>
      </c>
      <c r="N17" s="38">
        <f t="shared" si="6"/>
        <v>30</v>
      </c>
      <c r="O17" s="38">
        <f t="shared" si="6"/>
        <v>44</v>
      </c>
      <c r="P17" s="38">
        <f t="shared" si="6"/>
        <v>33</v>
      </c>
      <c r="Q17" s="39">
        <f t="shared" si="6"/>
        <v>114</v>
      </c>
      <c r="R17" s="40">
        <f t="shared" si="6"/>
        <v>44</v>
      </c>
      <c r="S17" s="38">
        <f t="shared" si="6"/>
        <v>9</v>
      </c>
      <c r="T17" s="38">
        <f t="shared" si="6"/>
        <v>12</v>
      </c>
      <c r="U17" s="38">
        <f t="shared" si="6"/>
        <v>6</v>
      </c>
      <c r="V17" s="39">
        <f t="shared" si="6"/>
        <v>17</v>
      </c>
      <c r="W17" s="40">
        <f t="shared" si="6"/>
        <v>24</v>
      </c>
      <c r="X17" s="38">
        <f t="shared" si="6"/>
        <v>4</v>
      </c>
      <c r="Y17" s="38">
        <f t="shared" si="6"/>
        <v>3</v>
      </c>
      <c r="Z17" s="38">
        <f t="shared" si="6"/>
        <v>3</v>
      </c>
      <c r="AA17" s="39">
        <f t="shared" si="6"/>
        <v>14</v>
      </c>
    </row>
    <row r="18" spans="1:27" s="6" customFormat="1" ht="36" customHeight="1" x14ac:dyDescent="0.15">
      <c r="A18" s="5" t="s">
        <v>28</v>
      </c>
      <c r="B18" s="42">
        <v>137</v>
      </c>
      <c r="C18" s="43">
        <v>55</v>
      </c>
      <c r="D18" s="44">
        <v>8</v>
      </c>
      <c r="E18" s="44">
        <v>9</v>
      </c>
      <c r="F18" s="44">
        <v>6</v>
      </c>
      <c r="G18" s="45">
        <v>32</v>
      </c>
      <c r="H18" s="46">
        <v>82</v>
      </c>
      <c r="I18" s="44">
        <v>18</v>
      </c>
      <c r="J18" s="44">
        <v>12</v>
      </c>
      <c r="K18" s="44">
        <v>12</v>
      </c>
      <c r="L18" s="47">
        <v>40</v>
      </c>
      <c r="M18" s="43">
        <v>118</v>
      </c>
      <c r="N18" s="44">
        <v>20</v>
      </c>
      <c r="O18" s="44">
        <v>19</v>
      </c>
      <c r="P18" s="44">
        <v>16</v>
      </c>
      <c r="Q18" s="45">
        <v>63</v>
      </c>
      <c r="R18" s="46">
        <v>14</v>
      </c>
      <c r="S18" s="44">
        <v>4</v>
      </c>
      <c r="T18" s="44">
        <v>2</v>
      </c>
      <c r="U18" s="44">
        <v>2</v>
      </c>
      <c r="V18" s="45">
        <v>6</v>
      </c>
      <c r="W18" s="46">
        <v>5</v>
      </c>
      <c r="X18" s="44">
        <v>2</v>
      </c>
      <c r="Y18" s="44" t="s">
        <v>53</v>
      </c>
      <c r="Z18" s="44" t="s">
        <v>53</v>
      </c>
      <c r="AA18" s="45">
        <v>3</v>
      </c>
    </row>
    <row r="19" spans="1:27" s="6" customFormat="1" ht="36" customHeight="1" x14ac:dyDescent="0.15">
      <c r="A19" s="5" t="s">
        <v>29</v>
      </c>
      <c r="B19" s="42">
        <f>SUM(B20:B22)</f>
        <v>152</v>
      </c>
      <c r="C19" s="52">
        <f t="shared" ref="C19:AA19" si="7">SUM(C20:C22)</f>
        <v>61</v>
      </c>
      <c r="D19" s="53">
        <f t="shared" si="7"/>
        <v>8</v>
      </c>
      <c r="E19" s="53">
        <f t="shared" si="7"/>
        <v>9</v>
      </c>
      <c r="F19" s="53">
        <f t="shared" si="7"/>
        <v>12</v>
      </c>
      <c r="G19" s="54">
        <f t="shared" si="7"/>
        <v>32</v>
      </c>
      <c r="H19" s="55">
        <f t="shared" si="7"/>
        <v>91</v>
      </c>
      <c r="I19" s="53">
        <f t="shared" si="7"/>
        <v>9</v>
      </c>
      <c r="J19" s="53">
        <f t="shared" si="7"/>
        <v>29</v>
      </c>
      <c r="K19" s="53">
        <f t="shared" si="7"/>
        <v>12</v>
      </c>
      <c r="L19" s="56">
        <f t="shared" si="7"/>
        <v>41</v>
      </c>
      <c r="M19" s="52">
        <f t="shared" si="7"/>
        <v>103</v>
      </c>
      <c r="N19" s="53">
        <f t="shared" si="7"/>
        <v>10</v>
      </c>
      <c r="O19" s="53">
        <f t="shared" si="7"/>
        <v>25</v>
      </c>
      <c r="P19" s="53">
        <f t="shared" si="7"/>
        <v>17</v>
      </c>
      <c r="Q19" s="54">
        <f t="shared" si="7"/>
        <v>51</v>
      </c>
      <c r="R19" s="55">
        <f t="shared" si="7"/>
        <v>30</v>
      </c>
      <c r="S19" s="53">
        <f t="shared" si="7"/>
        <v>5</v>
      </c>
      <c r="T19" s="53">
        <f t="shared" si="7"/>
        <v>10</v>
      </c>
      <c r="U19" s="53">
        <f t="shared" si="7"/>
        <v>4</v>
      </c>
      <c r="V19" s="54">
        <f t="shared" si="7"/>
        <v>11</v>
      </c>
      <c r="W19" s="55">
        <f t="shared" si="7"/>
        <v>19</v>
      </c>
      <c r="X19" s="53">
        <f t="shared" si="7"/>
        <v>2</v>
      </c>
      <c r="Y19" s="53">
        <f t="shared" si="7"/>
        <v>3</v>
      </c>
      <c r="Z19" s="53">
        <f t="shared" si="7"/>
        <v>3</v>
      </c>
      <c r="AA19" s="54">
        <f t="shared" si="7"/>
        <v>11</v>
      </c>
    </row>
    <row r="20" spans="1:27" ht="36" customHeight="1" x14ac:dyDescent="0.15">
      <c r="A20" s="10" t="s">
        <v>30</v>
      </c>
      <c r="B20" s="42">
        <v>8</v>
      </c>
      <c r="C20" s="57">
        <v>2</v>
      </c>
      <c r="D20" s="48" t="s">
        <v>53</v>
      </c>
      <c r="E20" s="48" t="s">
        <v>53</v>
      </c>
      <c r="F20" s="48" t="s">
        <v>53</v>
      </c>
      <c r="G20" s="49">
        <v>2</v>
      </c>
      <c r="H20" s="51">
        <v>6</v>
      </c>
      <c r="I20" s="48">
        <v>1</v>
      </c>
      <c r="J20" s="48" t="s">
        <v>53</v>
      </c>
      <c r="K20" s="48">
        <v>1</v>
      </c>
      <c r="L20" s="50">
        <v>4</v>
      </c>
      <c r="M20" s="57">
        <v>3</v>
      </c>
      <c r="N20" s="48">
        <v>1</v>
      </c>
      <c r="O20" s="48" t="s">
        <v>53</v>
      </c>
      <c r="P20" s="48">
        <v>1</v>
      </c>
      <c r="Q20" s="49">
        <v>1</v>
      </c>
      <c r="R20" s="51" t="s">
        <v>53</v>
      </c>
      <c r="S20" s="48" t="s">
        <v>53</v>
      </c>
      <c r="T20" s="48" t="s">
        <v>53</v>
      </c>
      <c r="U20" s="48" t="s">
        <v>53</v>
      </c>
      <c r="V20" s="49" t="s">
        <v>53</v>
      </c>
      <c r="W20" s="51">
        <v>5</v>
      </c>
      <c r="X20" s="48" t="s">
        <v>53</v>
      </c>
      <c r="Y20" s="48" t="s">
        <v>53</v>
      </c>
      <c r="Z20" s="48" t="s">
        <v>53</v>
      </c>
      <c r="AA20" s="49">
        <v>5</v>
      </c>
    </row>
    <row r="21" spans="1:27" ht="36" customHeight="1" x14ac:dyDescent="0.15">
      <c r="A21" s="10" t="s">
        <v>31</v>
      </c>
      <c r="B21" s="42">
        <v>10</v>
      </c>
      <c r="C21" s="57">
        <v>3</v>
      </c>
      <c r="D21" s="48" t="s">
        <v>53</v>
      </c>
      <c r="E21" s="48" t="s">
        <v>53</v>
      </c>
      <c r="F21" s="48">
        <v>1</v>
      </c>
      <c r="G21" s="49">
        <v>2</v>
      </c>
      <c r="H21" s="51">
        <v>7</v>
      </c>
      <c r="I21" s="48">
        <v>1</v>
      </c>
      <c r="J21" s="48">
        <v>2</v>
      </c>
      <c r="K21" s="48" t="s">
        <v>53</v>
      </c>
      <c r="L21" s="50">
        <v>4</v>
      </c>
      <c r="M21" s="57" t="s">
        <v>53</v>
      </c>
      <c r="N21" s="48" t="s">
        <v>53</v>
      </c>
      <c r="O21" s="48" t="s">
        <v>53</v>
      </c>
      <c r="P21" s="48" t="s">
        <v>53</v>
      </c>
      <c r="Q21" s="49" t="s">
        <v>53</v>
      </c>
      <c r="R21" s="51">
        <v>4</v>
      </c>
      <c r="S21" s="48" t="s">
        <v>53</v>
      </c>
      <c r="T21" s="48">
        <v>1</v>
      </c>
      <c r="U21" s="48" t="s">
        <v>53</v>
      </c>
      <c r="V21" s="49">
        <v>3</v>
      </c>
      <c r="W21" s="51">
        <v>6</v>
      </c>
      <c r="X21" s="48">
        <v>1</v>
      </c>
      <c r="Y21" s="48">
        <v>1</v>
      </c>
      <c r="Z21" s="48">
        <v>1</v>
      </c>
      <c r="AA21" s="49">
        <v>3</v>
      </c>
    </row>
    <row r="22" spans="1:27" ht="36" customHeight="1" thickBot="1" x14ac:dyDescent="0.2">
      <c r="A22" s="11" t="s">
        <v>32</v>
      </c>
      <c r="B22" s="42">
        <v>134</v>
      </c>
      <c r="C22" s="57">
        <v>56</v>
      </c>
      <c r="D22" s="48">
        <v>8</v>
      </c>
      <c r="E22" s="48">
        <v>9</v>
      </c>
      <c r="F22" s="48">
        <v>11</v>
      </c>
      <c r="G22" s="49">
        <v>28</v>
      </c>
      <c r="H22" s="51">
        <v>78</v>
      </c>
      <c r="I22" s="48">
        <v>7</v>
      </c>
      <c r="J22" s="48">
        <v>27</v>
      </c>
      <c r="K22" s="48">
        <v>11</v>
      </c>
      <c r="L22" s="50">
        <v>33</v>
      </c>
      <c r="M22" s="57">
        <v>100</v>
      </c>
      <c r="N22" s="48">
        <v>9</v>
      </c>
      <c r="O22" s="48">
        <v>25</v>
      </c>
      <c r="P22" s="48">
        <v>16</v>
      </c>
      <c r="Q22" s="49">
        <v>50</v>
      </c>
      <c r="R22" s="51">
        <v>26</v>
      </c>
      <c r="S22" s="48">
        <v>5</v>
      </c>
      <c r="T22" s="48">
        <v>9</v>
      </c>
      <c r="U22" s="48">
        <v>4</v>
      </c>
      <c r="V22" s="49">
        <v>8</v>
      </c>
      <c r="W22" s="51">
        <v>8</v>
      </c>
      <c r="X22" s="48">
        <v>1</v>
      </c>
      <c r="Y22" s="48">
        <v>2</v>
      </c>
      <c r="Z22" s="48">
        <v>2</v>
      </c>
      <c r="AA22" s="49">
        <v>3</v>
      </c>
    </row>
    <row r="23" spans="1:27" ht="36" customHeight="1" x14ac:dyDescent="0.15">
      <c r="A23" s="9" t="s">
        <v>33</v>
      </c>
      <c r="B23" s="36">
        <f>SUM(B24:B25)</f>
        <v>22</v>
      </c>
      <c r="C23" s="37">
        <f t="shared" ref="C23:AA23" si="8">SUM(C24:C25)</f>
        <v>11</v>
      </c>
      <c r="D23" s="38">
        <f t="shared" si="8"/>
        <v>1</v>
      </c>
      <c r="E23" s="38">
        <f t="shared" si="8"/>
        <v>1</v>
      </c>
      <c r="F23" s="38">
        <f t="shared" si="8"/>
        <v>1</v>
      </c>
      <c r="G23" s="39">
        <f t="shared" si="8"/>
        <v>8</v>
      </c>
      <c r="H23" s="40">
        <f t="shared" si="8"/>
        <v>11</v>
      </c>
      <c r="I23" s="38">
        <f t="shared" si="8"/>
        <v>5</v>
      </c>
      <c r="J23" s="38">
        <f t="shared" si="8"/>
        <v>2</v>
      </c>
      <c r="K23" s="38">
        <f t="shared" si="8"/>
        <v>2</v>
      </c>
      <c r="L23" s="41">
        <f t="shared" si="8"/>
        <v>2</v>
      </c>
      <c r="M23" s="37">
        <f t="shared" si="8"/>
        <v>15</v>
      </c>
      <c r="N23" s="38">
        <f t="shared" si="8"/>
        <v>4</v>
      </c>
      <c r="O23" s="38">
        <f t="shared" si="8"/>
        <v>1</v>
      </c>
      <c r="P23" s="38">
        <f t="shared" si="8"/>
        <v>3</v>
      </c>
      <c r="Q23" s="39">
        <f t="shared" si="8"/>
        <v>7</v>
      </c>
      <c r="R23" s="40">
        <f t="shared" si="8"/>
        <v>7</v>
      </c>
      <c r="S23" s="38">
        <f t="shared" si="8"/>
        <v>2</v>
      </c>
      <c r="T23" s="38">
        <f t="shared" si="8"/>
        <v>2</v>
      </c>
      <c r="U23" s="38">
        <f t="shared" si="8"/>
        <v>0</v>
      </c>
      <c r="V23" s="39">
        <f t="shared" si="8"/>
        <v>3</v>
      </c>
      <c r="W23" s="40">
        <f t="shared" si="8"/>
        <v>0</v>
      </c>
      <c r="X23" s="38">
        <f t="shared" si="8"/>
        <v>0</v>
      </c>
      <c r="Y23" s="38">
        <f t="shared" si="8"/>
        <v>0</v>
      </c>
      <c r="Z23" s="38">
        <f t="shared" si="8"/>
        <v>0</v>
      </c>
      <c r="AA23" s="39">
        <f t="shared" si="8"/>
        <v>0</v>
      </c>
    </row>
    <row r="24" spans="1:27" ht="36" customHeight="1" x14ac:dyDescent="0.15">
      <c r="A24" s="5" t="s">
        <v>34</v>
      </c>
      <c r="B24" s="42">
        <v>21</v>
      </c>
      <c r="C24" s="43">
        <v>11</v>
      </c>
      <c r="D24" s="44">
        <v>1</v>
      </c>
      <c r="E24" s="44">
        <v>1</v>
      </c>
      <c r="F24" s="44">
        <v>1</v>
      </c>
      <c r="G24" s="45">
        <v>8</v>
      </c>
      <c r="H24" s="46">
        <v>10</v>
      </c>
      <c r="I24" s="44">
        <v>5</v>
      </c>
      <c r="J24" s="44">
        <v>2</v>
      </c>
      <c r="K24" s="44">
        <v>1</v>
      </c>
      <c r="L24" s="47">
        <v>2</v>
      </c>
      <c r="M24" s="43">
        <v>14</v>
      </c>
      <c r="N24" s="44">
        <v>4</v>
      </c>
      <c r="O24" s="44">
        <v>1</v>
      </c>
      <c r="P24" s="44">
        <v>2</v>
      </c>
      <c r="Q24" s="45">
        <v>7</v>
      </c>
      <c r="R24" s="46">
        <v>7</v>
      </c>
      <c r="S24" s="44">
        <v>2</v>
      </c>
      <c r="T24" s="44">
        <v>2</v>
      </c>
      <c r="U24" s="44" t="s">
        <v>53</v>
      </c>
      <c r="V24" s="45">
        <v>3</v>
      </c>
      <c r="W24" s="46" t="s">
        <v>53</v>
      </c>
      <c r="X24" s="44" t="s">
        <v>53</v>
      </c>
      <c r="Y24" s="44" t="s">
        <v>53</v>
      </c>
      <c r="Z24" s="44" t="s">
        <v>53</v>
      </c>
      <c r="AA24" s="45" t="s">
        <v>53</v>
      </c>
    </row>
    <row r="25" spans="1:27" ht="36" customHeight="1" x14ac:dyDescent="0.15">
      <c r="A25" s="5" t="s">
        <v>35</v>
      </c>
      <c r="B25" s="42">
        <f>B26</f>
        <v>1</v>
      </c>
      <c r="C25" s="43" t="str">
        <f>C26</f>
        <v>-</v>
      </c>
      <c r="D25" s="44" t="str">
        <f t="shared" ref="D25:AA25" si="9">D26</f>
        <v>-</v>
      </c>
      <c r="E25" s="44" t="str">
        <f t="shared" si="9"/>
        <v>-</v>
      </c>
      <c r="F25" s="44" t="str">
        <f t="shared" si="9"/>
        <v>-</v>
      </c>
      <c r="G25" s="45" t="str">
        <f t="shared" si="9"/>
        <v>-</v>
      </c>
      <c r="H25" s="46">
        <f t="shared" si="9"/>
        <v>1</v>
      </c>
      <c r="I25" s="44" t="str">
        <f t="shared" si="9"/>
        <v>-</v>
      </c>
      <c r="J25" s="44" t="str">
        <f t="shared" si="9"/>
        <v>-</v>
      </c>
      <c r="K25" s="44">
        <f t="shared" si="9"/>
        <v>1</v>
      </c>
      <c r="L25" s="47" t="str">
        <f t="shared" si="9"/>
        <v>-</v>
      </c>
      <c r="M25" s="43">
        <f t="shared" si="9"/>
        <v>1</v>
      </c>
      <c r="N25" s="44" t="str">
        <f t="shared" si="9"/>
        <v>-</v>
      </c>
      <c r="O25" s="44" t="str">
        <f t="shared" si="9"/>
        <v>-</v>
      </c>
      <c r="P25" s="44">
        <f t="shared" si="9"/>
        <v>1</v>
      </c>
      <c r="Q25" s="45" t="str">
        <f t="shared" si="9"/>
        <v>-</v>
      </c>
      <c r="R25" s="46" t="str">
        <f t="shared" si="9"/>
        <v>-</v>
      </c>
      <c r="S25" s="44" t="str">
        <f t="shared" si="9"/>
        <v>-</v>
      </c>
      <c r="T25" s="44" t="str">
        <f t="shared" si="9"/>
        <v>-</v>
      </c>
      <c r="U25" s="44" t="str">
        <f t="shared" si="9"/>
        <v>-</v>
      </c>
      <c r="V25" s="45" t="str">
        <f t="shared" si="9"/>
        <v>-</v>
      </c>
      <c r="W25" s="46" t="str">
        <f t="shared" si="9"/>
        <v>-</v>
      </c>
      <c r="X25" s="44" t="str">
        <f t="shared" si="9"/>
        <v>-</v>
      </c>
      <c r="Y25" s="44" t="str">
        <f t="shared" si="9"/>
        <v>-</v>
      </c>
      <c r="Z25" s="44" t="str">
        <f t="shared" si="9"/>
        <v>-</v>
      </c>
      <c r="AA25" s="45" t="str">
        <f t="shared" si="9"/>
        <v>-</v>
      </c>
    </row>
    <row r="26" spans="1:27" ht="36" customHeight="1" thickBot="1" x14ac:dyDescent="0.2">
      <c r="A26" s="11" t="s">
        <v>36</v>
      </c>
      <c r="B26" s="58">
        <v>1</v>
      </c>
      <c r="C26" s="57" t="s">
        <v>53</v>
      </c>
      <c r="D26" s="48" t="s">
        <v>53</v>
      </c>
      <c r="E26" s="48" t="s">
        <v>53</v>
      </c>
      <c r="F26" s="48" t="s">
        <v>53</v>
      </c>
      <c r="G26" s="49" t="s">
        <v>53</v>
      </c>
      <c r="H26" s="51">
        <v>1</v>
      </c>
      <c r="I26" s="48" t="s">
        <v>53</v>
      </c>
      <c r="J26" s="48" t="s">
        <v>53</v>
      </c>
      <c r="K26" s="48">
        <v>1</v>
      </c>
      <c r="L26" s="50" t="s">
        <v>53</v>
      </c>
      <c r="M26" s="57">
        <v>1</v>
      </c>
      <c r="N26" s="48" t="s">
        <v>53</v>
      </c>
      <c r="O26" s="48" t="s">
        <v>53</v>
      </c>
      <c r="P26" s="48">
        <v>1</v>
      </c>
      <c r="Q26" s="49" t="s">
        <v>53</v>
      </c>
      <c r="R26" s="51" t="s">
        <v>53</v>
      </c>
      <c r="S26" s="48" t="s">
        <v>53</v>
      </c>
      <c r="T26" s="48" t="s">
        <v>53</v>
      </c>
      <c r="U26" s="48" t="s">
        <v>53</v>
      </c>
      <c r="V26" s="49" t="s">
        <v>53</v>
      </c>
      <c r="W26" s="51" t="s">
        <v>53</v>
      </c>
      <c r="X26" s="48" t="s">
        <v>53</v>
      </c>
      <c r="Y26" s="48" t="s">
        <v>53</v>
      </c>
      <c r="Z26" s="48" t="s">
        <v>53</v>
      </c>
      <c r="AA26" s="49" t="s">
        <v>53</v>
      </c>
    </row>
    <row r="27" spans="1:27" ht="36" customHeight="1" x14ac:dyDescent="0.15">
      <c r="A27" s="9" t="s">
        <v>37</v>
      </c>
      <c r="B27" s="36">
        <f>SUM(B28:B29)</f>
        <v>89</v>
      </c>
      <c r="C27" s="37">
        <f t="shared" ref="C27:AA27" si="10">SUM(C28:C29)</f>
        <v>30</v>
      </c>
      <c r="D27" s="38">
        <f t="shared" si="10"/>
        <v>3</v>
      </c>
      <c r="E27" s="38">
        <f t="shared" si="10"/>
        <v>2</v>
      </c>
      <c r="F27" s="38">
        <f t="shared" si="10"/>
        <v>3</v>
      </c>
      <c r="G27" s="39">
        <f t="shared" si="10"/>
        <v>22</v>
      </c>
      <c r="H27" s="40">
        <f t="shared" si="10"/>
        <v>59</v>
      </c>
      <c r="I27" s="38">
        <f t="shared" si="10"/>
        <v>8</v>
      </c>
      <c r="J27" s="38">
        <f t="shared" si="10"/>
        <v>3</v>
      </c>
      <c r="K27" s="38">
        <f t="shared" si="10"/>
        <v>9</v>
      </c>
      <c r="L27" s="41">
        <f t="shared" si="10"/>
        <v>39</v>
      </c>
      <c r="M27" s="37">
        <f t="shared" si="10"/>
        <v>37</v>
      </c>
      <c r="N27" s="38">
        <f t="shared" si="10"/>
        <v>4</v>
      </c>
      <c r="O27" s="38">
        <f t="shared" si="10"/>
        <v>2</v>
      </c>
      <c r="P27" s="38">
        <f t="shared" si="10"/>
        <v>6</v>
      </c>
      <c r="Q27" s="39">
        <f t="shared" si="10"/>
        <v>25</v>
      </c>
      <c r="R27" s="40">
        <f t="shared" si="10"/>
        <v>32</v>
      </c>
      <c r="S27" s="38">
        <f t="shared" si="10"/>
        <v>4</v>
      </c>
      <c r="T27" s="38">
        <f t="shared" si="10"/>
        <v>1</v>
      </c>
      <c r="U27" s="38">
        <f t="shared" si="10"/>
        <v>3</v>
      </c>
      <c r="V27" s="39">
        <f t="shared" si="10"/>
        <v>24</v>
      </c>
      <c r="W27" s="40">
        <f t="shared" si="10"/>
        <v>20</v>
      </c>
      <c r="X27" s="38">
        <f t="shared" si="10"/>
        <v>3</v>
      </c>
      <c r="Y27" s="38">
        <f t="shared" si="10"/>
        <v>2</v>
      </c>
      <c r="Z27" s="38">
        <f t="shared" si="10"/>
        <v>3</v>
      </c>
      <c r="AA27" s="39">
        <f t="shared" si="10"/>
        <v>12</v>
      </c>
    </row>
    <row r="28" spans="1:27" ht="36" customHeight="1" x14ac:dyDescent="0.15">
      <c r="A28" s="5" t="s">
        <v>38</v>
      </c>
      <c r="B28" s="42">
        <v>9</v>
      </c>
      <c r="C28" s="43" t="s">
        <v>53</v>
      </c>
      <c r="D28" s="44" t="s">
        <v>53</v>
      </c>
      <c r="E28" s="44" t="s">
        <v>53</v>
      </c>
      <c r="F28" s="44" t="s">
        <v>53</v>
      </c>
      <c r="G28" s="45" t="s">
        <v>53</v>
      </c>
      <c r="H28" s="46">
        <v>9</v>
      </c>
      <c r="I28" s="44">
        <v>2</v>
      </c>
      <c r="J28" s="44" t="s">
        <v>53</v>
      </c>
      <c r="K28" s="44">
        <v>2</v>
      </c>
      <c r="L28" s="47">
        <v>5</v>
      </c>
      <c r="M28" s="43">
        <v>4</v>
      </c>
      <c r="N28" s="44" t="s">
        <v>53</v>
      </c>
      <c r="O28" s="44" t="s">
        <v>53</v>
      </c>
      <c r="P28" s="44">
        <v>1</v>
      </c>
      <c r="Q28" s="45">
        <v>3</v>
      </c>
      <c r="R28" s="46">
        <v>2</v>
      </c>
      <c r="S28" s="44">
        <v>2</v>
      </c>
      <c r="T28" s="44" t="s">
        <v>53</v>
      </c>
      <c r="U28" s="44" t="s">
        <v>53</v>
      </c>
      <c r="V28" s="45" t="s">
        <v>53</v>
      </c>
      <c r="W28" s="46">
        <v>3</v>
      </c>
      <c r="X28" s="44" t="s">
        <v>53</v>
      </c>
      <c r="Y28" s="44" t="s">
        <v>53</v>
      </c>
      <c r="Z28" s="44">
        <v>1</v>
      </c>
      <c r="AA28" s="45">
        <v>2</v>
      </c>
    </row>
    <row r="29" spans="1:27" ht="36" customHeight="1" x14ac:dyDescent="0.15">
      <c r="A29" s="5" t="s">
        <v>39</v>
      </c>
      <c r="B29" s="42">
        <f>B30</f>
        <v>80</v>
      </c>
      <c r="C29" s="43">
        <f>C30</f>
        <v>30</v>
      </c>
      <c r="D29" s="44">
        <f t="shared" ref="D29:AA29" si="11">D30</f>
        <v>3</v>
      </c>
      <c r="E29" s="44">
        <f t="shared" si="11"/>
        <v>2</v>
      </c>
      <c r="F29" s="44">
        <f t="shared" si="11"/>
        <v>3</v>
      </c>
      <c r="G29" s="45">
        <f t="shared" si="11"/>
        <v>22</v>
      </c>
      <c r="H29" s="46">
        <f t="shared" si="11"/>
        <v>50</v>
      </c>
      <c r="I29" s="44">
        <f t="shared" si="11"/>
        <v>6</v>
      </c>
      <c r="J29" s="44">
        <f t="shared" si="11"/>
        <v>3</v>
      </c>
      <c r="K29" s="44">
        <f t="shared" si="11"/>
        <v>7</v>
      </c>
      <c r="L29" s="47">
        <f t="shared" si="11"/>
        <v>34</v>
      </c>
      <c r="M29" s="43">
        <f t="shared" si="11"/>
        <v>33</v>
      </c>
      <c r="N29" s="44">
        <f t="shared" si="11"/>
        <v>4</v>
      </c>
      <c r="O29" s="44">
        <f t="shared" si="11"/>
        <v>2</v>
      </c>
      <c r="P29" s="44">
        <f t="shared" si="11"/>
        <v>5</v>
      </c>
      <c r="Q29" s="45">
        <f t="shared" si="11"/>
        <v>22</v>
      </c>
      <c r="R29" s="46">
        <f t="shared" si="11"/>
        <v>30</v>
      </c>
      <c r="S29" s="44">
        <f t="shared" si="11"/>
        <v>2</v>
      </c>
      <c r="T29" s="44">
        <f t="shared" si="11"/>
        <v>1</v>
      </c>
      <c r="U29" s="44">
        <f t="shared" si="11"/>
        <v>3</v>
      </c>
      <c r="V29" s="45">
        <f t="shared" si="11"/>
        <v>24</v>
      </c>
      <c r="W29" s="46">
        <f t="shared" si="11"/>
        <v>17</v>
      </c>
      <c r="X29" s="44">
        <f t="shared" si="11"/>
        <v>3</v>
      </c>
      <c r="Y29" s="44">
        <f t="shared" si="11"/>
        <v>2</v>
      </c>
      <c r="Z29" s="44">
        <f t="shared" si="11"/>
        <v>2</v>
      </c>
      <c r="AA29" s="45">
        <f t="shared" si="11"/>
        <v>10</v>
      </c>
    </row>
    <row r="30" spans="1:27" ht="36" customHeight="1" thickBot="1" x14ac:dyDescent="0.2">
      <c r="A30" s="11" t="s">
        <v>40</v>
      </c>
      <c r="B30" s="58">
        <v>80</v>
      </c>
      <c r="C30" s="57">
        <v>30</v>
      </c>
      <c r="D30" s="48">
        <v>3</v>
      </c>
      <c r="E30" s="48">
        <v>2</v>
      </c>
      <c r="F30" s="48">
        <v>3</v>
      </c>
      <c r="G30" s="49">
        <v>22</v>
      </c>
      <c r="H30" s="51">
        <v>50</v>
      </c>
      <c r="I30" s="48">
        <v>6</v>
      </c>
      <c r="J30" s="48">
        <v>3</v>
      </c>
      <c r="K30" s="48">
        <v>7</v>
      </c>
      <c r="L30" s="50">
        <v>34</v>
      </c>
      <c r="M30" s="57">
        <v>33</v>
      </c>
      <c r="N30" s="48">
        <v>4</v>
      </c>
      <c r="O30" s="48">
        <v>2</v>
      </c>
      <c r="P30" s="48">
        <v>5</v>
      </c>
      <c r="Q30" s="49">
        <v>22</v>
      </c>
      <c r="R30" s="51">
        <v>30</v>
      </c>
      <c r="S30" s="48">
        <v>2</v>
      </c>
      <c r="T30" s="48">
        <v>1</v>
      </c>
      <c r="U30" s="48">
        <v>3</v>
      </c>
      <c r="V30" s="49">
        <v>24</v>
      </c>
      <c r="W30" s="51">
        <v>17</v>
      </c>
      <c r="X30" s="48">
        <v>3</v>
      </c>
      <c r="Y30" s="48">
        <v>2</v>
      </c>
      <c r="Z30" s="48">
        <v>2</v>
      </c>
      <c r="AA30" s="49">
        <v>10</v>
      </c>
    </row>
    <row r="31" spans="1:27" ht="36" customHeight="1" x14ac:dyDescent="0.15">
      <c r="A31" s="9" t="s">
        <v>41</v>
      </c>
      <c r="B31" s="36">
        <f>SUM(B32:B35,B39)</f>
        <v>670</v>
      </c>
      <c r="C31" s="37">
        <f t="shared" ref="C31:AA31" si="12">SUM(C32:C35,C39)</f>
        <v>237</v>
      </c>
      <c r="D31" s="38">
        <f t="shared" si="12"/>
        <v>41</v>
      </c>
      <c r="E31" s="38">
        <f t="shared" si="12"/>
        <v>27</v>
      </c>
      <c r="F31" s="38">
        <f t="shared" si="12"/>
        <v>64</v>
      </c>
      <c r="G31" s="39">
        <f t="shared" si="12"/>
        <v>105</v>
      </c>
      <c r="H31" s="40">
        <f t="shared" si="12"/>
        <v>433</v>
      </c>
      <c r="I31" s="38">
        <f t="shared" si="12"/>
        <v>86</v>
      </c>
      <c r="J31" s="38">
        <f t="shared" si="12"/>
        <v>86</v>
      </c>
      <c r="K31" s="38">
        <f t="shared" si="12"/>
        <v>112</v>
      </c>
      <c r="L31" s="41">
        <f t="shared" si="12"/>
        <v>149</v>
      </c>
      <c r="M31" s="37">
        <f t="shared" si="12"/>
        <v>483</v>
      </c>
      <c r="N31" s="38">
        <f t="shared" si="12"/>
        <v>88</v>
      </c>
      <c r="O31" s="38">
        <f t="shared" si="12"/>
        <v>75</v>
      </c>
      <c r="P31" s="38">
        <f t="shared" si="12"/>
        <v>132</v>
      </c>
      <c r="Q31" s="39">
        <f t="shared" si="12"/>
        <v>188</v>
      </c>
      <c r="R31" s="40">
        <f t="shared" si="12"/>
        <v>134</v>
      </c>
      <c r="S31" s="38">
        <f t="shared" si="12"/>
        <v>28</v>
      </c>
      <c r="T31" s="38">
        <f t="shared" si="12"/>
        <v>30</v>
      </c>
      <c r="U31" s="38">
        <f t="shared" si="12"/>
        <v>31</v>
      </c>
      <c r="V31" s="39">
        <f t="shared" si="12"/>
        <v>45</v>
      </c>
      <c r="W31" s="40">
        <f t="shared" si="12"/>
        <v>53</v>
      </c>
      <c r="X31" s="38">
        <f t="shared" si="12"/>
        <v>11</v>
      </c>
      <c r="Y31" s="38">
        <f t="shared" si="12"/>
        <v>8</v>
      </c>
      <c r="Z31" s="38">
        <f t="shared" si="12"/>
        <v>13</v>
      </c>
      <c r="AA31" s="39">
        <f t="shared" si="12"/>
        <v>21</v>
      </c>
    </row>
    <row r="32" spans="1:27" ht="36" customHeight="1" x14ac:dyDescent="0.15">
      <c r="A32" s="5" t="s">
        <v>42</v>
      </c>
      <c r="B32" s="42">
        <v>81</v>
      </c>
      <c r="C32" s="43">
        <v>17</v>
      </c>
      <c r="D32" s="44">
        <v>6</v>
      </c>
      <c r="E32" s="44">
        <v>5</v>
      </c>
      <c r="F32" s="44">
        <v>6</v>
      </c>
      <c r="G32" s="45" t="s">
        <v>53</v>
      </c>
      <c r="H32" s="46">
        <v>64</v>
      </c>
      <c r="I32" s="44">
        <v>17</v>
      </c>
      <c r="J32" s="44">
        <v>24</v>
      </c>
      <c r="K32" s="44">
        <v>23</v>
      </c>
      <c r="L32" s="47" t="s">
        <v>53</v>
      </c>
      <c r="M32" s="43">
        <v>46</v>
      </c>
      <c r="N32" s="44">
        <v>11</v>
      </c>
      <c r="O32" s="44">
        <v>15</v>
      </c>
      <c r="P32" s="44">
        <v>20</v>
      </c>
      <c r="Q32" s="45" t="s">
        <v>53</v>
      </c>
      <c r="R32" s="46">
        <v>29</v>
      </c>
      <c r="S32" s="44">
        <v>10</v>
      </c>
      <c r="T32" s="44">
        <v>12</v>
      </c>
      <c r="U32" s="44">
        <v>7</v>
      </c>
      <c r="V32" s="45" t="s">
        <v>53</v>
      </c>
      <c r="W32" s="46">
        <v>6</v>
      </c>
      <c r="X32" s="44">
        <v>2</v>
      </c>
      <c r="Y32" s="44">
        <v>2</v>
      </c>
      <c r="Z32" s="44">
        <v>2</v>
      </c>
      <c r="AA32" s="45" t="s">
        <v>53</v>
      </c>
    </row>
    <row r="33" spans="1:27" ht="36" customHeight="1" x14ac:dyDescent="0.15">
      <c r="A33" s="5" t="s">
        <v>43</v>
      </c>
      <c r="B33" s="42">
        <v>48</v>
      </c>
      <c r="C33" s="43">
        <v>16</v>
      </c>
      <c r="D33" s="44">
        <v>1</v>
      </c>
      <c r="E33" s="44" t="s">
        <v>53</v>
      </c>
      <c r="F33" s="44">
        <v>2</v>
      </c>
      <c r="G33" s="45">
        <v>13</v>
      </c>
      <c r="H33" s="46">
        <v>32</v>
      </c>
      <c r="I33" s="44">
        <v>1</v>
      </c>
      <c r="J33" s="44">
        <v>6</v>
      </c>
      <c r="K33" s="44">
        <v>10</v>
      </c>
      <c r="L33" s="47">
        <v>15</v>
      </c>
      <c r="M33" s="43">
        <v>11</v>
      </c>
      <c r="N33" s="44" t="s">
        <v>53</v>
      </c>
      <c r="O33" s="44" t="s">
        <v>53</v>
      </c>
      <c r="P33" s="44">
        <v>4</v>
      </c>
      <c r="Q33" s="45">
        <v>7</v>
      </c>
      <c r="R33" s="46">
        <v>22</v>
      </c>
      <c r="S33" s="44">
        <v>1</v>
      </c>
      <c r="T33" s="44">
        <v>2</v>
      </c>
      <c r="U33" s="44">
        <v>4</v>
      </c>
      <c r="V33" s="45">
        <v>15</v>
      </c>
      <c r="W33" s="46">
        <v>15</v>
      </c>
      <c r="X33" s="44">
        <v>1</v>
      </c>
      <c r="Y33" s="44">
        <v>4</v>
      </c>
      <c r="Z33" s="44">
        <v>4</v>
      </c>
      <c r="AA33" s="45">
        <v>6</v>
      </c>
    </row>
    <row r="34" spans="1:27" ht="36" customHeight="1" x14ac:dyDescent="0.15">
      <c r="A34" s="12" t="s">
        <v>44</v>
      </c>
      <c r="B34" s="42">
        <v>404</v>
      </c>
      <c r="C34" s="43">
        <v>154</v>
      </c>
      <c r="D34" s="44">
        <v>26</v>
      </c>
      <c r="E34" s="44">
        <v>15</v>
      </c>
      <c r="F34" s="44">
        <v>43</v>
      </c>
      <c r="G34" s="45">
        <v>70</v>
      </c>
      <c r="H34" s="46">
        <v>250</v>
      </c>
      <c r="I34" s="44">
        <v>50</v>
      </c>
      <c r="J34" s="44">
        <v>46</v>
      </c>
      <c r="K34" s="44">
        <v>64</v>
      </c>
      <c r="L34" s="47">
        <v>90</v>
      </c>
      <c r="M34" s="43">
        <v>356</v>
      </c>
      <c r="N34" s="44">
        <v>66</v>
      </c>
      <c r="O34" s="44">
        <v>52</v>
      </c>
      <c r="P34" s="44">
        <v>93</v>
      </c>
      <c r="Q34" s="45">
        <v>145</v>
      </c>
      <c r="R34" s="46">
        <v>39</v>
      </c>
      <c r="S34" s="44">
        <v>8</v>
      </c>
      <c r="T34" s="44">
        <v>8</v>
      </c>
      <c r="U34" s="44">
        <v>13</v>
      </c>
      <c r="V34" s="45">
        <v>10</v>
      </c>
      <c r="W34" s="46">
        <v>9</v>
      </c>
      <c r="X34" s="44">
        <v>2</v>
      </c>
      <c r="Y34" s="44">
        <v>1</v>
      </c>
      <c r="Z34" s="44">
        <v>1</v>
      </c>
      <c r="AA34" s="45">
        <v>5</v>
      </c>
    </row>
    <row r="35" spans="1:27" ht="36" customHeight="1" x14ac:dyDescent="0.15">
      <c r="A35" s="5" t="s">
        <v>45</v>
      </c>
      <c r="B35" s="42">
        <f>SUM(B36:B38)</f>
        <v>137</v>
      </c>
      <c r="C35" s="43">
        <f t="shared" ref="C35:AA35" si="13">SUM(C36:C38)</f>
        <v>50</v>
      </c>
      <c r="D35" s="44">
        <f t="shared" si="13"/>
        <v>8</v>
      </c>
      <c r="E35" s="44">
        <f t="shared" si="13"/>
        <v>7</v>
      </c>
      <c r="F35" s="44">
        <f t="shared" si="13"/>
        <v>13</v>
      </c>
      <c r="G35" s="45">
        <f t="shared" si="13"/>
        <v>22</v>
      </c>
      <c r="H35" s="46">
        <f t="shared" si="13"/>
        <v>87</v>
      </c>
      <c r="I35" s="44">
        <f t="shared" si="13"/>
        <v>18</v>
      </c>
      <c r="J35" s="44">
        <f t="shared" si="13"/>
        <v>10</v>
      </c>
      <c r="K35" s="44">
        <f t="shared" si="13"/>
        <v>15</v>
      </c>
      <c r="L35" s="47">
        <f t="shared" si="13"/>
        <v>44</v>
      </c>
      <c r="M35" s="43">
        <f t="shared" si="13"/>
        <v>70</v>
      </c>
      <c r="N35" s="44">
        <f t="shared" si="13"/>
        <v>11</v>
      </c>
      <c r="O35" s="44">
        <f t="shared" si="13"/>
        <v>8</v>
      </c>
      <c r="P35" s="44">
        <f t="shared" si="13"/>
        <v>15</v>
      </c>
      <c r="Q35" s="45">
        <f t="shared" si="13"/>
        <v>36</v>
      </c>
      <c r="R35" s="46">
        <f t="shared" si="13"/>
        <v>44</v>
      </c>
      <c r="S35" s="44">
        <f t="shared" si="13"/>
        <v>9</v>
      </c>
      <c r="T35" s="44">
        <f t="shared" si="13"/>
        <v>8</v>
      </c>
      <c r="U35" s="44">
        <f t="shared" si="13"/>
        <v>7</v>
      </c>
      <c r="V35" s="45">
        <f t="shared" si="13"/>
        <v>20</v>
      </c>
      <c r="W35" s="46">
        <f t="shared" si="13"/>
        <v>23</v>
      </c>
      <c r="X35" s="44">
        <f t="shared" si="13"/>
        <v>6</v>
      </c>
      <c r="Y35" s="44">
        <f t="shared" si="13"/>
        <v>1</v>
      </c>
      <c r="Z35" s="44">
        <f t="shared" si="13"/>
        <v>6</v>
      </c>
      <c r="AA35" s="45">
        <f t="shared" si="13"/>
        <v>10</v>
      </c>
    </row>
    <row r="36" spans="1:27" ht="36" customHeight="1" x14ac:dyDescent="0.15">
      <c r="A36" s="10" t="s">
        <v>46</v>
      </c>
      <c r="B36" s="58">
        <v>46</v>
      </c>
      <c r="C36" s="57">
        <v>15</v>
      </c>
      <c r="D36" s="48">
        <v>3</v>
      </c>
      <c r="E36" s="48">
        <v>3</v>
      </c>
      <c r="F36" s="48">
        <v>2</v>
      </c>
      <c r="G36" s="49">
        <v>7</v>
      </c>
      <c r="H36" s="51">
        <v>31</v>
      </c>
      <c r="I36" s="48">
        <v>8</v>
      </c>
      <c r="J36" s="48">
        <v>2</v>
      </c>
      <c r="K36" s="48">
        <v>7</v>
      </c>
      <c r="L36" s="50">
        <v>14</v>
      </c>
      <c r="M36" s="57">
        <v>7</v>
      </c>
      <c r="N36" s="48">
        <v>2</v>
      </c>
      <c r="O36" s="48" t="s">
        <v>53</v>
      </c>
      <c r="P36" s="48">
        <v>1</v>
      </c>
      <c r="Q36" s="49">
        <v>4</v>
      </c>
      <c r="R36" s="51">
        <v>34</v>
      </c>
      <c r="S36" s="48">
        <v>7</v>
      </c>
      <c r="T36" s="48">
        <v>5</v>
      </c>
      <c r="U36" s="48">
        <v>7</v>
      </c>
      <c r="V36" s="49">
        <v>15</v>
      </c>
      <c r="W36" s="51">
        <v>5</v>
      </c>
      <c r="X36" s="48">
        <v>2</v>
      </c>
      <c r="Y36" s="48" t="s">
        <v>53</v>
      </c>
      <c r="Z36" s="48">
        <v>1</v>
      </c>
      <c r="AA36" s="49">
        <v>2</v>
      </c>
    </row>
    <row r="37" spans="1:27" ht="36" customHeight="1" x14ac:dyDescent="0.15">
      <c r="A37" s="10" t="s">
        <v>47</v>
      </c>
      <c r="B37" s="58">
        <v>21</v>
      </c>
      <c r="C37" s="57">
        <v>7</v>
      </c>
      <c r="D37" s="48" t="s">
        <v>53</v>
      </c>
      <c r="E37" s="48">
        <v>2</v>
      </c>
      <c r="F37" s="48">
        <v>3</v>
      </c>
      <c r="G37" s="49">
        <v>2</v>
      </c>
      <c r="H37" s="51">
        <v>14</v>
      </c>
      <c r="I37" s="48">
        <v>4</v>
      </c>
      <c r="J37" s="48">
        <v>3</v>
      </c>
      <c r="K37" s="48">
        <v>4</v>
      </c>
      <c r="L37" s="50">
        <v>3</v>
      </c>
      <c r="M37" s="57">
        <v>18</v>
      </c>
      <c r="N37" s="48">
        <v>4</v>
      </c>
      <c r="O37" s="48">
        <v>2</v>
      </c>
      <c r="P37" s="48">
        <v>7</v>
      </c>
      <c r="Q37" s="49">
        <v>5</v>
      </c>
      <c r="R37" s="51">
        <v>2</v>
      </c>
      <c r="S37" s="48" t="s">
        <v>53</v>
      </c>
      <c r="T37" s="48">
        <v>2</v>
      </c>
      <c r="U37" s="48" t="s">
        <v>53</v>
      </c>
      <c r="V37" s="49" t="s">
        <v>53</v>
      </c>
      <c r="W37" s="51">
        <v>1</v>
      </c>
      <c r="X37" s="48" t="s">
        <v>53</v>
      </c>
      <c r="Y37" s="48">
        <v>1</v>
      </c>
      <c r="Z37" s="48" t="s">
        <v>53</v>
      </c>
      <c r="AA37" s="49" t="s">
        <v>53</v>
      </c>
    </row>
    <row r="38" spans="1:27" ht="36" customHeight="1" x14ac:dyDescent="0.15">
      <c r="A38" s="10" t="s">
        <v>48</v>
      </c>
      <c r="B38" s="58">
        <v>70</v>
      </c>
      <c r="C38" s="57">
        <v>28</v>
      </c>
      <c r="D38" s="48">
        <v>5</v>
      </c>
      <c r="E38" s="48">
        <v>2</v>
      </c>
      <c r="F38" s="48">
        <v>8</v>
      </c>
      <c r="G38" s="49">
        <v>13</v>
      </c>
      <c r="H38" s="51">
        <v>42</v>
      </c>
      <c r="I38" s="48">
        <v>6</v>
      </c>
      <c r="J38" s="48">
        <v>5</v>
      </c>
      <c r="K38" s="48">
        <v>4</v>
      </c>
      <c r="L38" s="50">
        <v>27</v>
      </c>
      <c r="M38" s="57">
        <v>45</v>
      </c>
      <c r="N38" s="48">
        <v>5</v>
      </c>
      <c r="O38" s="48">
        <v>6</v>
      </c>
      <c r="P38" s="48">
        <v>7</v>
      </c>
      <c r="Q38" s="49">
        <v>27</v>
      </c>
      <c r="R38" s="51">
        <v>8</v>
      </c>
      <c r="S38" s="48">
        <v>2</v>
      </c>
      <c r="T38" s="48">
        <v>1</v>
      </c>
      <c r="U38" s="48" t="s">
        <v>53</v>
      </c>
      <c r="V38" s="49">
        <v>5</v>
      </c>
      <c r="W38" s="51">
        <v>17</v>
      </c>
      <c r="X38" s="48">
        <v>4</v>
      </c>
      <c r="Y38" s="48" t="s">
        <v>53</v>
      </c>
      <c r="Z38" s="48">
        <v>5</v>
      </c>
      <c r="AA38" s="49">
        <v>8</v>
      </c>
    </row>
    <row r="39" spans="1:27" s="6" customFormat="1" ht="36" customHeight="1" x14ac:dyDescent="0.15">
      <c r="A39" s="5" t="s">
        <v>49</v>
      </c>
      <c r="B39" s="42" t="str">
        <f t="shared" ref="B39:AA39" si="14">B40</f>
        <v>-</v>
      </c>
      <c r="C39" s="57" t="str">
        <f t="shared" si="14"/>
        <v>-</v>
      </c>
      <c r="D39" s="48" t="str">
        <f t="shared" si="14"/>
        <v>-</v>
      </c>
      <c r="E39" s="48" t="str">
        <f t="shared" si="14"/>
        <v>-</v>
      </c>
      <c r="F39" s="48" t="str">
        <f t="shared" si="14"/>
        <v>-</v>
      </c>
      <c r="G39" s="49" t="str">
        <f t="shared" si="14"/>
        <v>-</v>
      </c>
      <c r="H39" s="51" t="str">
        <f t="shared" si="14"/>
        <v>-</v>
      </c>
      <c r="I39" s="48" t="str">
        <f t="shared" si="14"/>
        <v>-</v>
      </c>
      <c r="J39" s="48" t="str">
        <f t="shared" si="14"/>
        <v>-</v>
      </c>
      <c r="K39" s="48" t="str">
        <f t="shared" si="14"/>
        <v>-</v>
      </c>
      <c r="L39" s="50" t="str">
        <f t="shared" si="14"/>
        <v>-</v>
      </c>
      <c r="M39" s="57" t="str">
        <f t="shared" si="14"/>
        <v>-</v>
      </c>
      <c r="N39" s="48" t="str">
        <f t="shared" si="14"/>
        <v>-</v>
      </c>
      <c r="O39" s="48" t="str">
        <f t="shared" si="14"/>
        <v>-</v>
      </c>
      <c r="P39" s="48" t="str">
        <f t="shared" si="14"/>
        <v>-</v>
      </c>
      <c r="Q39" s="49" t="str">
        <f t="shared" si="14"/>
        <v>-</v>
      </c>
      <c r="R39" s="51" t="str">
        <f t="shared" si="14"/>
        <v>-</v>
      </c>
      <c r="S39" s="48" t="str">
        <f t="shared" si="14"/>
        <v>-</v>
      </c>
      <c r="T39" s="48" t="str">
        <f t="shared" si="14"/>
        <v>-</v>
      </c>
      <c r="U39" s="48" t="str">
        <f t="shared" si="14"/>
        <v>-</v>
      </c>
      <c r="V39" s="49" t="str">
        <f t="shared" si="14"/>
        <v>-</v>
      </c>
      <c r="W39" s="51" t="str">
        <f t="shared" si="14"/>
        <v>-</v>
      </c>
      <c r="X39" s="48" t="str">
        <f t="shared" si="14"/>
        <v>-</v>
      </c>
      <c r="Y39" s="48" t="str">
        <f t="shared" si="14"/>
        <v>-</v>
      </c>
      <c r="Z39" s="48" t="str">
        <f t="shared" si="14"/>
        <v>-</v>
      </c>
      <c r="AA39" s="49" t="str">
        <f t="shared" si="14"/>
        <v>-</v>
      </c>
    </row>
    <row r="40" spans="1:27" ht="36" customHeight="1" thickBot="1" x14ac:dyDescent="0.2">
      <c r="A40" s="11" t="s">
        <v>50</v>
      </c>
      <c r="B40" s="59" t="s">
        <v>53</v>
      </c>
      <c r="C40" s="60" t="s">
        <v>53</v>
      </c>
      <c r="D40" s="61" t="s">
        <v>53</v>
      </c>
      <c r="E40" s="61" t="s">
        <v>53</v>
      </c>
      <c r="F40" s="61" t="s">
        <v>53</v>
      </c>
      <c r="G40" s="62" t="s">
        <v>53</v>
      </c>
      <c r="H40" s="63" t="s">
        <v>53</v>
      </c>
      <c r="I40" s="61" t="s">
        <v>53</v>
      </c>
      <c r="J40" s="61" t="s">
        <v>53</v>
      </c>
      <c r="K40" s="61" t="s">
        <v>53</v>
      </c>
      <c r="L40" s="64" t="s">
        <v>53</v>
      </c>
      <c r="M40" s="60" t="s">
        <v>53</v>
      </c>
      <c r="N40" s="61" t="s">
        <v>53</v>
      </c>
      <c r="O40" s="61" t="s">
        <v>53</v>
      </c>
      <c r="P40" s="61" t="s">
        <v>53</v>
      </c>
      <c r="Q40" s="62" t="s">
        <v>53</v>
      </c>
      <c r="R40" s="63" t="s">
        <v>53</v>
      </c>
      <c r="S40" s="61" t="s">
        <v>53</v>
      </c>
      <c r="T40" s="61" t="s">
        <v>53</v>
      </c>
      <c r="U40" s="61" t="s">
        <v>53</v>
      </c>
      <c r="V40" s="62" t="s">
        <v>53</v>
      </c>
      <c r="W40" s="63" t="s">
        <v>53</v>
      </c>
      <c r="X40" s="61" t="s">
        <v>53</v>
      </c>
      <c r="Y40" s="61" t="s">
        <v>53</v>
      </c>
      <c r="Z40" s="61" t="s">
        <v>53</v>
      </c>
      <c r="AA40" s="62" t="s">
        <v>53</v>
      </c>
    </row>
  </sheetData>
  <mergeCells count="7">
    <mergeCell ref="R3:V5"/>
    <mergeCell ref="W3:AA5"/>
    <mergeCell ref="C5:G5"/>
    <mergeCell ref="H5:L5"/>
    <mergeCell ref="A3:A6"/>
    <mergeCell ref="B3:L4"/>
    <mergeCell ref="M3:Q5"/>
  </mergeCells>
  <phoneticPr fontId="2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55" orientation="landscape" r:id="rId1"/>
  <headerFooter alignWithMargins="0"/>
  <rowBreaks count="1" manualBreakCount="1">
    <brk id="4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第20表</vt:lpstr>
      <vt:lpstr>第20表!Print_Area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久保田　みのり（医務課）</dc:creator>
  <cp:lastModifiedBy>中村　真莉（医務課）</cp:lastModifiedBy>
  <cp:lastPrinted>2022-03-18T05:26:42Z</cp:lastPrinted>
  <dcterms:created xsi:type="dcterms:W3CDTF">2017-12-04T07:23:16Z</dcterms:created>
  <dcterms:modified xsi:type="dcterms:W3CDTF">2022-03-18T05:26:46Z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2016-02-25T00:36:59Z</vt:lpwstr>
  </property>
</Properties>
</file>