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D2960D1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n-fsv-01.saga-net.local\共有フォルダ\財政課\決算統計\R2\22決算分析（年度末１回目、次年度１０月２回目）\04２回目\②県回答\"/>
    </mc:Choice>
  </mc:AlternateContent>
  <bookViews>
    <workbookView xWindow="0" yWindow="0" windowWidth="20490" windowHeight="768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<sst xmlns="http://schemas.openxmlformats.org/spreadsheetml/2006/main" count="1107" uniqueCount="618">
  <si>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</si>
  <si>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</si>
  <si>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</si>
  <si>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</si>
  <si>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</si>
  <si>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</si>
  <si>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</si>
  <si>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</si>
  <si>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</si>
  <si>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</si>
  <si>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</si>
  <si>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</si>
  <si>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</si>
  <si>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</si>
  <si>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</si>
  <si>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</si>
  <si>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</si>
  <si>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</si>
  <si>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</si>
  <si>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</si>
  <si>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</si>
  <si>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</si>
  <si>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</si>
  <si>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</si>
  <si>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</si>
  <si>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</si>
  <si>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</si>
  <si>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</si>
  <si>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</si>
  <si>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</si>
  <si>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</si>
  <si>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</si>
  <si>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</si>
  <si>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</si>
  <si>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</si>
  <si>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</si>
  <si>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</si>
  <si>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</si>
  <si>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</si>
  <si>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</si>
  <si>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</si>
  <si>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</si>
  <si>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</si>
  <si>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</si>
  <si>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</si>
  <si>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</si>
  <si>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</si>
  <si>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</si>
  <si>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</si>
  <si>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</si>
  <si>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</si>
  <si>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</si>
  <si>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</si>
  <si>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</si>
  <si>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</si>
  <si>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</si>
  <si>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</si>
  <si>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</si>
  <si>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</si>
  <si>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</si>
  <si>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</si>
  <si>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</si>
  <si>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</si>
  <si>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</si>
  <si>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</si>
  <si>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</si>
  <si>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</si>
  <si>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</si>
  <si>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</si>
  <si>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</si>
  <si>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</si>
  <si>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</si>
  <si>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</si>
  <si>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</si>
  <si>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</si>
  <si>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</si>
  <si>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</si>
  <si>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</si>
  <si>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</si>
  <si>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</si>
  <si>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</si>
  <si>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</si>
  <si>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</si>
  <si>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</si>
  <si>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</si>
  <si>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</si>
  <si>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</si>
  <si>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</si>
  <si>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</si>
  <si>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</si>
  <si>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</si>
  <si>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</si>
  <si>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</si>
  <si>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</si>
  <si>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</si>
  <si>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</si>
  <si>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</si>
  <si>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</si>
  <si>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佐賀市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</si>
  <si>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</si>
  <si>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</si>
  <si>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</si>
  <si>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</si>
  <si>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</si>
  <si>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</si>
  <si>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</si>
  <si>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</si>
  <si>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</si>
  <si>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</si>
  <si>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</si>
  <si>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</si>
  <si>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</si>
  <si>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</si>
  <si>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</si>
  <si>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</si>
  <si>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</si>
  <si>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</si>
  <si>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</si>
  <si>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</si>
  <si>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</si>
  <si>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</si>
  <si>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</si>
  <si>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</si>
  <si>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</si>
  <si>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</si>
  <si>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</si>
  <si>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</si>
  <si>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</si>
  <si>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</si>
  <si>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</si>
  <si>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</si>
  <si>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</si>
  <si>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</si>
  <si>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</si>
  <si>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</si>
  <si>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</si>
  <si>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</si>
  <si>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</si>
  <si>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</si>
  <si>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</si>
  <si>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</si>
  <si>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</si>
  <si>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</si>
  <si>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</si>
  <si>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</si>
  <si>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</si>
  <si>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</si>
  <si>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</si>
  <si>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</si>
  <si>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</si>
  <si>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</si>
  <si>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</si>
  <si>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</si>
  <si>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</si>
  <si>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</si>
  <si>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</si>
  <si>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</si>
  <si>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</si>
  <si>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</si>
  <si>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</si>
  <si>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</si>
  <si>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</si>
  <si>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</si>
  <si>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</si>
  <si>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</si>
  <si>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</si>
  <si>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</si>
  <si>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</si>
  <si>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</si>
  <si>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</si>
  <si>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</si>
  <si>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</si>
  <si>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</si>
  <si>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</si>
  <si>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</si>
  <si>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</si>
  <si>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</si>
  <si>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</si>
  <si>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</si>
  <si>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</si>
  <si>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</si>
  <si>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</si>
  <si>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</si>
  <si>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</si>
  <si>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</si>
  <si>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</si>
  <si>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</si>
  <si>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</si>
  <si>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</si>
  <si>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</si>
  <si>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</si>
  <si>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</si>
  <si>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</si>
  <si>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</si>
  <si>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</si>
  <si>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</si>
  <si>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</si>
  <si>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</si>
  <si>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</si>
  <si>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</si>
  <si>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</si>
  <si>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</si>
  <si>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</si>
  <si>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</si>
  <si>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</si>
  <si>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</si>
  <si>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</si>
  <si>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</si>
  <si>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</si>
  <si>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</si>
  <si>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</si>
  <si>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</si>
  <si>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</si>
  <si>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</si>
  <si>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</si>
  <si>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佐賀県佐賀市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</si>
  <si>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</si>
  <si>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</si>
  <si>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</si>
  <si>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</si>
  <si>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</si>
  <si>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</si>
  <si>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</si>
  <si>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</si>
  <si>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</si>
  <si>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</si>
  <si>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</si>
  <si>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</si>
  <si>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</si>
  <si>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</si>
  <si>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</si>
  <si>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</si>
  <si>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</si>
  <si>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</si>
  <si>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</si>
  <si>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</si>
  <si>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</si>
  <si>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</si>
  <si>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</si>
  <si>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</si>
  <si>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</si>
  <si>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</si>
  <si>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</si>
  <si>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</si>
  <si>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</si>
  <si>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</si>
  <si>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</si>
  <si>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</si>
  <si>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</si>
  <si>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</si>
  <si>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</si>
  <si>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</si>
  <si>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</si>
  <si>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</si>
  <si>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</si>
  <si>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</si>
  <si>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</si>
  <si>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</si>
  <si>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</si>
  <si>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</si>
  <si>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</si>
  <si>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</si>
  <si>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</si>
  <si>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</si>
  <si>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</si>
  <si>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</si>
  <si>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</si>
  <si>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</si>
  <si>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</si>
  <si>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</si>
  <si>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</si>
  <si>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</si>
  <si>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</si>
  <si>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</si>
  <si>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</si>
  <si>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</si>
  <si>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</si>
  <si>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</si>
  <si>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</si>
  <si>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</si>
  <si>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</si>
  <si>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</si>
  <si>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</si>
  <si>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</si>
  <si>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</si>
  <si>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</si>
  <si>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</si>
  <si>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</si>
  <si>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</si>
  <si>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</si>
  <si>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</si>
  <si>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</si>
  <si>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</si>
  <si>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</si>
  <si>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</si>
  <si>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</si>
  <si>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</si>
  <si>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</si>
  <si>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</si>
  <si>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</si>
  <si>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</si>
  <si>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</si>
  <si>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</si>
  <si>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</si>
  <si>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</si>
  <si>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</si>
  <si>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</si>
  <si>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</si>
  <si>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</si>
  <si>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</si>
  <si>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</si>
  <si>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</si>
  <si>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</si>
  <si>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</si>
  <si>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</si>
  <si>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</si>
  <si>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</si>
  <si>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</si>
  <si>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</si>
  <si>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</si>
  <si>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</si>
  <si>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</si>
  <si>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</si>
  <si>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</si>
  <si>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</si>
  <si>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</si>
  <si>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</si>
  <si>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</si>
  <si>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</si>
  <si>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</si>
  <si>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</si>
  <si>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</si>
  <si>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</si>
  <si>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</si>
  <si>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</si>
  <si>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</si>
  <si>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</si>
  <si>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</si>
  <si>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</si>
  <si>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</si>
  <si>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</si>
  <si>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</si>
  <si>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</si>
  <si>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</si>
  <si>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</si>
  <si>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</si>
  <si>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</si>
  <si>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</si>
  <si>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</si>
  <si>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</si>
  <si>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</si>
  <si>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</si>
  <si>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</si>
  <si>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</si>
  <si>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</si>
  <si>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</si>
  <si>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</si>
  <si>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</si>
  <si>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</si>
  <si>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</si>
  <si>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</si>
  <si>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</si>
  <si>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</si>
  <si>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</si>
  <si>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</si>
  <si>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</si>
  <si>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</si>
  <si>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</si>
  <si>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</si>
  <si>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</si>
  <si>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佐賀県佐賀市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</si>
  <si>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</si>
  <si>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</si>
  <si>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</si>
  <si>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</si>
  <si>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</si>
  <si>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</si>
  <si>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</si>
  <si>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</si>
  <si>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</si>
  <si>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</si>
  <si>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</si>
  <si>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</si>
  <si>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</si>
  <si>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</si>
  <si>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</si>
  <si>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</si>
  <si>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</si>
  <si>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</si>
  <si>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</si>
  <si>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</si>
  <si>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</si>
  <si>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</si>
  <si>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</si>
  <si>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</si>
  <si>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</si>
  <si>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</si>
  <si>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</si>
  <si>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</si>
  <si>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</si>
  <si>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</si>
  <si>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</si>
  <si>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</si>
  <si>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</si>
  <si>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</si>
  <si>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</si>
  <si>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</si>
  <si>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自動車運送事業会計</t>
    <phoneticPr fontId="5"/>
  </si>
  <si>
    <t>法適用企業</t>
    <phoneticPr fontId="5"/>
  </si>
  <si>
    <t>水道事業会計</t>
    <phoneticPr fontId="5"/>
  </si>
  <si>
    <t>法適用企業</t>
    <phoneticPr fontId="5"/>
  </si>
  <si>
    <t>下水道事業会計</t>
    <phoneticPr fontId="5"/>
  </si>
  <si>
    <t>工業用水道事業会計</t>
    <phoneticPr fontId="5"/>
  </si>
  <si>
    <t>富士大和温泉病院事業会計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</si>
  <si>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</si>
  <si>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</si>
  <si>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</si>
  <si>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</si>
  <si>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</si>
  <si>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</si>
  <si>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</si>
  <si>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</si>
  <si>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</si>
  <si>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</si>
  <si>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</si>
  <si>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</si>
  <si>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</si>
  <si>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</si>
  <si>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</si>
  <si>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</si>
  <si>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</si>
  <si>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</si>
  <si>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</si>
  <si>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</si>
  <si>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</si>
  <si>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</si>
  <si>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</si>
  <si>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</si>
  <si>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</si>
  <si>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</si>
  <si>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</si>
  <si>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</si>
  <si>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</si>
  <si>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</si>
  <si>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</si>
  <si>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</si>
  <si>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</si>
  <si>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</si>
  <si>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</si>
  <si>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</si>
  <si>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</si>
  <si>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</si>
  <si>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</si>
  <si>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</si>
  <si>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</si>
  <si>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</si>
  <si>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</si>
  <si>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</si>
  <si>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</si>
  <si>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</si>
  <si>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</si>
  <si>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</si>
  <si>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</si>
  <si>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</si>
  <si>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</si>
  <si>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</si>
  <si>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</si>
  <si>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</si>
  <si>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</si>
  <si>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</si>
  <si>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</si>
  <si>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</si>
  <si>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</si>
  <si>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</si>
  <si>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</si>
  <si>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</si>
  <si>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</si>
  <si>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</si>
  <si>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</si>
  <si>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</si>
  <si>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</si>
  <si>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</si>
  <si>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</si>
  <si>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</si>
  <si>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</si>
  <si>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</si>
  <si>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</si>
  <si>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</si>
  <si>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</si>
  <si>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</si>
  <si>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</si>
  <si>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</si>
  <si>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</si>
  <si>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</si>
  <si>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</si>
  <si>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</si>
  <si>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</si>
  <si>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</si>
  <si>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</si>
  <si>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</si>
  <si>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</si>
  <si>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</si>
  <si>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</si>
  <si>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</si>
  <si>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</si>
  <si>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</si>
  <si>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</si>
  <si>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</si>
  <si>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</si>
  <si>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</si>
  <si>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</si>
  <si>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</si>
  <si>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</si>
  <si>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</si>
  <si>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</si>
  <si>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</si>
  <si>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</si>
  <si>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</si>
  <si>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</si>
  <si>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</si>
  <si>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</si>
  <si>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</si>
  <si>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</si>
  <si>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</si>
  <si>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</si>
  <si>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</si>
  <si>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</si>
  <si>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</si>
  <si>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</si>
  <si>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</si>
  <si>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</si>
  <si>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</si>
  <si>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</si>
  <si>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</si>
  <si>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</si>
  <si>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</si>
  <si>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</si>
  <si>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</si>
  <si>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</si>
  <si>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</si>
  <si>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</si>
  <si>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</si>
  <si>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</si>
  <si>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</si>
  <si>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</si>
  <si>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</si>
  <si>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</si>
  <si>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</si>
  <si>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</si>
  <si>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</si>
  <si>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</si>
  <si>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</si>
  <si>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</si>
  <si>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</si>
  <si>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</si>
  <si>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</si>
  <si>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</si>
  <si>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</si>
  <si>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0.13</t>
  </si>
  <si>
    <t>▲ 3.57</t>
  </si>
  <si>
    <t>▲ 6.44</t>
  </si>
  <si>
    <t>▲ 0.30</t>
  </si>
  <si>
    <t>水道事業会計</t>
  </si>
  <si>
    <t>下水道事業会計</t>
  </si>
  <si>
    <t>一般会計</t>
  </si>
  <si>
    <t>富士大和温泉病院事業会計</t>
  </si>
  <si>
    <t>自動車運送事業会計</t>
  </si>
  <si>
    <t>国民健康保険特別会計</t>
  </si>
  <si>
    <t>▲ 3.46</t>
  </si>
  <si>
    <t>後期高齢者医療特別会計</t>
  </si>
  <si>
    <t>工業用水道事業会計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</si>
  <si>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</si>
  <si>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</si>
  <si>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</si>
  <si>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</si>
  <si>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</si>
  <si>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</si>
  <si>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</si>
  <si>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</si>
  <si>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</si>
  <si>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佐賀東部水道企業団（用水供給事業）</t>
  </si>
  <si>
    <t>佐賀東部水道企業団（末端給水事業）</t>
    <rPh sb="0" eb="2">
      <t>サガ</t>
    </rPh>
    <rPh sb="2" eb="4">
      <t>トウブ</t>
    </rPh>
    <rPh sb="4" eb="6">
      <t>スイドウ</t>
    </rPh>
    <rPh sb="6" eb="8">
      <t>キギョウ</t>
    </rPh>
    <rPh sb="8" eb="9">
      <t>ダン</t>
    </rPh>
    <rPh sb="10" eb="12">
      <t>マッタン</t>
    </rPh>
    <rPh sb="12" eb="14">
      <t>キュウスイ</t>
    </rPh>
    <rPh sb="14" eb="16">
      <t>ジギョウ</t>
    </rPh>
    <phoneticPr fontId="5"/>
  </si>
  <si>
    <t>佐賀西部広域水道企業団（用水供給事業）</t>
    <rPh sb="0" eb="2">
      <t>サガ</t>
    </rPh>
    <rPh sb="2" eb="4">
      <t>セイブ</t>
    </rPh>
    <rPh sb="4" eb="6">
      <t>コウイキ</t>
    </rPh>
    <rPh sb="6" eb="8">
      <t>スイドウ</t>
    </rPh>
    <rPh sb="8" eb="10">
      <t>キギョウ</t>
    </rPh>
    <rPh sb="10" eb="11">
      <t>ダン</t>
    </rPh>
    <rPh sb="12" eb="14">
      <t>ヨウスイ</t>
    </rPh>
    <rPh sb="14" eb="16">
      <t>キョウキュウ</t>
    </rPh>
    <rPh sb="16" eb="18">
      <t>ジギョウ</t>
    </rPh>
    <phoneticPr fontId="5"/>
  </si>
  <si>
    <t>佐賀中部広域連合（消防特別会計）</t>
    <rPh sb="0" eb="2">
      <t>サガ</t>
    </rPh>
    <rPh sb="2" eb="4">
      <t>チュウブ</t>
    </rPh>
    <rPh sb="4" eb="6">
      <t>コウイキ</t>
    </rPh>
    <rPh sb="6" eb="8">
      <t>レンゴウ</t>
    </rPh>
    <rPh sb="9" eb="11">
      <t>ショウボウ</t>
    </rPh>
    <rPh sb="11" eb="13">
      <t>トクベツ</t>
    </rPh>
    <rPh sb="13" eb="15">
      <t>カイケイ</t>
    </rPh>
    <phoneticPr fontId="5"/>
  </si>
  <si>
    <t>佐賀中部広域連合（介護保険特別会計）</t>
    <rPh sb="0" eb="2">
      <t>サガ</t>
    </rPh>
    <rPh sb="2" eb="4">
      <t>チュウブ</t>
    </rPh>
    <rPh sb="4" eb="6">
      <t>コウイキ</t>
    </rPh>
    <rPh sb="6" eb="8">
      <t>レンゴウ</t>
    </rPh>
    <rPh sb="9" eb="11">
      <t>カイゴ</t>
    </rPh>
    <rPh sb="11" eb="13">
      <t>ホケン</t>
    </rPh>
    <rPh sb="13" eb="15">
      <t>トクベツ</t>
    </rPh>
    <rPh sb="15" eb="17">
      <t>カイケイ</t>
    </rPh>
    <phoneticPr fontId="5"/>
  </si>
  <si>
    <t>天山地区共同衛生処理場組合</t>
    <rPh sb="0" eb="2">
      <t>テンザン</t>
    </rPh>
    <rPh sb="2" eb="4">
      <t>チク</t>
    </rPh>
    <rPh sb="4" eb="6">
      <t>キョウドウ</t>
    </rPh>
    <rPh sb="6" eb="8">
      <t>エイセイ</t>
    </rPh>
    <rPh sb="8" eb="10">
      <t>ショリ</t>
    </rPh>
    <rPh sb="10" eb="11">
      <t>ジョウ</t>
    </rPh>
    <rPh sb="11" eb="13">
      <t>クミアイ</t>
    </rPh>
    <phoneticPr fontId="5"/>
  </si>
  <si>
    <t>天山地区共同斎場組合</t>
    <rPh sb="0" eb="2">
      <t>テンザン</t>
    </rPh>
    <rPh sb="2" eb="4">
      <t>チク</t>
    </rPh>
    <rPh sb="4" eb="6">
      <t>キョウドウ</t>
    </rPh>
    <rPh sb="6" eb="8">
      <t>サイジョウ</t>
    </rPh>
    <rPh sb="8" eb="10">
      <t>クミアイ</t>
    </rPh>
    <phoneticPr fontId="5"/>
  </si>
  <si>
    <t>脊振共同塵芥処理組合</t>
    <rPh sb="0" eb="2">
      <t>セフリ</t>
    </rPh>
    <rPh sb="2" eb="4">
      <t>キョウドウ</t>
    </rPh>
    <rPh sb="4" eb="5">
      <t>チリ</t>
    </rPh>
    <rPh sb="5" eb="6">
      <t>アクタ</t>
    </rPh>
    <rPh sb="6" eb="8">
      <t>ショリ</t>
    </rPh>
    <rPh sb="8" eb="10">
      <t>クミアイ</t>
    </rPh>
    <phoneticPr fontId="5"/>
  </si>
  <si>
    <t>三神地区環境事務組合</t>
    <rPh sb="0" eb="1">
      <t>サン</t>
    </rPh>
    <rPh sb="1" eb="2">
      <t>カミ</t>
    </rPh>
    <rPh sb="2" eb="4">
      <t>チク</t>
    </rPh>
    <rPh sb="4" eb="6">
      <t>カンキョウ</t>
    </rPh>
    <rPh sb="6" eb="8">
      <t>ジム</t>
    </rPh>
    <rPh sb="8" eb="10">
      <t>クミアイ</t>
    </rPh>
    <phoneticPr fontId="5"/>
  </si>
  <si>
    <t>佐賀県市町総合事務組合（一般会計）</t>
    <rPh sb="0" eb="3">
      <t>サガケン</t>
    </rPh>
    <rPh sb="3" eb="5">
      <t>シチョウ</t>
    </rPh>
    <rPh sb="5" eb="7">
      <t>ソウゴウ</t>
    </rPh>
    <rPh sb="7" eb="9">
      <t>ジム</t>
    </rPh>
    <rPh sb="9" eb="11">
      <t>クミアイ</t>
    </rPh>
    <rPh sb="12" eb="14">
      <t>イッパン</t>
    </rPh>
    <rPh sb="14" eb="16">
      <t>カイケイ</t>
    </rPh>
    <phoneticPr fontId="5"/>
  </si>
  <si>
    <t>佐賀県市町総合事務組合（交通災害共済事業特別会計）</t>
    <rPh sb="0" eb="3">
      <t>サガケン</t>
    </rPh>
    <rPh sb="3" eb="5">
      <t>シチョウ</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5"/>
  </si>
  <si>
    <t>佐賀県後期高齢者医療広域連合（一般会計）</t>
    <rPh sb="0" eb="3">
      <t>サガケン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</si>
  <si>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佐賀県後期高齢者医療広域連合（後期高齢医療特別会計）</t>
    <rPh sb="0" eb="3">
      <t>サガケン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</si>
  <si>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佐賀市文化振興財団</t>
    <rPh sb="0" eb="3">
      <t>サガシ</t>
    </rPh>
    <rPh sb="3" eb="5">
      <t>ブンカ</t>
    </rPh>
    <rPh sb="5" eb="7">
      <t>シンコウ</t>
    </rPh>
    <rPh sb="7" eb="9">
      <t>ザイダン</t>
    </rPh>
    <phoneticPr fontId="18"/>
  </si>
  <si>
    <t>佐賀資源化センター</t>
    <rPh sb="0" eb="2">
      <t>サガ</t>
    </rPh>
    <rPh sb="2" eb="4">
      <t>シゲン</t>
    </rPh>
    <rPh sb="4" eb="5">
      <t>カ</t>
    </rPh>
    <phoneticPr fontId="18"/>
  </si>
  <si>
    <t>熊の川温泉ちどりの湯</t>
    <rPh sb="0" eb="1">
      <t>クマ</t>
    </rPh>
    <rPh sb="2" eb="3">
      <t>カワ</t>
    </rPh>
    <rPh sb="3" eb="5">
      <t>オンセン</t>
    </rPh>
    <rPh sb="9" eb="10">
      <t>ユ</t>
    </rPh>
    <phoneticPr fontId="18"/>
  </si>
  <si>
    <t>佐賀市体育協会</t>
    <rPh sb="0" eb="3">
      <t>サガシ</t>
    </rPh>
    <rPh sb="3" eb="5">
      <t>タイイク</t>
    </rPh>
    <rPh sb="5" eb="7">
      <t>キョウカイ</t>
    </rPh>
    <phoneticPr fontId="18"/>
  </si>
  <si>
    <t>佐賀市土地開発公社</t>
    <rPh sb="0" eb="3">
      <t>サガシ</t>
    </rPh>
    <rPh sb="3" eb="5">
      <t>トチ</t>
    </rPh>
    <rPh sb="5" eb="7">
      <t>カイハツ</t>
    </rPh>
    <rPh sb="7" eb="9">
      <t>コウシャ</t>
    </rPh>
    <phoneticPr fontId="18"/>
  </si>
  <si>
    <t>嘉瀬川水辺環境整備センター</t>
    <rPh sb="0" eb="2">
      <t>カセ</t>
    </rPh>
    <rPh sb="2" eb="3">
      <t>カワ</t>
    </rPh>
    <rPh sb="3" eb="5">
      <t>ミズベ</t>
    </rPh>
    <rPh sb="5" eb="7">
      <t>カンキョウ</t>
    </rPh>
    <rPh sb="7" eb="9">
      <t>セイビ</t>
    </rPh>
    <phoneticPr fontId="18"/>
  </si>
  <si>
    <t>スマイルアース</t>
  </si>
  <si>
    <t>-</t>
    <phoneticPr fontId="2"/>
  </si>
  <si>
    <t>合併振興基金</t>
    <phoneticPr fontId="5"/>
  </si>
  <si>
    <t>地域福祉基金</t>
    <phoneticPr fontId="5"/>
  </si>
  <si>
    <t>公共用施設建設基金</t>
    <phoneticPr fontId="5"/>
  </si>
  <si>
    <t>ふるさと応援基金</t>
    <phoneticPr fontId="5"/>
  </si>
  <si>
    <t>廃棄物処理施設建設基金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</si>
  <si>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</si>
  <si>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</si>
  <si>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</si>
  <si>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</si>
  <si>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</si>
  <si>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</si>
  <si>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</si>
  <si>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</si>
  <si>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</si>
  <si>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</si>
  <si>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将来負担比率はH24以降該当なしであり、これは基金や今後交付される地方交付税等の額が、将来負担すべき負債残高の額を上回っているためである。
また実質公債費比率もH23以降低下傾向であり、これは標準税収入額等の増加等によるものである。前年度からの減少については、特に地方消費税交付金の増加が大きな要因である。</t>
    <rPh sb="104" eb="106">
      <t>ゾウカ</t>
    </rPh>
    <rPh sb="116" eb="119">
      <t>ゼンネンド</t>
    </rPh>
    <rPh sb="122" eb="124">
      <t>ゲンショウ</t>
    </rPh>
    <rPh sb="130" eb="131">
      <t>トク</t>
    </rPh>
    <rPh sb="141" eb="143">
      <t>ゾウカ</t>
    </rPh>
    <rPh sb="144" eb="145">
      <t>オオ</t>
    </rPh>
    <rPh sb="147" eb="149">
      <t>ヨウイン</t>
    </rPh>
    <phoneticPr fontId="2"/>
  </si>
  <si>
    <t xml:space="preserve">将来負担比率はH24年度以降０％以下のため該当なしとなっているが、これは基金や今後交付される地方交付税等の額が、将来負担すべき負債残高の額を上回っているためである。
また、有形固定資産減価償却率は上昇傾向にあることから、施設等の資産の老朽化が進んでいると考えられる。
</t>
    <rPh sb="110" eb="112">
      <t>シセツ</t>
    </rPh>
    <rPh sb="112" eb="113">
      <t>トウ</t>
    </rPh>
    <rPh sb="114" eb="116">
      <t>シサン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</si>
</sst>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DC1A-4825-A16D-2E3412B1F1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64106</c:v>
                </c:pt>
                <c:pt idx="1">
                  <c:v>66911</c:v>
                </c:pt>
                <c:pt idx="2">
                  <c:v>54879</c:v>
                </c:pt>
                <c:pt idx="3">
                  <c:v>42741</c:v>
                </c:pt>
                <c:pt idx="4">
                  <c:v>59428</c:v>
                </c:pt>
              </c:numCache>
            </c:numRef>
          </c:val>
          <c:smooth val="0"/>
          <c:extLst>
            <c:ext xmlns:c16="http://schemas.microsoft.com/office/drawing/2014/chart" uri="{C3380CC4-5D6E-409C-BE32-E72D297353CC}">
              <c16:uniqueId val="{00000001-DC1A-4825-A16D-2E3412B1F1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2.54</c:v>
                </c:pt>
                <c:pt idx="1">
                  <c:v>3.84</c:v>
                </c:pt>
                <c:pt idx="2">
                  <c:v>2.2200000000000002</c:v>
                </c:pt>
                <c:pt idx="3">
                  <c:v>2.4300000000000002</c:v>
                </c:pt>
                <c:pt idx="4">
                  <c:v>2.86</c:v>
                </c:pt>
              </c:numCache>
            </c:numRef>
          </c:val>
          <c:extLst>
            <c:ext xmlns:c16="http://schemas.microsoft.com/office/drawing/2014/chart" uri="{C3380CC4-5D6E-409C-BE32-E72D297353CC}">
              <c16:uniqueId val="{00000000-4449-44C5-B053-BD3CF9B1D4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22.1</c:v>
                </c:pt>
                <c:pt idx="1">
                  <c:v>20.98</c:v>
                </c:pt>
                <c:pt idx="2">
                  <c:v>19.29</c:v>
                </c:pt>
                <c:pt idx="3">
                  <c:v>13.04</c:v>
                </c:pt>
                <c:pt idx="4">
                  <c:v>11.81</c:v>
                </c:pt>
              </c:numCache>
            </c:numRef>
          </c:val>
          <c:extLst>
            <c:ext xmlns:c16="http://schemas.microsoft.com/office/drawing/2014/chart" uri="{C3380CC4-5D6E-409C-BE32-E72D297353CC}">
              <c16:uniqueId val="{00000001-4449-44C5-B053-BD3CF9B1D4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0.64</c:v>
                </c:pt>
                <c:pt idx="1">
                  <c:v>-0.13</c:v>
                </c:pt>
                <c:pt idx="2">
                  <c:v>-3.57</c:v>
                </c:pt>
                <c:pt idx="3">
                  <c:v>-6.44</c:v>
                </c:pt>
                <c:pt idx="4">
                  <c:v>-0.3</c:v>
                </c:pt>
              </c:numCache>
            </c:numRef>
          </c:val>
          <c:smooth val="0"/>
          <c:extLst>
            <c:ext xmlns:c16="http://schemas.microsoft.com/office/drawing/2014/chart" uri="{C3380CC4-5D6E-409C-BE32-E72D297353CC}">
              <c16:uniqueId val="{00000002-4449-44C5-B053-BD3CF9B1D4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C4D-46E9-91C0-EE605A21EB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4D-46E9-91C0-EE605A21EB02}"/>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0.09</c:v>
                </c:pt>
                <c:pt idx="4">
                  <c:v>#N/A</c:v>
                </c:pt>
                <c:pt idx="5">
                  <c:v>0.05</c:v>
                </c:pt>
                <c:pt idx="6">
                  <c:v>#N/A</c:v>
                </c:pt>
                <c:pt idx="7">
                  <c:v>0.06</c:v>
                </c:pt>
                <c:pt idx="8">
                  <c:v>#N/A</c:v>
                </c:pt>
                <c:pt idx="9">
                  <c:v>0.06</c:v>
                </c:pt>
              </c:numCache>
            </c:numRef>
          </c:val>
          <c:extLst>
            <c:ext xmlns:c16="http://schemas.microsoft.com/office/drawing/2014/chart" uri="{C3380CC4-5D6E-409C-BE32-E72D297353CC}">
              <c16:uniqueId val="{00000002-FC4D-46E9-91C0-EE605A21EB0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0.13</c:v>
                </c:pt>
                <c:pt idx="4">
                  <c:v>#N/A</c:v>
                </c:pt>
                <c:pt idx="5">
                  <c:v>0.15</c:v>
                </c:pt>
                <c:pt idx="6">
                  <c:v>#N/A</c:v>
                </c:pt>
                <c:pt idx="7">
                  <c:v>0.14000000000000001</c:v>
                </c:pt>
                <c:pt idx="8">
                  <c:v>#N/A</c:v>
                </c:pt>
                <c:pt idx="9">
                  <c:v>0.14000000000000001</c:v>
                </c:pt>
              </c:numCache>
            </c:numRef>
          </c:val>
          <c:extLst>
            <c:ext xmlns:c16="http://schemas.microsoft.com/office/drawing/2014/chart" uri="{C3380CC4-5D6E-409C-BE32-E72D297353CC}">
              <c16:uniqueId val="{00000003-FC4D-46E9-91C0-EE605A21EB0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3.46</c:v>
                </c:pt>
                <c:pt idx="1">
                  <c:v>#N/A</c:v>
                </c:pt>
                <c:pt idx="2">
                  <c:v>#N/A</c:v>
                </c:pt>
                <c:pt idx="3">
                  <c:v>0</c:v>
                </c:pt>
                <c:pt idx="4">
                  <c:v>#N/A</c:v>
                </c:pt>
                <c:pt idx="5">
                  <c:v>0.41</c:v>
                </c:pt>
                <c:pt idx="6">
                  <c:v>#N/A</c:v>
                </c:pt>
                <c:pt idx="7">
                  <c:v>0.32</c:v>
                </c:pt>
                <c:pt idx="8">
                  <c:v>#N/A</c:v>
                </c:pt>
                <c:pt idx="9">
                  <c:v>0.53</c:v>
                </c:pt>
              </c:numCache>
            </c:numRef>
          </c:val>
          <c:extLst>
            <c:ext xmlns:c16="http://schemas.microsoft.com/office/drawing/2014/chart" uri="{C3380CC4-5D6E-409C-BE32-E72D297353CC}">
              <c16:uniqueId val="{00000004-FC4D-46E9-91C0-EE605A21EB02}"/>
            </c:ext>
          </c:extLst>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0.61</c:v>
                </c:pt>
                <c:pt idx="2">
                  <c:v>#N/A</c:v>
                </c:pt>
                <c:pt idx="3">
                  <c:v>0.56999999999999995</c:v>
                </c:pt>
                <c:pt idx="4">
                  <c:v>#N/A</c:v>
                </c:pt>
                <c:pt idx="5">
                  <c:v>0.71</c:v>
                </c:pt>
                <c:pt idx="6">
                  <c:v>#N/A</c:v>
                </c:pt>
                <c:pt idx="7">
                  <c:v>0.77</c:v>
                </c:pt>
                <c:pt idx="8">
                  <c:v>#N/A</c:v>
                </c:pt>
                <c:pt idx="9">
                  <c:v>0.93</c:v>
                </c:pt>
              </c:numCache>
            </c:numRef>
          </c:val>
          <c:extLst>
            <c:ext xmlns:c16="http://schemas.microsoft.com/office/drawing/2014/chart" uri="{C3380CC4-5D6E-409C-BE32-E72D297353CC}">
              <c16:uniqueId val="{00000005-FC4D-46E9-91C0-EE605A21EB02}"/>
            </c:ext>
          </c:extLst>
        </c:ser>
        <c:ser>
          <c:idx val="6"/>
          <c:order val="6"/>
          <c:tx>
            <c:strRef>
              <c:f>データシート!$A$33</c:f>
              <c:strCache>
                <c:ptCount val="1"/>
                <c:pt idx="0">
                  <c:v>富士大和温泉病院事業会計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2.0299999999999998</c:v>
                </c:pt>
                <c:pt idx="2">
                  <c:v>#N/A</c:v>
                </c:pt>
                <c:pt idx="3">
                  <c:v>2.09</c:v>
                </c:pt>
                <c:pt idx="4">
                  <c:v>#N/A</c:v>
                </c:pt>
                <c:pt idx="5">
                  <c:v>2.08</c:v>
                </c:pt>
                <c:pt idx="6">
                  <c:v>#N/A</c:v>
                </c:pt>
                <c:pt idx="7">
                  <c:v>2.14</c:v>
                </c:pt>
                <c:pt idx="8">
                  <c:v>#N/A</c:v>
                </c:pt>
                <c:pt idx="9">
                  <c:v>2.2400000000000002</c:v>
                </c:pt>
              </c:numCache>
            </c:numRef>
          </c:val>
          <c:extLst>
            <c:ext xmlns:c16="http://schemas.microsoft.com/office/drawing/2014/chart" uri="{C3380CC4-5D6E-409C-BE32-E72D297353CC}">
              <c16:uniqueId val="{00000006-FC4D-46E9-91C0-EE605A21EB0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2.54</c:v>
                </c:pt>
                <c:pt idx="2">
                  <c:v>#N/A</c:v>
                </c:pt>
                <c:pt idx="3">
                  <c:v>3.84</c:v>
                </c:pt>
                <c:pt idx="4">
                  <c:v>#N/A</c:v>
                </c:pt>
                <c:pt idx="5">
                  <c:v>2.2200000000000002</c:v>
                </c:pt>
                <c:pt idx="6">
                  <c:v>#N/A</c:v>
                </c:pt>
                <c:pt idx="7">
                  <c:v>2.4300000000000002</c:v>
                </c:pt>
                <c:pt idx="8">
                  <c:v>#N/A</c:v>
                </c:pt>
                <c:pt idx="9">
                  <c:v>2.85</c:v>
                </c:pt>
              </c:numCache>
            </c:numRef>
          </c:val>
          <c:extLst>
            <c:ext xmlns:c16="http://schemas.microsoft.com/office/drawing/2014/chart" uri="{C3380CC4-5D6E-409C-BE32-E72D297353CC}">
              <c16:uniqueId val="{00000007-FC4D-46E9-91C0-EE605A21EB0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1.71</c:v>
                </c:pt>
                <c:pt idx="2">
                  <c:v>#N/A</c:v>
                </c:pt>
                <c:pt idx="3">
                  <c:v>2.06</c:v>
                </c:pt>
                <c:pt idx="4">
                  <c:v>#N/A</c:v>
                </c:pt>
                <c:pt idx="5">
                  <c:v>2.4900000000000002</c:v>
                </c:pt>
                <c:pt idx="6">
                  <c:v>#N/A</c:v>
                </c:pt>
                <c:pt idx="7">
                  <c:v>2.95</c:v>
                </c:pt>
                <c:pt idx="8">
                  <c:v>#N/A</c:v>
                </c:pt>
                <c:pt idx="9">
                  <c:v>3.19</c:v>
                </c:pt>
              </c:numCache>
            </c:numRef>
          </c:val>
          <c:extLst>
            <c:ext xmlns:c16="http://schemas.microsoft.com/office/drawing/2014/chart" uri="{C3380CC4-5D6E-409C-BE32-E72D297353CC}">
              <c16:uniqueId val="{00000008-FC4D-46E9-91C0-EE605A21EB0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10.56</c:v>
                </c:pt>
                <c:pt idx="2">
                  <c:v>#N/A</c:v>
                </c:pt>
                <c:pt idx="3">
                  <c:v>10.66</c:v>
                </c:pt>
                <c:pt idx="4">
                  <c:v>#N/A</c:v>
                </c:pt>
                <c:pt idx="5">
                  <c:v>10.36</c:v>
                </c:pt>
                <c:pt idx="6">
                  <c:v>#N/A</c:v>
                </c:pt>
                <c:pt idx="7">
                  <c:v>10.37</c:v>
                </c:pt>
                <c:pt idx="8">
                  <c:v>#N/A</c:v>
                </c:pt>
                <c:pt idx="9">
                  <c:v>10.33</c:v>
                </c:pt>
              </c:numCache>
            </c:numRef>
          </c:val>
          <c:extLst>
            <c:ext xmlns:c16="http://schemas.microsoft.com/office/drawing/2014/chart" uri="{C3380CC4-5D6E-409C-BE32-E72D297353CC}">
              <c16:uniqueId val="{00000009-FC4D-46E9-91C0-EE605A21EB0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10526</c:v>
                </c:pt>
                <c:pt idx="5">
                  <c:v>10078</c:v>
                </c:pt>
                <c:pt idx="8">
                  <c:v>10166</c:v>
                </c:pt>
                <c:pt idx="11">
                  <c:v>10171</c:v>
                </c:pt>
                <c:pt idx="14">
                  <c:v>10187</c:v>
                </c:pt>
              </c:numCache>
            </c:numRef>
          </c:val>
          <c:extLst>
            <c:ext xmlns:c16="http://schemas.microsoft.com/office/drawing/2014/chart" uri="{C3380CC4-5D6E-409C-BE32-E72D297353CC}">
              <c16:uniqueId val="{00000000-AF60-436A-944F-5320FF1B24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60-436A-944F-5320FF1B24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95</c:v>
                </c:pt>
                <c:pt idx="3">
                  <c:v>76</c:v>
                </c:pt>
                <c:pt idx="6">
                  <c:v>67</c:v>
                </c:pt>
                <c:pt idx="9">
                  <c:v>63</c:v>
                </c:pt>
                <c:pt idx="12">
                  <c:v>51</c:v>
                </c:pt>
              </c:numCache>
            </c:numRef>
          </c:val>
          <c:extLst>
            <c:ext xmlns:c16="http://schemas.microsoft.com/office/drawing/2014/chart" uri="{C3380CC4-5D6E-409C-BE32-E72D297353CC}">
              <c16:uniqueId val="{00000002-AF60-436A-944F-5320FF1B24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285</c:v>
                </c:pt>
                <c:pt idx="3">
                  <c:v>307</c:v>
                </c:pt>
                <c:pt idx="6">
                  <c:v>320</c:v>
                </c:pt>
                <c:pt idx="9">
                  <c:v>343</c:v>
                </c:pt>
                <c:pt idx="12">
                  <c:v>369</c:v>
                </c:pt>
              </c:numCache>
            </c:numRef>
          </c:val>
          <c:extLst>
            <c:ext xmlns:c16="http://schemas.microsoft.com/office/drawing/2014/chart" uri="{C3380CC4-5D6E-409C-BE32-E72D297353CC}">
              <c16:uniqueId val="{00000003-AF60-436A-944F-5320FF1B24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1473</c:v>
                </c:pt>
                <c:pt idx="3">
                  <c:v>1334</c:v>
                </c:pt>
                <c:pt idx="6">
                  <c:v>1334</c:v>
                </c:pt>
                <c:pt idx="9">
                  <c:v>1216</c:v>
                </c:pt>
                <c:pt idx="12">
                  <c:v>1132</c:v>
                </c:pt>
              </c:numCache>
            </c:numRef>
          </c:val>
          <c:extLst>
            <c:ext xmlns:c16="http://schemas.microsoft.com/office/drawing/2014/chart" uri="{C3380CC4-5D6E-409C-BE32-E72D297353CC}">
              <c16:uniqueId val="{00000004-AF60-436A-944F-5320FF1B24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60-436A-944F-5320FF1B24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60-436A-944F-5320FF1B24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9943</c:v>
                </c:pt>
                <c:pt idx="3">
                  <c:v>9799</c:v>
                </c:pt>
                <c:pt idx="6">
                  <c:v>9334</c:v>
                </c:pt>
                <c:pt idx="9">
                  <c:v>9301</c:v>
                </c:pt>
                <c:pt idx="12">
                  <c:v>9349</c:v>
                </c:pt>
              </c:numCache>
            </c:numRef>
          </c:val>
          <c:extLst>
            <c:ext xmlns:c16="http://schemas.microsoft.com/office/drawing/2014/chart" uri="{C3380CC4-5D6E-409C-BE32-E72D297353CC}">
              <c16:uniqueId val="{00000007-AF60-436A-944F-5320FF1B24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1270</c:v>
                </c:pt>
                <c:pt idx="2">
                  <c:v>#N/A</c:v>
                </c:pt>
                <c:pt idx="3">
                  <c:v>#N/A</c:v>
                </c:pt>
                <c:pt idx="4">
                  <c:v>1438</c:v>
                </c:pt>
                <c:pt idx="5">
                  <c:v>#N/A</c:v>
                </c:pt>
                <c:pt idx="6">
                  <c:v>#N/A</c:v>
                </c:pt>
                <c:pt idx="7">
                  <c:v>889</c:v>
                </c:pt>
                <c:pt idx="8">
                  <c:v>#N/A</c:v>
                </c:pt>
                <c:pt idx="9">
                  <c:v>#N/A</c:v>
                </c:pt>
                <c:pt idx="10">
                  <c:v>752</c:v>
                </c:pt>
                <c:pt idx="11">
                  <c:v>#N/A</c:v>
                </c:pt>
                <c:pt idx="12">
                  <c:v>#N/A</c:v>
                </c:pt>
                <c:pt idx="13">
                  <c:v>714</c:v>
                </c:pt>
                <c:pt idx="14">
                  <c:v>#N/A</c:v>
                </c:pt>
              </c:numCache>
            </c:numRef>
          </c:val>
          <c:smooth val="0"/>
          <c:extLst>
            <c:ext xmlns:c16="http://schemas.microsoft.com/office/drawing/2014/chart" uri="{C3380CC4-5D6E-409C-BE32-E72D297353CC}">
              <c16:uniqueId val="{00000008-AF60-436A-944F-5320FF1B24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107627</c:v>
                </c:pt>
                <c:pt idx="5">
                  <c:v>108492</c:v>
                </c:pt>
                <c:pt idx="8">
                  <c:v>107863</c:v>
                </c:pt>
                <c:pt idx="11">
                  <c:v>106139</c:v>
                </c:pt>
                <c:pt idx="14">
                  <c:v>105680</c:v>
                </c:pt>
              </c:numCache>
            </c:numRef>
          </c:val>
          <c:extLst>
            <c:ext xmlns:c16="http://schemas.microsoft.com/office/drawing/2014/chart" uri="{C3380CC4-5D6E-409C-BE32-E72D297353CC}">
              <c16:uniqueId val="{00000000-14C0-4925-9A8A-C908CD5B2E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10177</c:v>
                </c:pt>
                <c:pt idx="5">
                  <c:v>9930</c:v>
                </c:pt>
                <c:pt idx="8">
                  <c:v>9334</c:v>
                </c:pt>
                <c:pt idx="11">
                  <c:v>9055</c:v>
                </c:pt>
                <c:pt idx="14">
                  <c:v>9021</c:v>
                </c:pt>
              </c:numCache>
            </c:numRef>
          </c:val>
          <c:extLst>
            <c:ext xmlns:c16="http://schemas.microsoft.com/office/drawing/2014/chart" uri="{C3380CC4-5D6E-409C-BE32-E72D297353CC}">
              <c16:uniqueId val="{00000001-14C0-4925-9A8A-C908CD5B2E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27365</c:v>
                </c:pt>
                <c:pt idx="5">
                  <c:v>25361</c:v>
                </c:pt>
                <c:pt idx="8">
                  <c:v>24190</c:v>
                </c:pt>
                <c:pt idx="11">
                  <c:v>20714</c:v>
                </c:pt>
                <c:pt idx="14">
                  <c:v>17355</c:v>
                </c:pt>
              </c:numCache>
            </c:numRef>
          </c:val>
          <c:extLst>
            <c:ext xmlns:c16="http://schemas.microsoft.com/office/drawing/2014/chart" uri="{C3380CC4-5D6E-409C-BE32-E72D297353CC}">
              <c16:uniqueId val="{00000002-14C0-4925-9A8A-C908CD5B2E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C0-4925-9A8A-C908CD5B2E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C0-4925-9A8A-C908CD5B2E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5-14C0-4925-9A8A-C908CD5B2E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12875</c:v>
                </c:pt>
                <c:pt idx="3">
                  <c:v>13124</c:v>
                </c:pt>
                <c:pt idx="6">
                  <c:v>13226</c:v>
                </c:pt>
                <c:pt idx="9">
                  <c:v>12783</c:v>
                </c:pt>
                <c:pt idx="12">
                  <c:v>12806</c:v>
                </c:pt>
              </c:numCache>
            </c:numRef>
          </c:val>
          <c:extLst>
            <c:ext xmlns:c16="http://schemas.microsoft.com/office/drawing/2014/chart" uri="{C3380CC4-5D6E-409C-BE32-E72D297353CC}">
              <c16:uniqueId val="{00000006-14C0-4925-9A8A-C908CD5B2E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1632</c:v>
                </c:pt>
                <c:pt idx="3">
                  <c:v>1547</c:v>
                </c:pt>
                <c:pt idx="6">
                  <c:v>1408</c:v>
                </c:pt>
                <c:pt idx="9">
                  <c:v>2152</c:v>
                </c:pt>
                <c:pt idx="12">
                  <c:v>3559</c:v>
                </c:pt>
              </c:numCache>
            </c:numRef>
          </c:val>
          <c:extLst>
            <c:ext xmlns:c16="http://schemas.microsoft.com/office/drawing/2014/chart" uri="{C3380CC4-5D6E-409C-BE32-E72D297353CC}">
              <c16:uniqueId val="{00000007-14C0-4925-9A8A-C908CD5B2E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20052</c:v>
                </c:pt>
                <c:pt idx="3">
                  <c:v>18635</c:v>
                </c:pt>
                <c:pt idx="6">
                  <c:v>17650</c:v>
                </c:pt>
                <c:pt idx="9">
                  <c:v>16102</c:v>
                </c:pt>
                <c:pt idx="12">
                  <c:v>14775</c:v>
                </c:pt>
              </c:numCache>
            </c:numRef>
          </c:val>
          <c:extLst>
            <c:ext xmlns:c16="http://schemas.microsoft.com/office/drawing/2014/chart" uri="{C3380CC4-5D6E-409C-BE32-E72D297353CC}">
              <c16:uniqueId val="{00000008-14C0-4925-9A8A-C908CD5B2E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716</c:v>
                </c:pt>
                <c:pt idx="3">
                  <c:v>656</c:v>
                </c:pt>
                <c:pt idx="6">
                  <c:v>599</c:v>
                </c:pt>
                <c:pt idx="9">
                  <c:v>547</c:v>
                </c:pt>
                <c:pt idx="12">
                  <c:v>507</c:v>
                </c:pt>
              </c:numCache>
            </c:numRef>
          </c:val>
          <c:extLst>
            <c:ext xmlns:c16="http://schemas.microsoft.com/office/drawing/2014/chart" uri="{C3380CC4-5D6E-409C-BE32-E72D297353CC}">
              <c16:uniqueId val="{00000009-14C0-4925-9A8A-C908CD5B2E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91662</c:v>
                </c:pt>
                <c:pt idx="3">
                  <c:v>94598</c:v>
                </c:pt>
                <c:pt idx="6">
                  <c:v>95554</c:v>
                </c:pt>
                <c:pt idx="9">
                  <c:v>93790</c:v>
                </c:pt>
                <c:pt idx="12">
                  <c:v>94921</c:v>
                </c:pt>
              </c:numCache>
            </c:numRef>
          </c:val>
          <c:extLst>
            <c:ext xmlns:c16="http://schemas.microsoft.com/office/drawing/2014/chart" uri="{C3380CC4-5D6E-409C-BE32-E72D297353CC}">
              <c16:uniqueId val="{0000000A-14C0-4925-9A8A-C908CD5B2E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C0-4925-9A8A-C908CD5B2E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10267</c:v>
                </c:pt>
                <c:pt idx="1">
                  <c:v>6812</c:v>
                </c:pt>
                <c:pt idx="2">
                  <c:v>6380</c:v>
                </c:pt>
              </c:numCache>
            </c:numRef>
          </c:val>
          <c:extLst>
            <c:ext xmlns:c16="http://schemas.microsoft.com/office/drawing/2014/chart" uri="{C3380CC4-5D6E-409C-BE32-E72D297353CC}">
              <c16:uniqueId val="{00000000-EC63-44CB-B403-BF26F73B64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6646</c:v>
                </c:pt>
                <c:pt idx="1">
                  <c:v>6540</c:v>
                </c:pt>
                <c:pt idx="2">
                  <c:v>6023</c:v>
                </c:pt>
              </c:numCache>
            </c:numRef>
          </c:val>
          <c:extLst>
            <c:ext xmlns:c16="http://schemas.microsoft.com/office/drawing/2014/chart" uri="{C3380CC4-5D6E-409C-BE32-E72D297353CC}">
              <c16:uniqueId val="{00000001-EC63-44CB-B403-BF26F73B64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9273</c:v>
                </c:pt>
                <c:pt idx="1">
                  <c:v>9235</c:v>
                </c:pt>
                <c:pt idx="2">
                  <c:v>8366</c:v>
                </c:pt>
              </c:numCache>
            </c:numRef>
          </c:val>
          <c:extLst>
            <c:ext xmlns:c16="http://schemas.microsoft.com/office/drawing/2014/chart" uri="{C3380CC4-5D6E-409C-BE32-E72D297353CC}">
              <c16:uniqueId val="{00000002-EC63-44CB-B403-BF26F73B64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{367F58CB-0370-49BA-8938-AE3881DFB0C3}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CF4-45C8-9092-D73A78E6F1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{3BC5747D-1792-414E-8F5C-F012076C3FE6}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F4-45C8-9092-D73A78E6F1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{1DEAE20C-DEA6-43BF-B416-DD826DFBD416}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F4-45C8-9092-D73A78E6F1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{BAEB7F91-1214-4AAC-8E63-15219A40C8BA}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F4-45C8-9092-D73A78E6F1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{F016C24F-3A3A-4B3D-994B-A0DF12ABCA97}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F4-45C8-9092-D73A78E6F1D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{9258E25D-3347-47DA-A3E8-508E5A3DD1AD}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CF4-45C8-9092-D73A78E6F1D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{A70011F4-8BE1-4D13-B984-8622D03F7D75}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CF4-45C8-9092-D73A78E6F1D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{C4A2AF5F-4A62-48CC-A239-A030E28ACC04}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CF4-45C8-9092-D73A78E6F1D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{B63A6C41-9A74-4312-8BC8-93686C9E1890}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CF4-45C8-9092-D73A78E6F1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59.6</c:v>
                </c:pt>
                <c:pt idx="16">
                  <c:v>60.7</c:v>
                </c:pt>
                <c:pt idx="24">
                  <c:v>62</c:v>
                </c:pt>
                <c:pt idx="32">
                  <c:v>63.4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CF4-45C8-9092-D73A78E6F1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{616AAD43-E479-4C3B-B9B9-8938AF080DD7}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CF4-45C8-9092-D73A78E6F1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{1CA5AC79-7662-4303-A1B3-A12346150476}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F4-45C8-9092-D73A78E6F1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{964E828F-5813-438A-A096-04EC2854A165}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F4-45C8-9092-D73A78E6F1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{9FD013F2-FC42-4AF7-9CED-78DB719613ED}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F4-45C8-9092-D73A78E6F1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{5933188A-6027-447E-9DA3-A7410EE1BCE8}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F4-45C8-9092-D73A78E6F1D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{CA91D524-E66C-4F93-8A07-4DF88765B1FE}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CF4-45C8-9092-D73A78E6F1D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{03212067-F839-4621-B7F9-6765A75FF098}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CF4-45C8-9092-D73A78E6F1D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{FF13BFD4-F9CB-4BEF-BD77-5DCB1C8257BC}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CF4-45C8-9092-D73A78E6F1D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{F3DA66DA-5286-481B-9E56-CF3BDF1F9098}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CF4-45C8-9092-D73A78E6F1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BCF4-45C8-9092-D73A78E6F1D0}"/>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{E4CE4D3A-612D-4629-9632-BBCBC62394CB}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962-47B2-BAD8-73D8C8835B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{624C7AC3-91E7-4282-B7B2-269B78013D26}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62-47B2-BAD8-73D8C8835B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{8E61B35D-3928-4A43-A8F2-341BE1E5F65E}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62-47B2-BAD8-73D8C8835B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{44150B62-47AE-4738-B7CA-8F29ADA1EBB4}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62-47B2-BAD8-73D8C8835B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{92BCB3CF-E909-4029-A216-6434D110BCF5}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62-47B2-BAD8-73D8C8835B1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{E954CB30-1E42-49C3-B707-5844E147FF62}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962-47B2-BAD8-73D8C8835B1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{B25CCC0B-138F-4119-A5E9-1B8C87112065}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962-47B2-BAD8-73D8C8835B1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{76285208-381B-4219-B581-64D14AA064B2}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962-47B2-BAD8-73D8C8835B1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{5DDED0CE-F811-4117-B3D8-99E782197A52}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962-47B2-BAD8-73D8C8835B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2.9</c:v>
                </c:pt>
                <c:pt idx="16">
                  <c:v>2.6</c:v>
                </c:pt>
                <c:pt idx="24">
                  <c:v>2.2999999999999998</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962-47B2-BAD8-73D8C8835B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{64FB9E33-5EEF-4546-B2D6-7E97242C68A2}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962-47B2-BAD8-73D8C8835B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{E14A4BC9-0F4F-476D-9F66-AEC82AC80C03}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62-47B2-BAD8-73D8C8835B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{7E87E721-9D45-48E1-B77A-9E49BC47D54C}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62-47B2-BAD8-73D8C8835B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{02E01A86-E7E8-4F82-BC9B-DF4BAF10FD91}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62-47B2-BAD8-73D8C8835B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{714C5442-1B23-456A-82A8-8703708572C3}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62-47B2-BAD8-73D8C8835B19}"/>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{40476C6F-CD87-4A29-996B-3F66DEBDC1F9}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962-47B2-BAD8-73D8C8835B19}"/>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{4893C100-2521-4209-A235-1E7D1194E9BE}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962-47B2-BAD8-73D8C8835B19}"/>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{8E908531-6867-4AE2-A7B3-796C71B012A2}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962-47B2-BAD8-73D8C8835B19}"/>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{2D217B38-178D-427C-BD35-8C05F46E83EC}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962-47B2-BAD8-73D8C8835B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2962-47B2-BAD8-73D8C8835B19}"/>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公営企業債の元利償還金に対する繰入金の減少等に伴い、分子については、前年度比</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714</a:t>
          </a:r>
          <a:r>
            <a:rPr kumimoji="1" lang="ja-JP" altLang="en-US" sz="1400">
              <a:latin typeface="ＭＳ ゴシック" pitchFamily="49" charset="-128"/>
              <a:ea typeface="ＭＳ ゴシック" pitchFamily="49" charset="-128"/>
            </a:rPr>
            <a:t>百万円となり、実質公債費比率は減少した。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充当可能財源等については、財政調整基金、減債基金等の充当可能基金が減少している。</a:t>
          </a:r>
        </a:p>
        <a:p>
          <a:r>
            <a:rPr kumimoji="1" lang="ja-JP" altLang="en-US" sz="1400">
              <a:latin typeface="ＭＳ ゴシック" pitchFamily="49" charset="-128"/>
              <a:ea typeface="ＭＳ ゴシック" pitchFamily="49" charset="-128"/>
            </a:rPr>
            <a:t>　これらにより、分子については、前年度比</a:t>
          </a:r>
          <a:r>
            <a:rPr kumimoji="1" lang="en-US" altLang="ja-JP" sz="1400">
              <a:latin typeface="ＭＳ ゴシック" pitchFamily="49" charset="-128"/>
              <a:ea typeface="ＭＳ ゴシック" pitchFamily="49" charset="-128"/>
            </a:rPr>
            <a:t>5,045</a:t>
          </a:r>
          <a:r>
            <a:rPr kumimoji="1" lang="ja-JP" altLang="en-US" sz="1400">
              <a:latin typeface="ＭＳ ゴシック" pitchFamily="49" charset="-128"/>
              <a:ea typeface="ＭＳ ゴシック" pitchFamily="49" charset="-128"/>
            </a:rPr>
            <a:t>百万円の増となったものの、</a:t>
          </a:r>
          <a:r>
            <a:rPr kumimoji="1" lang="en-US" altLang="ja-JP" sz="1400">
              <a:latin typeface="ＭＳ ゴシック" pitchFamily="49" charset="-128"/>
              <a:ea typeface="ＭＳ ゴシック" pitchFamily="49" charset="-128"/>
            </a:rPr>
            <a:t>5,489</a:t>
          </a:r>
          <a:r>
            <a:rPr kumimoji="1" lang="ja-JP" altLang="en-US" sz="1400">
              <a:latin typeface="ＭＳ ゴシック" pitchFamily="49" charset="-128"/>
              <a:ea typeface="ＭＳ ゴシック" pitchFamily="49" charset="-128"/>
            </a:rPr>
            <a:t>百万円の減となり、昨年度に引き続き将来負担比率は負担無しとなった。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佐賀県佐賀市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千万円積み立てた一方、財政調整のための財源として約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千万円取り崩したことと、合併振興基金を約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耐震化に伴う改修経費の増加、国民スポーツ大会・全国障害者スポーツ大会の開催等に加え、合併推進事業債の発行期限終了により、財政状況が一段と厳しくなることが予想されるため、基金調整の明確なルール化を図り、計画的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・合併振興基金：市民の連携の強化及び一体感の醸成並びに本市の振興を図る事業の資金に充てるため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・地域福祉基金：本市の在宅福祉事業、ボランティア活動事業、健康・生きがいづくり事業その他の地域福祉の充実に寄与する事業の資金に充てるため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・ふるさと応援基金：佐賀市を心のふるさととして応援する者等から寄せられる寄附金を、佐賀市がより良いふるさとであり続けるための事業の資金に充てるため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・公共用施設建設基金：公共用施設の建設資金に充てるため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・廃棄物処理建設基金：廃棄物処理施設の建設資金に充てるため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・合併振興基金：新型コロナウイルス感染症対応のための事業継続支援事業分の取り崩しによる減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・ふるさと応援基金：ふるさと納税の増加による増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ふるさと応援基金については、ふるさと納税による寄附により今後も増加する見込みであるため、計画的な運用を行う。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億円であり、財政調整のための財源として取り崩したことにより約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二次合併以来、将来的な普通交付税の合併算定替えによる特例措置の段階的縮減に伴い、財政運営が厳しくなることを見据え、財政調整基金を計画的に積み立ててきており、近年はその分を取り崩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普通交付税の合併算定替えによる特例措置の段階的縮減は令和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たが、今後も公共施設の老朽化・耐震化に伴う改修経費の増加や国民スポーツ大会・全国障害者スポーツ大会の開催等に加え、合併推進事業債の発行期限終了に伴い、厳しい財政運営が続く見込みであるが、災害対応等の緊急的な予算措置に対応できるよう、定員管理の適正化を図るとともに、スクラップ・アンド・ビルドの促進により、限られた財源を市民ニーズ等を反映した重点施策に優先的に配分するなど、取り崩しが過大とならないよう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億円であり、合併特例債償還分の取り崩し等による減。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合併特例債償還分の取り崩しや臨時財政対策債の発行額の高止まり等により、今後も減少していく見込みであるが、財政調整基金と合わせて一定の金額を維持できるように計画的な運用を行う。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231,648
229,859
431.84
133,968,400
130,950,436
1,544,118
54,041,763
94,920,788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団体平均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と同程度の水準にあ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るが、増加傾向にあるため、資産の取得からの期間が長くなり、老朽化が進んでいると考えられる。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年に策定した公共施設等総合管理計画をもとに、今後も老朽化した施設の集約化・複合化等に取り組んでいき、改善に努めていく。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73" name="直線コネクタ 72"/>
        <xdr:cNvCxnSpPr/>
      </xdr:nvCxnSpPr>
      <xdr:spPr>
        <a:xfrm flipV="1">
          <a:off x="4760595" y="4596003"/>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74" name="有形固定資産減価償却率最小値テキスト"/>
        <xdr:cNvSpPr txBox="1"/>
      </xdr:nvSpPr>
      <xdr:spPr>
        <a:xfrm>
          <a:off x="48133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75" name="直線コネクタ 74"/>
        <xdr:cNvCxnSpPr/>
      </xdr:nvCxnSpPr>
      <xdr:spPr>
        <a:xfrm>
          <a:off x="4673600" y="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76" name="有形固定資産減価償却率最大値テキスト"/>
        <xdr:cNvSpPr txBox="1"/>
      </xdr:nvSpPr>
      <xdr:spPr>
        <a:xfrm>
          <a:off x="4813300" y="4371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77" name="直線コネクタ 76"/>
        <xdr:cNvCxnSpPr/>
      </xdr:nvCxnSpPr>
      <xdr:spPr>
        <a:xfrm>
          <a:off x="4673600" y="459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78" name="有形固定資産減価償却率平均値テキスト"/>
        <xdr:cNvSpPr txBox="1"/>
      </xdr:nvSpPr>
      <xdr:spPr>
        <a:xfrm>
          <a:off x="4813300" y="4927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79" name="フローチャート: 判断 78"/>
        <xdr:cNvSpPr/>
      </xdr:nvSpPr>
      <xdr:spPr>
        <a:xfrm>
          <a:off x="4711700" y="50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80" name="フローチャート: 判断 79"/>
        <xdr:cNvSpPr/>
      </xdr:nvSpPr>
      <xdr:spPr>
        <a:xfrm>
          <a:off x="4000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82" name="フローチャート: 判断 81"/>
        <xdr:cNvSpPr/>
      </xdr:nvSpPr>
      <xdr:spPr>
        <a:xfrm>
          <a:off x="2476500" y="49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83" name="フローチャート: 判断 82"/>
        <xdr:cNvSpPr/>
      </xdr:nvSpPr>
      <xdr:spPr>
        <a:xfrm>
          <a:off x="1714500" y="488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169037</xdr:rowOff>
    </xdr:from>
    <xdr:to>
      <xdr:col>23</xdr:col>
      <xdr:colOff>136525</xdr:colOff>
      <xdr:row>30</xdr:row>
      <xdr:rowOff>99187</xdr:rowOff>
    </xdr:to>
    <xdr:sp macro="" textlink="">
      <xdr:nvSpPr>
        <xdr:cNvPr id="89" name="楕円 88"/>
        <xdr:cNvSpPr/>
      </xdr:nvSpPr>
      <xdr:spPr>
        <a:xfrm>
          <a:off x="4711700" y="514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147464</xdr:rowOff>
    </xdr:from>
    <xdr:ext cx="405111" cy="259045"/>
    <xdr:sp macro="" textlink="">
      <xdr:nvSpPr>
        <xdr:cNvPr id="90" name="有形固定資産減価償却率該当値テキスト"/>
        <xdr:cNvSpPr txBox="1"/>
      </xdr:nvSpPr>
      <xdr:spPr>
        <a:xfrm>
          <a:off x="4813300" y="511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91" name="楕円 90"/>
        <xdr:cNvSpPr/>
      </xdr:nvSpPr>
      <xdr:spPr>
        <a:xfrm>
          <a:off x="4000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48387</xdr:rowOff>
    </xdr:to>
    <xdr:cxnSp macro="">
      <xdr:nvCxnSpPr>
        <xdr:cNvPr id="92" name="直線コネクタ 91"/>
        <xdr:cNvCxnSpPr/>
      </xdr:nvCxnSpPr>
      <xdr:spPr>
        <a:xfrm>
          <a:off x="4051300" y="5131435"/>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52451</xdr:rowOff>
    </xdr:from>
    <xdr:to>
      <xdr:col>15</xdr:col>
      <xdr:colOff>187325</xdr:colOff>
      <xdr:row>29</xdr:row>
      <xdr:rowOff>154051</xdr:rowOff>
    </xdr:to>
    <xdr:sp macro="" textlink="">
      <xdr:nvSpPr>
        <xdr:cNvPr id="93" name="楕円 92"/>
        <xdr:cNvSpPr/>
      </xdr:nvSpPr>
      <xdr:spPr>
        <a:xfrm>
          <a:off x="3238500" y="50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103251</xdr:rowOff>
    </xdr:from>
    <xdr:to>
      <xdr:col>19</xdr:col>
      <xdr:colOff>136525</xdr:colOff>
      <xdr:row>29</xdr:row>
      <xdr:rowOff>159385</xdr:rowOff>
    </xdr:to>
    <xdr:cxnSp macro="">
      <xdr:nvCxnSpPr>
        <xdr:cNvPr id="94" name="直線コネクタ 93"/>
        <xdr:cNvCxnSpPr/>
      </xdr:nvCxnSpPr>
      <xdr:spPr>
        <a:xfrm>
          <a:off x="3289300" y="5075301"/>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4953</xdr:rowOff>
    </xdr:from>
    <xdr:to>
      <xdr:col>11</xdr:col>
      <xdr:colOff>187325</xdr:colOff>
      <xdr:row>29</xdr:row>
      <xdr:rowOff>106553</xdr:rowOff>
    </xdr:to>
    <xdr:sp macro="" textlink="">
      <xdr:nvSpPr>
        <xdr:cNvPr id="95" name="楕円 94"/>
        <xdr:cNvSpPr/>
      </xdr:nvSpPr>
      <xdr:spPr>
        <a:xfrm>
          <a:off x="2476500" y="49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55753</xdr:rowOff>
    </xdr:from>
    <xdr:to>
      <xdr:col>15</xdr:col>
      <xdr:colOff>136525</xdr:colOff>
      <xdr:row>29</xdr:row>
      <xdr:rowOff>103251</xdr:rowOff>
    </xdr:to>
    <xdr:cxnSp macro="">
      <xdr:nvCxnSpPr>
        <xdr:cNvPr id="96" name="直線コネクタ 95"/>
        <xdr:cNvCxnSpPr/>
      </xdr:nvCxnSpPr>
      <xdr:spPr>
        <a:xfrm>
          <a:off x="2527300" y="5027803"/>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154813</xdr:rowOff>
    </xdr:from>
    <xdr:to>
      <xdr:col>7</xdr:col>
      <xdr:colOff>187325</xdr:colOff>
      <xdr:row>29</xdr:row>
      <xdr:rowOff>84963</xdr:rowOff>
    </xdr:to>
    <xdr:sp macro="" textlink="">
      <xdr:nvSpPr>
        <xdr:cNvPr id="97" name="楕円 96"/>
        <xdr:cNvSpPr/>
      </xdr:nvSpPr>
      <xdr:spPr>
        <a:xfrm>
          <a:off x="1714500" y="49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34163</xdr:rowOff>
    </xdr:from>
    <xdr:to>
      <xdr:col>11</xdr:col>
      <xdr:colOff>136525</xdr:colOff>
      <xdr:row>29</xdr:row>
      <xdr:rowOff>55753</xdr:rowOff>
    </xdr:to>
    <xdr:cxnSp macro="">
      <xdr:nvCxnSpPr>
        <xdr:cNvPr id="98" name="直線コネクタ 97"/>
        <xdr:cNvCxnSpPr/>
      </xdr:nvCxnSpPr>
      <xdr:spPr>
        <a:xfrm>
          <a:off x="1765300" y="500621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99" name="n_1aveValue有形固定資産減価償却率"/>
        <xdr:cNvSpPr txBox="1"/>
      </xdr:nvSpPr>
      <xdr:spPr>
        <a:xfrm>
          <a:off x="3836044" y="4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100" name="n_2aveValue有形固定資産減価償却率"/>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101" name="n_3aveValue有形固定資産減価償却率"/>
        <xdr:cNvSpPr txBox="1"/>
      </xdr:nvSpPr>
      <xdr:spPr>
        <a:xfrm>
          <a:off x="2324744" y="469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102" name="n_4aveValue有形固定資産減価償却率"/>
        <xdr:cNvSpPr txBox="1"/>
      </xdr:nvSpPr>
      <xdr:spPr>
        <a:xfrm>
          <a:off x="1562744" y="4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29862</xdr:rowOff>
    </xdr:from>
    <xdr:ext cx="405111" cy="259045"/>
    <xdr:sp macro="" textlink="">
      <xdr:nvSpPr>
        <xdr:cNvPr id="103" name="n_1mainValue有形固定資産減価償却率"/>
        <xdr:cNvSpPr txBox="1"/>
      </xdr:nvSpPr>
      <xdr:spPr>
        <a:xfrm>
          <a:off x="3836044"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145178</xdr:rowOff>
    </xdr:from>
    <xdr:ext cx="405111" cy="259045"/>
    <xdr:sp macro="" textlink="">
      <xdr:nvSpPr>
        <xdr:cNvPr id="104" name="n_2mainValue有形固定資産減価償却率"/>
        <xdr:cNvSpPr txBox="1"/>
      </xdr:nvSpPr>
      <xdr:spPr>
        <a:xfrm>
          <a:off x="3086744" y="511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97680</xdr:rowOff>
    </xdr:from>
    <xdr:ext cx="405111" cy="259045"/>
    <xdr:sp macro="" textlink="">
      <xdr:nvSpPr>
        <xdr:cNvPr id="105" name="n_3mainValue有形固定資産減価償却率"/>
        <xdr:cNvSpPr txBox="1"/>
      </xdr:nvSpPr>
      <xdr:spPr>
        <a:xfrm>
          <a:off x="2324744" y="506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76090</xdr:rowOff>
    </xdr:from>
    <xdr:ext cx="405111" cy="259045"/>
    <xdr:sp macro="" textlink="">
      <xdr:nvSpPr>
        <xdr:cNvPr id="106" name="n_4mainValue有形固定資産減価償却率"/>
        <xdr:cNvSpPr txBox="1"/>
      </xdr:nvSpPr>
      <xdr:spPr>
        <a:xfrm>
          <a:off x="1562744" y="504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債務償還比率は減少傾向である類似団体平均と異なり、年々、増加傾向にある。これは、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年の市町村合併に係る、交付税措置率が高い起債である合併特例事業債の新規発行の増加が大きな要因である。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ことについては、経常一般歳入のうち地方消費税交付金が前年度に比べて増加したこと等が大きな要因である。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2" name="テキスト ボックス 131"/>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36" name="直線コネクタ 135"/>
        <xdr:cNvCxnSpPr/>
      </xdr:nvCxnSpPr>
      <xdr:spPr>
        <a:xfrm flipV="1">
          <a:off x="14793595" y="4545986"/>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37" name="債務償還比率最小値テキスト"/>
        <xdr:cNvSpPr txBox="1"/>
      </xdr:nvSpPr>
      <xdr:spPr>
        <a:xfrm>
          <a:off x="14846300" y="57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38" name="直線コネクタ 137"/>
        <xdr:cNvCxnSpPr/>
      </xdr:nvCxnSpPr>
      <xdr:spPr>
        <a:xfrm>
          <a:off x="14706600" y="573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39" name="債務償還比率最大値テキスト"/>
        <xdr:cNvSpPr txBox="1"/>
      </xdr:nvSpPr>
      <xdr:spPr>
        <a:xfrm>
          <a:off x="14846300" y="432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40" name="直線コネクタ 139"/>
        <xdr:cNvCxnSpPr/>
      </xdr:nvCxnSpPr>
      <xdr:spPr>
        <a:xfrm>
          <a:off x="14706600" y="454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41" name="債務償還比率平均値テキスト"/>
        <xdr:cNvSpPr txBox="1"/>
      </xdr:nvSpPr>
      <xdr:spPr>
        <a:xfrm>
          <a:off x="14846300" y="501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42" name="フローチャート: 判断 141"/>
        <xdr:cNvSpPr/>
      </xdr:nvSpPr>
      <xdr:spPr>
        <a:xfrm>
          <a:off x="14744700" y="516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43" name="フローチャート: 判断 142"/>
        <xdr:cNvSpPr/>
      </xdr:nvSpPr>
      <xdr:spPr>
        <a:xfrm>
          <a:off x="14033500" y="52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44" name="フローチャート: 判断 143"/>
        <xdr:cNvSpPr/>
      </xdr:nvSpPr>
      <xdr:spPr>
        <a:xfrm>
          <a:off x="13271500" y="522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45" name="フローチャート: 判断 144"/>
        <xdr:cNvSpPr/>
      </xdr:nvSpPr>
      <xdr:spPr>
        <a:xfrm>
          <a:off x="12509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46" name="フローチャート: 判断 145"/>
        <xdr:cNvSpPr/>
      </xdr:nvSpPr>
      <xdr:spPr>
        <a:xfrm>
          <a:off x="11747500" y="530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160602</xdr:rowOff>
    </xdr:from>
    <xdr:to>
      <xdr:col>76</xdr:col>
      <xdr:colOff>73025</xdr:colOff>
      <xdr:row>32</xdr:row>
      <xdr:rowOff>90752</xdr:rowOff>
    </xdr:to>
    <xdr:sp macro="" textlink="">
      <xdr:nvSpPr>
        <xdr:cNvPr id="152" name="楕円 151"/>
        <xdr:cNvSpPr/>
      </xdr:nvSpPr>
      <xdr:spPr>
        <a:xfrm>
          <a:off x="14744700" y="54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139029</xdr:rowOff>
    </xdr:from>
    <xdr:ext cx="469744" cy="259045"/>
    <xdr:sp macro="" textlink="">
      <xdr:nvSpPr>
        <xdr:cNvPr id="153" name="債務償還比率該当値テキスト"/>
        <xdr:cNvSpPr txBox="1"/>
      </xdr:nvSpPr>
      <xdr:spPr>
        <a:xfrm>
          <a:off x="14846300" y="545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42228</xdr:rowOff>
    </xdr:from>
    <xdr:to>
      <xdr:col>72</xdr:col>
      <xdr:colOff>123825</xdr:colOff>
      <xdr:row>32</xdr:row>
      <xdr:rowOff>143828</xdr:rowOff>
    </xdr:to>
    <xdr:sp macro="" textlink="">
      <xdr:nvSpPr>
        <xdr:cNvPr id="154" name="楕円 153"/>
        <xdr:cNvSpPr/>
      </xdr:nvSpPr>
      <xdr:spPr>
        <a:xfrm>
          <a:off x="14033500" y="55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39952</xdr:rowOff>
    </xdr:from>
    <xdr:to>
      <xdr:col>76</xdr:col>
      <xdr:colOff>22225</xdr:colOff>
      <xdr:row>32</xdr:row>
      <xdr:rowOff>93028</xdr:rowOff>
    </xdr:to>
    <xdr:cxnSp macro="">
      <xdr:nvCxnSpPr>
        <xdr:cNvPr id="155" name="直線コネクタ 154"/>
        <xdr:cNvCxnSpPr/>
      </xdr:nvCxnSpPr>
      <xdr:spPr>
        <a:xfrm flipV="1">
          <a:off x="14084300" y="5526352"/>
          <a:ext cx="711200" cy="5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10372</xdr:rowOff>
    </xdr:from>
    <xdr:to>
      <xdr:col>68</xdr:col>
      <xdr:colOff>123825</xdr:colOff>
      <xdr:row>31</xdr:row>
      <xdr:rowOff>111972</xdr:rowOff>
    </xdr:to>
    <xdr:sp macro="" textlink="">
      <xdr:nvSpPr>
        <xdr:cNvPr id="156" name="楕円 155"/>
        <xdr:cNvSpPr/>
      </xdr:nvSpPr>
      <xdr:spPr>
        <a:xfrm>
          <a:off x="13271500" y="53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61172</xdr:rowOff>
    </xdr:from>
    <xdr:to>
      <xdr:col>72</xdr:col>
      <xdr:colOff>73025</xdr:colOff>
      <xdr:row>32</xdr:row>
      <xdr:rowOff>93028</xdr:rowOff>
    </xdr:to>
    <xdr:cxnSp macro="">
      <xdr:nvCxnSpPr>
        <xdr:cNvPr id="157" name="直線コネクタ 156"/>
        <xdr:cNvCxnSpPr/>
      </xdr:nvCxnSpPr>
      <xdr:spPr>
        <a:xfrm>
          <a:off x="13322300" y="5376122"/>
          <a:ext cx="762000" cy="20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42206</xdr:rowOff>
    </xdr:from>
    <xdr:to>
      <xdr:col>64</xdr:col>
      <xdr:colOff>123825</xdr:colOff>
      <xdr:row>30</xdr:row>
      <xdr:rowOff>143806</xdr:rowOff>
    </xdr:to>
    <xdr:sp macro="" textlink="">
      <xdr:nvSpPr>
        <xdr:cNvPr id="158" name="楕円 157"/>
        <xdr:cNvSpPr/>
      </xdr:nvSpPr>
      <xdr:spPr>
        <a:xfrm>
          <a:off x="12509500" y="51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93006</xdr:rowOff>
    </xdr:from>
    <xdr:to>
      <xdr:col>68</xdr:col>
      <xdr:colOff>73025</xdr:colOff>
      <xdr:row>31</xdr:row>
      <xdr:rowOff>61172</xdr:rowOff>
    </xdr:to>
    <xdr:cxnSp macro="">
      <xdr:nvCxnSpPr>
        <xdr:cNvPr id="159" name="直線コネクタ 158"/>
        <xdr:cNvCxnSpPr/>
      </xdr:nvCxnSpPr>
      <xdr:spPr>
        <a:xfrm>
          <a:off x="12560300" y="5236506"/>
          <a:ext cx="762000" cy="1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132514</xdr:rowOff>
    </xdr:from>
    <xdr:to>
      <xdr:col>60</xdr:col>
      <xdr:colOff>123825</xdr:colOff>
      <xdr:row>30</xdr:row>
      <xdr:rowOff>62664</xdr:rowOff>
    </xdr:to>
    <xdr:sp macro="" textlink="">
      <xdr:nvSpPr>
        <xdr:cNvPr id="160" name="楕円 159"/>
        <xdr:cNvSpPr/>
      </xdr:nvSpPr>
      <xdr:spPr>
        <a:xfrm>
          <a:off x="11747500" y="51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11864</xdr:rowOff>
    </xdr:from>
    <xdr:to>
      <xdr:col>64</xdr:col>
      <xdr:colOff>73025</xdr:colOff>
      <xdr:row>30</xdr:row>
      <xdr:rowOff>93006</xdr:rowOff>
    </xdr:to>
    <xdr:cxnSp macro="">
      <xdr:nvCxnSpPr>
        <xdr:cNvPr id="161" name="直線コネクタ 160"/>
        <xdr:cNvCxnSpPr/>
      </xdr:nvCxnSpPr>
      <xdr:spPr>
        <a:xfrm>
          <a:off x="11798300" y="5155364"/>
          <a:ext cx="762000" cy="8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62" name="n_1aveValue債務償還比率"/>
        <xdr:cNvSpPr txBox="1"/>
      </xdr:nvSpPr>
      <xdr:spPr>
        <a:xfrm>
          <a:off x="13836727" y="499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25587</xdr:rowOff>
    </xdr:from>
    <xdr:ext cx="469744" cy="259045"/>
    <xdr:sp macro="" textlink="">
      <xdr:nvSpPr>
        <xdr:cNvPr id="163" name="n_2aveValue債務償還比率"/>
        <xdr:cNvSpPr txBox="1"/>
      </xdr:nvSpPr>
      <xdr:spPr>
        <a:xfrm>
          <a:off x="13087427" y="499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64" name="n_3aveValue債務償還比率"/>
        <xdr:cNvSpPr txBox="1"/>
      </xdr:nvSpPr>
      <xdr:spPr>
        <a:xfrm>
          <a:off x="12325427" y="53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65" name="n_4aveValue債務償還比率"/>
        <xdr:cNvSpPr txBox="1"/>
      </xdr:nvSpPr>
      <xdr:spPr>
        <a:xfrm>
          <a:off x="11563427" y="540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134955</xdr:rowOff>
    </xdr:from>
    <xdr:ext cx="469744" cy="259045"/>
    <xdr:sp macro="" textlink="">
      <xdr:nvSpPr>
        <xdr:cNvPr id="166" name="n_1mainValue債務償還比率"/>
        <xdr:cNvSpPr txBox="1"/>
      </xdr:nvSpPr>
      <xdr:spPr>
        <a:xfrm>
          <a:off x="13836727" y="562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103099</xdr:rowOff>
    </xdr:from>
    <xdr:ext cx="469744" cy="259045"/>
    <xdr:sp macro="" textlink="">
      <xdr:nvSpPr>
        <xdr:cNvPr id="167" name="n_2mainValue債務償還比率"/>
        <xdr:cNvSpPr txBox="1"/>
      </xdr:nvSpPr>
      <xdr:spPr>
        <a:xfrm>
          <a:off x="13087427" y="541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160333</xdr:rowOff>
    </xdr:from>
    <xdr:ext cx="469744" cy="259045"/>
    <xdr:sp macro="" textlink="">
      <xdr:nvSpPr>
        <xdr:cNvPr id="168" name="n_3mainValue債務償還比率"/>
        <xdr:cNvSpPr txBox="1"/>
      </xdr:nvSpPr>
      <xdr:spPr>
        <a:xfrm>
          <a:off x="12325427" y="496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79191</xdr:rowOff>
    </xdr:from>
    <xdr:ext cx="469744" cy="259045"/>
    <xdr:sp macro="" textlink="">
      <xdr:nvSpPr>
        <xdr:cNvPr id="169" name="n_4mainValue債務償還比率"/>
        <xdr:cNvSpPr txBox="1"/>
      </xdr:nvSpPr>
      <xdr:spPr>
        <a:xfrm>
          <a:off x="11563427" y="487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231,648
229,859
431.84
133,968,400
130,950,436
1,544,118
54,041,763
94,920,788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3" name="楕円 72"/>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4" name="【道路】&#10;有形固定資産減価償却率該当値テキスト"/>
        <xdr:cNvSpPr txBox="1"/>
      </xdr:nvSpPr>
      <xdr:spPr>
        <a:xfrm>
          <a:off x="4673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5" name="楕円 74"/>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39</xdr:row>
      <xdr:rowOff>15240</xdr:rowOff>
    </xdr:to>
    <xdr:cxnSp macro="">
      <xdr:nvCxnSpPr>
        <xdr:cNvPr id="76" name="直線コネクタ 75"/>
        <xdr:cNvCxnSpPr/>
      </xdr:nvCxnSpPr>
      <xdr:spPr>
        <a:xfrm>
          <a:off x="3797300" y="66751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84455</xdr:rowOff>
    </xdr:from>
    <xdr:to>
      <xdr:col>15</xdr:col>
      <xdr:colOff>101600</xdr:colOff>
      <xdr:row>39</xdr:row>
      <xdr:rowOff>14605</xdr:rowOff>
    </xdr:to>
    <xdr:sp macro="" textlink="">
      <xdr:nvSpPr>
        <xdr:cNvPr id="77" name="楕円 76"/>
        <xdr:cNvSpPr/>
      </xdr:nvSpPr>
      <xdr:spPr>
        <a:xfrm>
          <a:off x="2857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135255</xdr:rowOff>
    </xdr:from>
    <xdr:to>
      <xdr:col>19</xdr:col>
      <xdr:colOff>177800</xdr:colOff>
      <xdr:row>38</xdr:row>
      <xdr:rowOff>160020</xdr:rowOff>
    </xdr:to>
    <xdr:cxnSp macro="">
      <xdr:nvCxnSpPr>
        <xdr:cNvPr id="78" name="直線コネクタ 77"/>
        <xdr:cNvCxnSpPr/>
      </xdr:nvCxnSpPr>
      <xdr:spPr>
        <a:xfrm>
          <a:off x="2908300" y="66503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53975</xdr:rowOff>
    </xdr:from>
    <xdr:to>
      <xdr:col>10</xdr:col>
      <xdr:colOff>165100</xdr:colOff>
      <xdr:row>38</xdr:row>
      <xdr:rowOff>155575</xdr:rowOff>
    </xdr:to>
    <xdr:sp macro="" textlink="">
      <xdr:nvSpPr>
        <xdr:cNvPr id="79" name="楕円 78"/>
        <xdr:cNvSpPr/>
      </xdr:nvSpPr>
      <xdr:spPr>
        <a:xfrm>
          <a:off x="1968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104775</xdr:rowOff>
    </xdr:from>
    <xdr:to>
      <xdr:col>15</xdr:col>
      <xdr:colOff>50800</xdr:colOff>
      <xdr:row>38</xdr:row>
      <xdr:rowOff>135255</xdr:rowOff>
    </xdr:to>
    <xdr:cxnSp macro="">
      <xdr:nvCxnSpPr>
        <xdr:cNvPr id="80" name="直線コネクタ 79"/>
        <xdr:cNvCxnSpPr/>
      </xdr:nvCxnSpPr>
      <xdr:spPr>
        <a:xfrm>
          <a:off x="2019300" y="6619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23495</xdr:rowOff>
    </xdr:from>
    <xdr:to>
      <xdr:col>6</xdr:col>
      <xdr:colOff>38100</xdr:colOff>
      <xdr:row>38</xdr:row>
      <xdr:rowOff>125095</xdr:rowOff>
    </xdr:to>
    <xdr:sp macro="" textlink="">
      <xdr:nvSpPr>
        <xdr:cNvPr id="81" name="楕円 80"/>
        <xdr:cNvSpPr/>
      </xdr:nvSpPr>
      <xdr:spPr>
        <a:xfrm>
          <a:off x="1079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74295</xdr:rowOff>
    </xdr:from>
    <xdr:to>
      <xdr:col>10</xdr:col>
      <xdr:colOff>114300</xdr:colOff>
      <xdr:row>38</xdr:row>
      <xdr:rowOff>104775</xdr:rowOff>
    </xdr:to>
    <xdr:cxnSp macro="">
      <xdr:nvCxnSpPr>
        <xdr:cNvPr id="82" name="直線コネクタ 81"/>
        <xdr:cNvCxnSpPr/>
      </xdr:nvCxnSpPr>
      <xdr:spPr>
        <a:xfrm>
          <a:off x="1130300" y="65893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83" name="n_1ave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6" name="n_4aveValue【道路】&#10;有形固定資産減価償却率"/>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87" name="n_1mainValue【道路】&#10;有形固定資産減価償却率"/>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5732</xdr:rowOff>
    </xdr:from>
    <xdr:ext cx="405111" cy="259045"/>
    <xdr:sp macro="" textlink="">
      <xdr:nvSpPr>
        <xdr:cNvPr id="88" name="n_2mainValue【道路】&#10;有形固定資産減価償却率"/>
        <xdr:cNvSpPr txBox="1"/>
      </xdr:nvSpPr>
      <xdr:spPr>
        <a:xfrm>
          <a:off x="2705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146702</xdr:rowOff>
    </xdr:from>
    <xdr:ext cx="405111" cy="259045"/>
    <xdr:sp macro="" textlink="">
      <xdr:nvSpPr>
        <xdr:cNvPr id="89" name="n_3mainValue【道路】&#10;有形固定資産減価償却率"/>
        <xdr:cNvSpPr txBox="1"/>
      </xdr:nvSpPr>
      <xdr:spPr>
        <a:xfrm>
          <a:off x="1816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116222</xdr:rowOff>
    </xdr:from>
    <xdr:ext cx="405111" cy="259045"/>
    <xdr:sp macro="" textlink="">
      <xdr:nvSpPr>
        <xdr:cNvPr id="90" name="n_4mainValue【道路】&#10;有形固定資産減価償却率"/>
        <xdr:cNvSpPr txBox="1"/>
      </xdr:nvSpPr>
      <xdr:spPr>
        <a:xfrm>
          <a:off x="927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96684</xdr:rowOff>
    </xdr:from>
    <xdr:ext cx="469744" cy="259045"/>
    <xdr:sp macro="" textlink="">
      <xdr:nvSpPr>
        <xdr:cNvPr id="117" name="【道路】&#10;一人当たり延長平均値テキスト"/>
        <xdr:cNvSpPr txBox="1"/>
      </xdr:nvSpPr>
      <xdr:spPr>
        <a:xfrm>
          <a:off x="10515600" y="6783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86299</xdr:rowOff>
    </xdr:from>
    <xdr:to>
      <xdr:col>55</xdr:col>
      <xdr:colOff>50800</xdr:colOff>
      <xdr:row>40</xdr:row>
      <xdr:rowOff>16449</xdr:rowOff>
    </xdr:to>
    <xdr:sp macro="" textlink="">
      <xdr:nvSpPr>
        <xdr:cNvPr id="128" name="楕円 127"/>
        <xdr:cNvSpPr/>
      </xdr:nvSpPr>
      <xdr:spPr>
        <a:xfrm>
          <a:off x="10426700" y="677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109176</xdr:rowOff>
    </xdr:from>
    <xdr:ext cx="469744" cy="259045"/>
    <xdr:sp macro="" textlink="">
      <xdr:nvSpPr>
        <xdr:cNvPr id="129" name="【道路】&#10;一人当たり延長該当値テキスト"/>
        <xdr:cNvSpPr txBox="1"/>
      </xdr:nvSpPr>
      <xdr:spPr>
        <a:xfrm>
          <a:off x="10515600" y="662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88219</xdr:rowOff>
    </xdr:from>
    <xdr:to>
      <xdr:col>50</xdr:col>
      <xdr:colOff>165100</xdr:colOff>
      <xdr:row>40</xdr:row>
      <xdr:rowOff>18369</xdr:rowOff>
    </xdr:to>
    <xdr:sp macro="" textlink="">
      <xdr:nvSpPr>
        <xdr:cNvPr id="130" name="楕円 129"/>
        <xdr:cNvSpPr/>
      </xdr:nvSpPr>
      <xdr:spPr>
        <a:xfrm>
          <a:off x="9588500" y="677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137099</xdr:rowOff>
    </xdr:from>
    <xdr:to>
      <xdr:col>55</xdr:col>
      <xdr:colOff>0</xdr:colOff>
      <xdr:row>39</xdr:row>
      <xdr:rowOff>139019</xdr:rowOff>
    </xdr:to>
    <xdr:cxnSp macro="">
      <xdr:nvCxnSpPr>
        <xdr:cNvPr id="131" name="直線コネクタ 130"/>
        <xdr:cNvCxnSpPr/>
      </xdr:nvCxnSpPr>
      <xdr:spPr>
        <a:xfrm flipV="1">
          <a:off x="9639300" y="6823649"/>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90825</xdr:rowOff>
    </xdr:from>
    <xdr:to>
      <xdr:col>46</xdr:col>
      <xdr:colOff>38100</xdr:colOff>
      <xdr:row>40</xdr:row>
      <xdr:rowOff>20975</xdr:rowOff>
    </xdr:to>
    <xdr:sp macro="" textlink="">
      <xdr:nvSpPr>
        <xdr:cNvPr id="132" name="楕円 131"/>
        <xdr:cNvSpPr/>
      </xdr:nvSpPr>
      <xdr:spPr>
        <a:xfrm>
          <a:off x="8699500" y="67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139019</xdr:rowOff>
    </xdr:from>
    <xdr:to>
      <xdr:col>50</xdr:col>
      <xdr:colOff>114300</xdr:colOff>
      <xdr:row>39</xdr:row>
      <xdr:rowOff>141625</xdr:rowOff>
    </xdr:to>
    <xdr:cxnSp macro="">
      <xdr:nvCxnSpPr>
        <xdr:cNvPr id="133" name="直線コネクタ 132"/>
        <xdr:cNvCxnSpPr/>
      </xdr:nvCxnSpPr>
      <xdr:spPr>
        <a:xfrm flipV="1">
          <a:off x="8750300" y="682556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92883</xdr:rowOff>
    </xdr:from>
    <xdr:to>
      <xdr:col>41</xdr:col>
      <xdr:colOff>101600</xdr:colOff>
      <xdr:row>40</xdr:row>
      <xdr:rowOff>23033</xdr:rowOff>
    </xdr:to>
    <xdr:sp macro="" textlink="">
      <xdr:nvSpPr>
        <xdr:cNvPr id="134" name="楕円 133"/>
        <xdr:cNvSpPr/>
      </xdr:nvSpPr>
      <xdr:spPr>
        <a:xfrm>
          <a:off x="7810500" y="67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141625</xdr:rowOff>
    </xdr:from>
    <xdr:to>
      <xdr:col>45</xdr:col>
      <xdr:colOff>177800</xdr:colOff>
      <xdr:row>39</xdr:row>
      <xdr:rowOff>143683</xdr:rowOff>
    </xdr:to>
    <xdr:cxnSp macro="">
      <xdr:nvCxnSpPr>
        <xdr:cNvPr id="135" name="直線コネクタ 134"/>
        <xdr:cNvCxnSpPr/>
      </xdr:nvCxnSpPr>
      <xdr:spPr>
        <a:xfrm flipV="1">
          <a:off x="7861300" y="682817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96541</xdr:rowOff>
    </xdr:from>
    <xdr:to>
      <xdr:col>36</xdr:col>
      <xdr:colOff>165100</xdr:colOff>
      <xdr:row>40</xdr:row>
      <xdr:rowOff>26691</xdr:rowOff>
    </xdr:to>
    <xdr:sp macro="" textlink="">
      <xdr:nvSpPr>
        <xdr:cNvPr id="136" name="楕円 135"/>
        <xdr:cNvSpPr/>
      </xdr:nvSpPr>
      <xdr:spPr>
        <a:xfrm>
          <a:off x="6921500" y="67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143683</xdr:rowOff>
    </xdr:from>
    <xdr:to>
      <xdr:col>41</xdr:col>
      <xdr:colOff>50800</xdr:colOff>
      <xdr:row>39</xdr:row>
      <xdr:rowOff>147341</xdr:rowOff>
    </xdr:to>
    <xdr:cxnSp macro="">
      <xdr:nvCxnSpPr>
        <xdr:cNvPr id="137" name="直線コネクタ 136"/>
        <xdr:cNvCxnSpPr/>
      </xdr:nvCxnSpPr>
      <xdr:spPr>
        <a:xfrm flipV="1">
          <a:off x="6972300" y="68302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47032</xdr:rowOff>
    </xdr:from>
    <xdr:ext cx="469744" cy="259045"/>
    <xdr:sp macro="" textlink="">
      <xdr:nvSpPr>
        <xdr:cNvPr id="138" name="n_1aveValue【道路】&#10;一人当たり延長"/>
        <xdr:cNvSpPr txBox="1"/>
      </xdr:nvSpPr>
      <xdr:spPr>
        <a:xfrm>
          <a:off x="93917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47855</xdr:rowOff>
    </xdr:from>
    <xdr:ext cx="469744" cy="259045"/>
    <xdr:sp macro="" textlink="">
      <xdr:nvSpPr>
        <xdr:cNvPr id="139" name="n_2aveValue【道路】&#10;一人当たり延長"/>
        <xdr:cNvSpPr txBox="1"/>
      </xdr:nvSpPr>
      <xdr:spPr>
        <a:xfrm>
          <a:off x="8515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64132</xdr:rowOff>
    </xdr:from>
    <xdr:ext cx="469744" cy="259045"/>
    <xdr:sp macro="" textlink="">
      <xdr:nvSpPr>
        <xdr:cNvPr id="140" name="n_3aveValue【道路】&#10;一人当たり延長"/>
        <xdr:cNvSpPr txBox="1"/>
      </xdr:nvSpPr>
      <xdr:spPr>
        <a:xfrm>
          <a:off x="7626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xdr:cNvSpPr txBox="1"/>
      </xdr:nvSpPr>
      <xdr:spPr>
        <a:xfrm>
          <a:off x="6737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34896</xdr:rowOff>
    </xdr:from>
    <xdr:ext cx="469744" cy="259045"/>
    <xdr:sp macro="" textlink="">
      <xdr:nvSpPr>
        <xdr:cNvPr id="142" name="n_1mainValue【道路】&#10;一人当たり延長"/>
        <xdr:cNvSpPr txBox="1"/>
      </xdr:nvSpPr>
      <xdr:spPr>
        <a:xfrm>
          <a:off x="9391727" y="654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37502</xdr:rowOff>
    </xdr:from>
    <xdr:ext cx="469744" cy="259045"/>
    <xdr:sp macro="" textlink="">
      <xdr:nvSpPr>
        <xdr:cNvPr id="143" name="n_2mainValue【道路】&#10;一人当たり延長"/>
        <xdr:cNvSpPr txBox="1"/>
      </xdr:nvSpPr>
      <xdr:spPr>
        <a:xfrm>
          <a:off x="8515427" y="655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39560</xdr:rowOff>
    </xdr:from>
    <xdr:ext cx="469744" cy="259045"/>
    <xdr:sp macro="" textlink="">
      <xdr:nvSpPr>
        <xdr:cNvPr id="144" name="n_3mainValue【道路】&#10;一人当たり延長"/>
        <xdr:cNvSpPr txBox="1"/>
      </xdr:nvSpPr>
      <xdr:spPr>
        <a:xfrm>
          <a:off x="7626427" y="655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43218</xdr:rowOff>
    </xdr:from>
    <xdr:ext cx="469744" cy="259045"/>
    <xdr:sp macro="" textlink="">
      <xdr:nvSpPr>
        <xdr:cNvPr id="145" name="n_4mainValue【道路】&#10;一人当たり延長"/>
        <xdr:cNvSpPr txBox="1"/>
      </xdr:nvSpPr>
      <xdr:spPr>
        <a:xfrm>
          <a:off x="6737427" y="65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186" name="楕円 185"/>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116857</xdr:rowOff>
    </xdr:from>
    <xdr:ext cx="405111" cy="259045"/>
    <xdr:sp macro="" textlink="">
      <xdr:nvSpPr>
        <xdr:cNvPr id="187" name="【橋りょう・トンネル】&#10;有形固定資産減価償却率該当値テキスト"/>
        <xdr:cNvSpPr txBox="1"/>
      </xdr:nvSpPr>
      <xdr:spPr>
        <a:xfrm>
          <a:off x="4673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36830</xdr:rowOff>
    </xdr:from>
    <xdr:to>
      <xdr:col>20</xdr:col>
      <xdr:colOff>38100</xdr:colOff>
      <xdr:row>58</xdr:row>
      <xdr:rowOff>138430</xdr:rowOff>
    </xdr:to>
    <xdr:sp macro="" textlink="">
      <xdr:nvSpPr>
        <xdr:cNvPr id="188" name="楕円 187"/>
        <xdr:cNvSpPr/>
      </xdr:nvSpPr>
      <xdr:spPr>
        <a:xfrm>
          <a:off x="3746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87630</xdr:rowOff>
    </xdr:from>
    <xdr:to>
      <xdr:col>24</xdr:col>
      <xdr:colOff>63500</xdr:colOff>
      <xdr:row>58</xdr:row>
      <xdr:rowOff>144780</xdr:rowOff>
    </xdr:to>
    <xdr:cxnSp macro="">
      <xdr:nvCxnSpPr>
        <xdr:cNvPr id="189" name="直線コネクタ 188"/>
        <xdr:cNvCxnSpPr/>
      </xdr:nvCxnSpPr>
      <xdr:spPr>
        <a:xfrm>
          <a:off x="3797300" y="100317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158750</xdr:rowOff>
    </xdr:from>
    <xdr:to>
      <xdr:col>15</xdr:col>
      <xdr:colOff>101600</xdr:colOff>
      <xdr:row>58</xdr:row>
      <xdr:rowOff>88900</xdr:rowOff>
    </xdr:to>
    <xdr:sp macro="" textlink="">
      <xdr:nvSpPr>
        <xdr:cNvPr id="190" name="楕円 189"/>
        <xdr:cNvSpPr/>
      </xdr:nvSpPr>
      <xdr:spPr>
        <a:xfrm>
          <a:off x="2857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38100</xdr:rowOff>
    </xdr:from>
    <xdr:to>
      <xdr:col>19</xdr:col>
      <xdr:colOff>177800</xdr:colOff>
      <xdr:row>58</xdr:row>
      <xdr:rowOff>87630</xdr:rowOff>
    </xdr:to>
    <xdr:cxnSp macro="">
      <xdr:nvCxnSpPr>
        <xdr:cNvPr id="191" name="直線コネクタ 190"/>
        <xdr:cNvCxnSpPr/>
      </xdr:nvCxnSpPr>
      <xdr:spPr>
        <a:xfrm>
          <a:off x="2908300" y="99822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105410</xdr:rowOff>
    </xdr:from>
    <xdr:to>
      <xdr:col>10</xdr:col>
      <xdr:colOff>165100</xdr:colOff>
      <xdr:row>58</xdr:row>
      <xdr:rowOff>35560</xdr:rowOff>
    </xdr:to>
    <xdr:sp macro="" textlink="">
      <xdr:nvSpPr>
        <xdr:cNvPr id="192" name="楕円 191"/>
        <xdr:cNvSpPr/>
      </xdr:nvSpPr>
      <xdr:spPr>
        <a:xfrm>
          <a:off x="1968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156210</xdr:rowOff>
    </xdr:from>
    <xdr:to>
      <xdr:col>15</xdr:col>
      <xdr:colOff>50800</xdr:colOff>
      <xdr:row>58</xdr:row>
      <xdr:rowOff>38100</xdr:rowOff>
    </xdr:to>
    <xdr:cxnSp macro="">
      <xdr:nvCxnSpPr>
        <xdr:cNvPr id="193" name="直線コネクタ 192"/>
        <xdr:cNvCxnSpPr/>
      </xdr:nvCxnSpPr>
      <xdr:spPr>
        <a:xfrm>
          <a:off x="2019300" y="9928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48260</xdr:rowOff>
    </xdr:from>
    <xdr:to>
      <xdr:col>6</xdr:col>
      <xdr:colOff>38100</xdr:colOff>
      <xdr:row>57</xdr:row>
      <xdr:rowOff>149860</xdr:rowOff>
    </xdr:to>
    <xdr:sp macro="" textlink="">
      <xdr:nvSpPr>
        <xdr:cNvPr id="194" name="楕円 193"/>
        <xdr:cNvSpPr/>
      </xdr:nvSpPr>
      <xdr:spPr>
        <a:xfrm>
          <a:off x="1079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99060</xdr:rowOff>
    </xdr:from>
    <xdr:to>
      <xdr:col>10</xdr:col>
      <xdr:colOff>114300</xdr:colOff>
      <xdr:row>57</xdr:row>
      <xdr:rowOff>156210</xdr:rowOff>
    </xdr:to>
    <xdr:cxnSp macro="">
      <xdr:nvCxnSpPr>
        <xdr:cNvPr id="195" name="直線コネクタ 194"/>
        <xdr:cNvCxnSpPr/>
      </xdr:nvCxnSpPr>
      <xdr:spPr>
        <a:xfrm>
          <a:off x="1130300" y="98717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xdr:cNvSpPr txBox="1"/>
      </xdr:nvSpPr>
      <xdr:spPr>
        <a:xfrm>
          <a:off x="927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154957</xdr:rowOff>
    </xdr:from>
    <xdr:ext cx="405111" cy="259045"/>
    <xdr:sp macro="" textlink="">
      <xdr:nvSpPr>
        <xdr:cNvPr id="200" name="n_1mainValue【橋りょう・トンネル】&#10;有形固定資産減価償却率"/>
        <xdr:cNvSpPr txBox="1"/>
      </xdr:nvSpPr>
      <xdr:spPr>
        <a:xfrm>
          <a:off x="3582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105427</xdr:rowOff>
    </xdr:from>
    <xdr:ext cx="405111" cy="259045"/>
    <xdr:sp macro="" textlink="">
      <xdr:nvSpPr>
        <xdr:cNvPr id="201" name="n_2mainValue【橋りょう・トンネル】&#10;有形固定資産減価償却率"/>
        <xdr:cNvSpPr txBox="1"/>
      </xdr:nvSpPr>
      <xdr:spPr>
        <a:xfrm>
          <a:off x="2705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52087</xdr:rowOff>
    </xdr:from>
    <xdr:ext cx="405111" cy="259045"/>
    <xdr:sp macro="" textlink="">
      <xdr:nvSpPr>
        <xdr:cNvPr id="202" name="n_3mainValue【橋りょう・トンネル】&#10;有形固定資産減価償却率"/>
        <xdr:cNvSpPr txBox="1"/>
      </xdr:nvSpPr>
      <xdr:spPr>
        <a:xfrm>
          <a:off x="1816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166387</xdr:rowOff>
    </xdr:from>
    <xdr:ext cx="405111" cy="259045"/>
    <xdr:sp macro="" textlink="">
      <xdr:nvSpPr>
        <xdr:cNvPr id="203" name="n_4mainValue【橋りょう・トンネル】&#10;有形固定資産減価償却率"/>
        <xdr:cNvSpPr txBox="1"/>
      </xdr:nvSpPr>
      <xdr:spPr>
        <a:xfrm>
          <a:off x="927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73218</xdr:rowOff>
    </xdr:from>
    <xdr:ext cx="534377" cy="259045"/>
    <xdr:sp macro="" textlink="">
      <xdr:nvSpPr>
        <xdr:cNvPr id="230" name="【橋りょう・トンネル】&#10;一人当たり有形固定資産（償却資産）額平均値テキスト"/>
        <xdr:cNvSpPr txBox="1"/>
      </xdr:nvSpPr>
      <xdr:spPr>
        <a:xfrm>
          <a:off x="10515600" y="1053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92015</xdr:rowOff>
    </xdr:from>
    <xdr:to>
      <xdr:col>55</xdr:col>
      <xdr:colOff>50800</xdr:colOff>
      <xdr:row>58</xdr:row>
      <xdr:rowOff>22165</xdr:rowOff>
    </xdr:to>
    <xdr:sp macro="" textlink="">
      <xdr:nvSpPr>
        <xdr:cNvPr id="241" name="楕円 240"/>
        <xdr:cNvSpPr/>
      </xdr:nvSpPr>
      <xdr:spPr>
        <a:xfrm>
          <a:off x="10426700" y="98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45042</xdr:rowOff>
    </xdr:from>
    <xdr:ext cx="599010" cy="259045"/>
    <xdr:sp macro="" textlink="">
      <xdr:nvSpPr>
        <xdr:cNvPr id="242" name="【橋りょう・トンネル】&#10;一人当たり有形固定資産（償却資産）額該当値テキスト"/>
        <xdr:cNvSpPr txBox="1"/>
      </xdr:nvSpPr>
      <xdr:spPr>
        <a:xfrm>
          <a:off x="10515600" y="981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100698</xdr:rowOff>
    </xdr:from>
    <xdr:to>
      <xdr:col>50</xdr:col>
      <xdr:colOff>165100</xdr:colOff>
      <xdr:row>58</xdr:row>
      <xdr:rowOff>30848</xdr:rowOff>
    </xdr:to>
    <xdr:sp macro="" textlink="">
      <xdr:nvSpPr>
        <xdr:cNvPr id="243" name="楕円 242"/>
        <xdr:cNvSpPr/>
      </xdr:nvSpPr>
      <xdr:spPr>
        <a:xfrm>
          <a:off x="9588500" y="98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142815</xdr:rowOff>
    </xdr:from>
    <xdr:to>
      <xdr:col>55</xdr:col>
      <xdr:colOff>0</xdr:colOff>
      <xdr:row>57</xdr:row>
      <xdr:rowOff>151498</xdr:rowOff>
    </xdr:to>
    <xdr:cxnSp macro="">
      <xdr:nvCxnSpPr>
        <xdr:cNvPr id="244" name="直線コネクタ 243"/>
        <xdr:cNvCxnSpPr/>
      </xdr:nvCxnSpPr>
      <xdr:spPr>
        <a:xfrm flipV="1">
          <a:off x="9639300" y="9915465"/>
          <a:ext cx="8382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111021</xdr:rowOff>
    </xdr:from>
    <xdr:to>
      <xdr:col>46</xdr:col>
      <xdr:colOff>38100</xdr:colOff>
      <xdr:row>58</xdr:row>
      <xdr:rowOff>41171</xdr:rowOff>
    </xdr:to>
    <xdr:sp macro="" textlink="">
      <xdr:nvSpPr>
        <xdr:cNvPr id="245" name="楕円 244"/>
        <xdr:cNvSpPr/>
      </xdr:nvSpPr>
      <xdr:spPr>
        <a:xfrm>
          <a:off x="8699500" y="988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151498</xdr:rowOff>
    </xdr:from>
    <xdr:to>
      <xdr:col>50</xdr:col>
      <xdr:colOff>114300</xdr:colOff>
      <xdr:row>57</xdr:row>
      <xdr:rowOff>161821</xdr:rowOff>
    </xdr:to>
    <xdr:cxnSp macro="">
      <xdr:nvCxnSpPr>
        <xdr:cNvPr id="246" name="直線コネクタ 245"/>
        <xdr:cNvCxnSpPr/>
      </xdr:nvCxnSpPr>
      <xdr:spPr>
        <a:xfrm flipV="1">
          <a:off x="8750300" y="9924148"/>
          <a:ext cx="8890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113559</xdr:rowOff>
    </xdr:from>
    <xdr:to>
      <xdr:col>41</xdr:col>
      <xdr:colOff>101600</xdr:colOff>
      <xdr:row>58</xdr:row>
      <xdr:rowOff>43709</xdr:rowOff>
    </xdr:to>
    <xdr:sp macro="" textlink="">
      <xdr:nvSpPr>
        <xdr:cNvPr id="247" name="楕円 246"/>
        <xdr:cNvSpPr/>
      </xdr:nvSpPr>
      <xdr:spPr>
        <a:xfrm>
          <a:off x="7810500" y="98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161821</xdr:rowOff>
    </xdr:from>
    <xdr:to>
      <xdr:col>45</xdr:col>
      <xdr:colOff>177800</xdr:colOff>
      <xdr:row>57</xdr:row>
      <xdr:rowOff>164359</xdr:rowOff>
    </xdr:to>
    <xdr:cxnSp macro="">
      <xdr:nvCxnSpPr>
        <xdr:cNvPr id="248" name="直線コネクタ 247"/>
        <xdr:cNvCxnSpPr/>
      </xdr:nvCxnSpPr>
      <xdr:spPr>
        <a:xfrm flipV="1">
          <a:off x="7861300" y="9934471"/>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117532</xdr:rowOff>
    </xdr:from>
    <xdr:to>
      <xdr:col>36</xdr:col>
      <xdr:colOff>165100</xdr:colOff>
      <xdr:row>58</xdr:row>
      <xdr:rowOff>47682</xdr:rowOff>
    </xdr:to>
    <xdr:sp macro="" textlink="">
      <xdr:nvSpPr>
        <xdr:cNvPr id="249" name="楕円 248"/>
        <xdr:cNvSpPr/>
      </xdr:nvSpPr>
      <xdr:spPr>
        <a:xfrm>
          <a:off x="6921500" y="98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164359</xdr:rowOff>
    </xdr:from>
    <xdr:to>
      <xdr:col>41</xdr:col>
      <xdr:colOff>50800</xdr:colOff>
      <xdr:row>57</xdr:row>
      <xdr:rowOff>168332</xdr:rowOff>
    </xdr:to>
    <xdr:cxnSp macro="">
      <xdr:nvCxnSpPr>
        <xdr:cNvPr id="250" name="直線コネクタ 249"/>
        <xdr:cNvCxnSpPr/>
      </xdr:nvCxnSpPr>
      <xdr:spPr>
        <a:xfrm flipV="1">
          <a:off x="6972300" y="9937009"/>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42096</xdr:rowOff>
    </xdr:from>
    <xdr:ext cx="534377" cy="259045"/>
    <xdr:sp macro="" textlink="">
      <xdr:nvSpPr>
        <xdr:cNvPr id="251" name="n_1aveValue【橋りょう・トンネル】&#10;一人当たり有形固定資産（償却資産）額"/>
        <xdr:cNvSpPr txBox="1"/>
      </xdr:nvSpPr>
      <xdr:spPr>
        <a:xfrm>
          <a:off x="93594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18468</xdr:rowOff>
    </xdr:from>
    <xdr:ext cx="534377" cy="259045"/>
    <xdr:sp macro="" textlink="">
      <xdr:nvSpPr>
        <xdr:cNvPr id="252" name="n_2aveValue【橋りょう・トンネル】&#10;一人当たり有形固定資産（償却資産）額"/>
        <xdr:cNvSpPr txBox="1"/>
      </xdr:nvSpPr>
      <xdr:spPr>
        <a:xfrm>
          <a:off x="8483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8190</xdr:rowOff>
    </xdr:from>
    <xdr:ext cx="534377" cy="259045"/>
    <xdr:sp macro="" textlink="">
      <xdr:nvSpPr>
        <xdr:cNvPr id="253" name="n_3aveValue【橋りょう・トンネル】&#10;一人当たり有形固定資産（償却資産）額"/>
        <xdr:cNvSpPr txBox="1"/>
      </xdr:nvSpPr>
      <xdr:spPr>
        <a:xfrm>
          <a:off x="7594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19090</xdr:rowOff>
    </xdr:from>
    <xdr:ext cx="534377" cy="259045"/>
    <xdr:sp macro="" textlink="">
      <xdr:nvSpPr>
        <xdr:cNvPr id="254" name="n_4aveValue【橋りょう・トンネル】&#10;一人当たり有形固定資産（償却資産）額"/>
        <xdr:cNvSpPr txBox="1"/>
      </xdr:nvSpPr>
      <xdr:spPr>
        <a:xfrm>
          <a:off x="6705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47375</xdr:rowOff>
    </xdr:from>
    <xdr:ext cx="599010" cy="259045"/>
    <xdr:sp macro="" textlink="">
      <xdr:nvSpPr>
        <xdr:cNvPr id="255" name="n_1mainValue【橋りょう・トンネル】&#10;一人当たり有形固定資産（償却資産）額"/>
        <xdr:cNvSpPr txBox="1"/>
      </xdr:nvSpPr>
      <xdr:spPr>
        <a:xfrm>
          <a:off x="9327095" y="964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57698</xdr:rowOff>
    </xdr:from>
    <xdr:ext cx="599010" cy="259045"/>
    <xdr:sp macro="" textlink="">
      <xdr:nvSpPr>
        <xdr:cNvPr id="256" name="n_2mainValue【橋りょう・トンネル】&#10;一人当たり有形固定資産（償却資産）額"/>
        <xdr:cNvSpPr txBox="1"/>
      </xdr:nvSpPr>
      <xdr:spPr>
        <a:xfrm>
          <a:off x="8450795" y="965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60236</xdr:rowOff>
    </xdr:from>
    <xdr:ext cx="599010" cy="259045"/>
    <xdr:sp macro="" textlink="">
      <xdr:nvSpPr>
        <xdr:cNvPr id="257" name="n_3mainValue【橋りょう・トンネル】&#10;一人当たり有形固定資産（償却資産）額"/>
        <xdr:cNvSpPr txBox="1"/>
      </xdr:nvSpPr>
      <xdr:spPr>
        <a:xfrm>
          <a:off x="7561795" y="96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64209</xdr:rowOff>
    </xdr:from>
    <xdr:ext cx="599010" cy="259045"/>
    <xdr:sp macro="" textlink="">
      <xdr:nvSpPr>
        <xdr:cNvPr id="258" name="n_4mainValue【橋りょう・トンネル】&#10;一人当たり有形固定資産（償却資産）額"/>
        <xdr:cNvSpPr txBox="1"/>
      </xdr:nvSpPr>
      <xdr:spPr>
        <a:xfrm>
          <a:off x="6672795" y="966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86" name="【公営住宅】&#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28448</xdr:rowOff>
    </xdr:from>
    <xdr:to>
      <xdr:col>24</xdr:col>
      <xdr:colOff>114300</xdr:colOff>
      <xdr:row>81</xdr:row>
      <xdr:rowOff>130048</xdr:rowOff>
    </xdr:to>
    <xdr:sp macro="" textlink="">
      <xdr:nvSpPr>
        <xdr:cNvPr id="297" name="楕円 296"/>
        <xdr:cNvSpPr/>
      </xdr:nvSpPr>
      <xdr:spPr>
        <a:xfrm>
          <a:off x="45847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51325</xdr:rowOff>
    </xdr:from>
    <xdr:ext cx="405111" cy="259045"/>
    <xdr:sp macro="" textlink="">
      <xdr:nvSpPr>
        <xdr:cNvPr id="298" name="【公営住宅】&#10;有形固定資産減価償却率該当値テキスト"/>
        <xdr:cNvSpPr txBox="1"/>
      </xdr:nvSpPr>
      <xdr:spPr>
        <a:xfrm>
          <a:off x="4673600" y="1376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37592</xdr:rowOff>
    </xdr:from>
    <xdr:to>
      <xdr:col>20</xdr:col>
      <xdr:colOff>38100</xdr:colOff>
      <xdr:row>81</xdr:row>
      <xdr:rowOff>139192</xdr:rowOff>
    </xdr:to>
    <xdr:sp macro="" textlink="">
      <xdr:nvSpPr>
        <xdr:cNvPr id="299" name="楕円 298"/>
        <xdr:cNvSpPr/>
      </xdr:nvSpPr>
      <xdr:spPr>
        <a:xfrm>
          <a:off x="3746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79248</xdr:rowOff>
    </xdr:from>
    <xdr:to>
      <xdr:col>24</xdr:col>
      <xdr:colOff>63500</xdr:colOff>
      <xdr:row>81</xdr:row>
      <xdr:rowOff>88392</xdr:rowOff>
    </xdr:to>
    <xdr:cxnSp macro="">
      <xdr:nvCxnSpPr>
        <xdr:cNvPr id="300" name="直線コネクタ 299"/>
        <xdr:cNvCxnSpPr/>
      </xdr:nvCxnSpPr>
      <xdr:spPr>
        <a:xfrm flipV="1">
          <a:off x="3797300" y="1396669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163322</xdr:rowOff>
    </xdr:from>
    <xdr:to>
      <xdr:col>15</xdr:col>
      <xdr:colOff>101600</xdr:colOff>
      <xdr:row>81</xdr:row>
      <xdr:rowOff>93472</xdr:rowOff>
    </xdr:to>
    <xdr:sp macro="" textlink="">
      <xdr:nvSpPr>
        <xdr:cNvPr id="301" name="楕円 300"/>
        <xdr:cNvSpPr/>
      </xdr:nvSpPr>
      <xdr:spPr>
        <a:xfrm>
          <a:off x="2857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42672</xdr:rowOff>
    </xdr:from>
    <xdr:to>
      <xdr:col>19</xdr:col>
      <xdr:colOff>177800</xdr:colOff>
      <xdr:row>81</xdr:row>
      <xdr:rowOff>88392</xdr:rowOff>
    </xdr:to>
    <xdr:cxnSp macro="">
      <xdr:nvCxnSpPr>
        <xdr:cNvPr id="302" name="直線コネクタ 301"/>
        <xdr:cNvCxnSpPr/>
      </xdr:nvCxnSpPr>
      <xdr:spPr>
        <a:xfrm>
          <a:off x="2908300" y="139301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126746</xdr:rowOff>
    </xdr:from>
    <xdr:to>
      <xdr:col>10</xdr:col>
      <xdr:colOff>165100</xdr:colOff>
      <xdr:row>81</xdr:row>
      <xdr:rowOff>56896</xdr:rowOff>
    </xdr:to>
    <xdr:sp macro="" textlink="">
      <xdr:nvSpPr>
        <xdr:cNvPr id="303" name="楕円 302"/>
        <xdr:cNvSpPr/>
      </xdr:nvSpPr>
      <xdr:spPr>
        <a:xfrm>
          <a:off x="1968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xdr:rowOff>
    </xdr:from>
    <xdr:to>
      <xdr:col>15</xdr:col>
      <xdr:colOff>50800</xdr:colOff>
      <xdr:row>81</xdr:row>
      <xdr:rowOff>42672</xdr:rowOff>
    </xdr:to>
    <xdr:cxnSp macro="">
      <xdr:nvCxnSpPr>
        <xdr:cNvPr id="304" name="直線コネクタ 303"/>
        <xdr:cNvCxnSpPr/>
      </xdr:nvCxnSpPr>
      <xdr:spPr>
        <a:xfrm>
          <a:off x="2019300" y="138935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3302</xdr:rowOff>
    </xdr:from>
    <xdr:to>
      <xdr:col>6</xdr:col>
      <xdr:colOff>38100</xdr:colOff>
      <xdr:row>81</xdr:row>
      <xdr:rowOff>104902</xdr:rowOff>
    </xdr:to>
    <xdr:sp macro="" textlink="">
      <xdr:nvSpPr>
        <xdr:cNvPr id="305" name="楕円 304"/>
        <xdr:cNvSpPr/>
      </xdr:nvSpPr>
      <xdr:spPr>
        <a:xfrm>
          <a:off x="1079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6096</xdr:rowOff>
    </xdr:from>
    <xdr:to>
      <xdr:col>10</xdr:col>
      <xdr:colOff>114300</xdr:colOff>
      <xdr:row>81</xdr:row>
      <xdr:rowOff>54102</xdr:rowOff>
    </xdr:to>
    <xdr:cxnSp macro="">
      <xdr:nvCxnSpPr>
        <xdr:cNvPr id="306" name="直線コネクタ 305"/>
        <xdr:cNvCxnSpPr/>
      </xdr:nvCxnSpPr>
      <xdr:spPr>
        <a:xfrm flipV="1">
          <a:off x="1130300" y="138935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09" name="n_3aveValue【公営住宅】&#10;有形固定資産減価償却率"/>
        <xdr:cNvSpPr txBox="1"/>
      </xdr:nvSpPr>
      <xdr:spPr>
        <a:xfrm>
          <a:off x="1816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130319</xdr:rowOff>
    </xdr:from>
    <xdr:ext cx="405111" cy="259045"/>
    <xdr:sp macro="" textlink="">
      <xdr:nvSpPr>
        <xdr:cNvPr id="311" name="n_1mainValue【公営住宅】&#10;有形固定資産減価償却率"/>
        <xdr:cNvSpPr txBox="1"/>
      </xdr:nvSpPr>
      <xdr:spPr>
        <a:xfrm>
          <a:off x="3582044"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84599</xdr:rowOff>
    </xdr:from>
    <xdr:ext cx="405111" cy="259045"/>
    <xdr:sp macro="" textlink="">
      <xdr:nvSpPr>
        <xdr:cNvPr id="312" name="n_2mainValue【公営住宅】&#10;有形固定資産減価償却率"/>
        <xdr:cNvSpPr txBox="1"/>
      </xdr:nvSpPr>
      <xdr:spPr>
        <a:xfrm>
          <a:off x="2705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73423</xdr:rowOff>
    </xdr:from>
    <xdr:ext cx="405111" cy="259045"/>
    <xdr:sp macro="" textlink="">
      <xdr:nvSpPr>
        <xdr:cNvPr id="313" name="n_3mainValue【公営住宅】&#10;有形固定資産減価償却率"/>
        <xdr:cNvSpPr txBox="1"/>
      </xdr:nvSpPr>
      <xdr:spPr>
        <a:xfrm>
          <a:off x="1816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96029</xdr:rowOff>
    </xdr:from>
    <xdr:ext cx="405111" cy="259045"/>
    <xdr:sp macro="" textlink="">
      <xdr:nvSpPr>
        <xdr:cNvPr id="314" name="n_4mainValue【公営住宅】&#10;有形固定資産減価償却率"/>
        <xdr:cNvSpPr txBox="1"/>
      </xdr:nvSpPr>
      <xdr:spPr>
        <a:xfrm>
          <a:off x="927744"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5" name="【公営住宅】&#10;一人当たり面積平均値テキスト"/>
        <xdr:cNvSpPr txBox="1"/>
      </xdr:nvSpPr>
      <xdr:spPr>
        <a:xfrm>
          <a:off x="10515600" y="1427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16692</xdr:rowOff>
    </xdr:from>
    <xdr:to>
      <xdr:col>55</xdr:col>
      <xdr:colOff>50800</xdr:colOff>
      <xdr:row>80</xdr:row>
      <xdr:rowOff>118292</xdr:rowOff>
    </xdr:to>
    <xdr:sp macro="" textlink="">
      <xdr:nvSpPr>
        <xdr:cNvPr id="356" name="楕円 355"/>
        <xdr:cNvSpPr/>
      </xdr:nvSpPr>
      <xdr:spPr>
        <a:xfrm>
          <a:off x="104267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39569</xdr:rowOff>
    </xdr:from>
    <xdr:ext cx="469744" cy="259045"/>
    <xdr:sp macro="" textlink="">
      <xdr:nvSpPr>
        <xdr:cNvPr id="357" name="【公営住宅】&#10;一人当たり面積該当値テキスト"/>
        <xdr:cNvSpPr txBox="1"/>
      </xdr:nvSpPr>
      <xdr:spPr>
        <a:xfrm>
          <a:off x="10515600" y="1358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37919</xdr:rowOff>
    </xdr:from>
    <xdr:to>
      <xdr:col>50</xdr:col>
      <xdr:colOff>165100</xdr:colOff>
      <xdr:row>80</xdr:row>
      <xdr:rowOff>139519</xdr:rowOff>
    </xdr:to>
    <xdr:sp macro="" textlink="">
      <xdr:nvSpPr>
        <xdr:cNvPr id="358" name="楕円 357"/>
        <xdr:cNvSpPr/>
      </xdr:nvSpPr>
      <xdr:spPr>
        <a:xfrm>
          <a:off x="9588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67492</xdr:rowOff>
    </xdr:from>
    <xdr:to>
      <xdr:col>55</xdr:col>
      <xdr:colOff>0</xdr:colOff>
      <xdr:row>80</xdr:row>
      <xdr:rowOff>88719</xdr:rowOff>
    </xdr:to>
    <xdr:cxnSp macro="">
      <xdr:nvCxnSpPr>
        <xdr:cNvPr id="359" name="直線コネクタ 358"/>
        <xdr:cNvCxnSpPr/>
      </xdr:nvCxnSpPr>
      <xdr:spPr>
        <a:xfrm flipV="1">
          <a:off x="9639300" y="1378349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49349</xdr:rowOff>
    </xdr:from>
    <xdr:to>
      <xdr:col>46</xdr:col>
      <xdr:colOff>38100</xdr:colOff>
      <xdr:row>80</xdr:row>
      <xdr:rowOff>150949</xdr:rowOff>
    </xdr:to>
    <xdr:sp macro="" textlink="">
      <xdr:nvSpPr>
        <xdr:cNvPr id="360" name="楕円 359"/>
        <xdr:cNvSpPr/>
      </xdr:nvSpPr>
      <xdr:spPr>
        <a:xfrm>
          <a:off x="8699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88719</xdr:rowOff>
    </xdr:from>
    <xdr:to>
      <xdr:col>50</xdr:col>
      <xdr:colOff>114300</xdr:colOff>
      <xdr:row>80</xdr:row>
      <xdr:rowOff>100149</xdr:rowOff>
    </xdr:to>
    <xdr:cxnSp macro="">
      <xdr:nvCxnSpPr>
        <xdr:cNvPr id="361" name="直線コネクタ 360"/>
        <xdr:cNvCxnSpPr/>
      </xdr:nvCxnSpPr>
      <xdr:spPr>
        <a:xfrm flipV="1">
          <a:off x="8750300" y="138047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37919</xdr:rowOff>
    </xdr:from>
    <xdr:to>
      <xdr:col>41</xdr:col>
      <xdr:colOff>101600</xdr:colOff>
      <xdr:row>80</xdr:row>
      <xdr:rowOff>139519</xdr:rowOff>
    </xdr:to>
    <xdr:sp macro="" textlink="">
      <xdr:nvSpPr>
        <xdr:cNvPr id="362" name="楕円 361"/>
        <xdr:cNvSpPr/>
      </xdr:nvSpPr>
      <xdr:spPr>
        <a:xfrm>
          <a:off x="7810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88719</xdr:rowOff>
    </xdr:from>
    <xdr:to>
      <xdr:col>45</xdr:col>
      <xdr:colOff>177800</xdr:colOff>
      <xdr:row>80</xdr:row>
      <xdr:rowOff>100149</xdr:rowOff>
    </xdr:to>
    <xdr:cxnSp macro="">
      <xdr:nvCxnSpPr>
        <xdr:cNvPr id="363" name="直線コネクタ 362"/>
        <xdr:cNvCxnSpPr/>
      </xdr:nvCxnSpPr>
      <xdr:spPr>
        <a:xfrm>
          <a:off x="7861300" y="138047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70576</xdr:rowOff>
    </xdr:from>
    <xdr:to>
      <xdr:col>36</xdr:col>
      <xdr:colOff>165100</xdr:colOff>
      <xdr:row>81</xdr:row>
      <xdr:rowOff>726</xdr:rowOff>
    </xdr:to>
    <xdr:sp macro="" textlink="">
      <xdr:nvSpPr>
        <xdr:cNvPr id="364" name="楕円 363"/>
        <xdr:cNvSpPr/>
      </xdr:nvSpPr>
      <xdr:spPr>
        <a:xfrm>
          <a:off x="692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88719</xdr:rowOff>
    </xdr:from>
    <xdr:to>
      <xdr:col>41</xdr:col>
      <xdr:colOff>50800</xdr:colOff>
      <xdr:row>80</xdr:row>
      <xdr:rowOff>121376</xdr:rowOff>
    </xdr:to>
    <xdr:cxnSp macro="">
      <xdr:nvCxnSpPr>
        <xdr:cNvPr id="365" name="直線コネクタ 364"/>
        <xdr:cNvCxnSpPr/>
      </xdr:nvCxnSpPr>
      <xdr:spPr>
        <a:xfrm flipV="1">
          <a:off x="6972300" y="138047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6" name="n_1aveValue【公営住宅】&#10;一人当たり面積"/>
        <xdr:cNvSpPr txBox="1"/>
      </xdr:nvSpPr>
      <xdr:spPr>
        <a:xfrm>
          <a:off x="93917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109419</xdr:rowOff>
    </xdr:from>
    <xdr:ext cx="469744" cy="259045"/>
    <xdr:sp macro="" textlink="">
      <xdr:nvSpPr>
        <xdr:cNvPr id="367" name="n_2aveValue【公営住宅】&#10;一人当たり面積"/>
        <xdr:cNvSpPr txBox="1"/>
      </xdr:nvSpPr>
      <xdr:spPr>
        <a:xfrm>
          <a:off x="8515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83293</xdr:rowOff>
    </xdr:from>
    <xdr:ext cx="469744" cy="259045"/>
    <xdr:sp macro="" textlink="">
      <xdr:nvSpPr>
        <xdr:cNvPr id="368" name="n_3aveValue【公営住宅】&#10;一人当たり面積"/>
        <xdr:cNvSpPr txBox="1"/>
      </xdr:nvSpPr>
      <xdr:spPr>
        <a:xfrm>
          <a:off x="7626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89825</xdr:rowOff>
    </xdr:from>
    <xdr:ext cx="469744" cy="259045"/>
    <xdr:sp macro="" textlink="">
      <xdr:nvSpPr>
        <xdr:cNvPr id="369" name="n_4aveValue【公営住宅】&#10;一人当たり面積"/>
        <xdr:cNvSpPr txBox="1"/>
      </xdr:nvSpPr>
      <xdr:spPr>
        <a:xfrm>
          <a:off x="6737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156046</xdr:rowOff>
    </xdr:from>
    <xdr:ext cx="469744" cy="259045"/>
    <xdr:sp macro="" textlink="">
      <xdr:nvSpPr>
        <xdr:cNvPr id="370" name="n_1mainValue【公営住宅】&#10;一人当たり面積"/>
        <xdr:cNvSpPr txBox="1"/>
      </xdr:nvSpPr>
      <xdr:spPr>
        <a:xfrm>
          <a:off x="9391727" y="1352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167476</xdr:rowOff>
    </xdr:from>
    <xdr:ext cx="469744" cy="259045"/>
    <xdr:sp macro="" textlink="">
      <xdr:nvSpPr>
        <xdr:cNvPr id="371" name="n_2mainValue【公営住宅】&#10;一人当たり面積"/>
        <xdr:cNvSpPr txBox="1"/>
      </xdr:nvSpPr>
      <xdr:spPr>
        <a:xfrm>
          <a:off x="8515427" y="135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156046</xdr:rowOff>
    </xdr:from>
    <xdr:ext cx="469744" cy="259045"/>
    <xdr:sp macro="" textlink="">
      <xdr:nvSpPr>
        <xdr:cNvPr id="372" name="n_3mainValue【公営住宅】&#10;一人当たり面積"/>
        <xdr:cNvSpPr txBox="1"/>
      </xdr:nvSpPr>
      <xdr:spPr>
        <a:xfrm>
          <a:off x="7626427" y="1352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17253</xdr:rowOff>
    </xdr:from>
    <xdr:ext cx="469744" cy="259045"/>
    <xdr:sp macro="" textlink="">
      <xdr:nvSpPr>
        <xdr:cNvPr id="373" name="n_4mainValue【公営住宅】&#10;一人当たり面積"/>
        <xdr:cNvSpPr txBox="1"/>
      </xdr:nvSpPr>
      <xdr:spPr>
        <a:xfrm>
          <a:off x="6737427" y="135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137161</xdr:rowOff>
    </xdr:from>
    <xdr:to>
      <xdr:col>24</xdr:col>
      <xdr:colOff>62865</xdr:colOff>
      <xdr:row>108</xdr:row>
      <xdr:rowOff>64770</xdr:rowOff>
    </xdr:to>
    <xdr:cxnSp macro="">
      <xdr:nvCxnSpPr>
        <xdr:cNvPr id="398" name="直線コネクタ 397"/>
        <xdr:cNvCxnSpPr/>
      </xdr:nvCxnSpPr>
      <xdr:spPr>
        <a:xfrm flipV="1">
          <a:off x="4634865" y="1728216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68597</xdr:rowOff>
    </xdr:from>
    <xdr:ext cx="405111" cy="259045"/>
    <xdr:sp macro="" textlink="">
      <xdr:nvSpPr>
        <xdr:cNvPr id="399" name="【港湾・漁港】&#10;有形固定資産減価償却率最小値テキスト"/>
        <xdr:cNvSpPr txBox="1"/>
      </xdr:nvSpPr>
      <xdr:spPr>
        <a:xfrm>
          <a:off x="4673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64770</xdr:rowOff>
    </xdr:from>
    <xdr:to>
      <xdr:col>24</xdr:col>
      <xdr:colOff>152400</xdr:colOff>
      <xdr:row>108</xdr:row>
      <xdr:rowOff>64770</xdr:rowOff>
    </xdr:to>
    <xdr:cxnSp macro="">
      <xdr:nvCxnSpPr>
        <xdr:cNvPr id="400" name="直線コネクタ 399"/>
        <xdr:cNvCxnSpPr/>
      </xdr:nvCxnSpPr>
      <xdr:spPr>
        <a:xfrm>
          <a:off x="4546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83838</xdr:rowOff>
    </xdr:from>
    <xdr:ext cx="405111" cy="259045"/>
    <xdr:sp macro="" textlink="">
      <xdr:nvSpPr>
        <xdr:cNvPr id="401" name="【港湾・漁港】&#10;有形固定資産減価償却率最大値テキスト"/>
        <xdr:cNvSpPr txBox="1"/>
      </xdr:nvSpPr>
      <xdr:spPr>
        <a:xfrm>
          <a:off x="46736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137161</xdr:rowOff>
    </xdr:from>
    <xdr:to>
      <xdr:col>24</xdr:col>
      <xdr:colOff>152400</xdr:colOff>
      <xdr:row>100</xdr:row>
      <xdr:rowOff>137161</xdr:rowOff>
    </xdr:to>
    <xdr:cxnSp macro="">
      <xdr:nvCxnSpPr>
        <xdr:cNvPr id="402" name="直線コネクタ 401"/>
        <xdr:cNvCxnSpPr/>
      </xdr:nvCxnSpPr>
      <xdr:spPr>
        <a:xfrm>
          <a:off x="4546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57166</xdr:rowOff>
    </xdr:from>
    <xdr:ext cx="405111" cy="259045"/>
    <xdr:sp macro="" textlink="">
      <xdr:nvSpPr>
        <xdr:cNvPr id="403" name="【港湾・漁港】&#10;有形固定資産減価償却率平均値テキスト"/>
        <xdr:cNvSpPr txBox="1"/>
      </xdr:nvSpPr>
      <xdr:spPr>
        <a:xfrm>
          <a:off x="46736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404" name="フローチャート: 判断 403"/>
        <xdr:cNvSpPr/>
      </xdr:nvSpPr>
      <xdr:spPr>
        <a:xfrm>
          <a:off x="4584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21589</xdr:rowOff>
    </xdr:from>
    <xdr:to>
      <xdr:col>20</xdr:col>
      <xdr:colOff>38100</xdr:colOff>
      <xdr:row>104</xdr:row>
      <xdr:rowOff>123189</xdr:rowOff>
    </xdr:to>
    <xdr:sp macro="" textlink="">
      <xdr:nvSpPr>
        <xdr:cNvPr id="405" name="フローチャート: 判断 404"/>
        <xdr:cNvSpPr/>
      </xdr:nvSpPr>
      <xdr:spPr>
        <a:xfrm>
          <a:off x="3746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406" name="フローチャート: 判断 405"/>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143511</xdr:rowOff>
    </xdr:from>
    <xdr:to>
      <xdr:col>10</xdr:col>
      <xdr:colOff>165100</xdr:colOff>
      <xdr:row>105</xdr:row>
      <xdr:rowOff>73661</xdr:rowOff>
    </xdr:to>
    <xdr:sp macro="" textlink="">
      <xdr:nvSpPr>
        <xdr:cNvPr id="407" name="フローチャート: 判断 406"/>
        <xdr:cNvSpPr/>
      </xdr:nvSpPr>
      <xdr:spPr>
        <a:xfrm>
          <a:off x="196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124461</xdr:rowOff>
    </xdr:from>
    <xdr:to>
      <xdr:col>6</xdr:col>
      <xdr:colOff>38100</xdr:colOff>
      <xdr:row>105</xdr:row>
      <xdr:rowOff>54611</xdr:rowOff>
    </xdr:to>
    <xdr:sp macro="" textlink="">
      <xdr:nvSpPr>
        <xdr:cNvPr id="408" name="フローチャート: 判断 407"/>
        <xdr:cNvSpPr/>
      </xdr:nvSpPr>
      <xdr:spPr>
        <a:xfrm>
          <a:off x="107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124461</xdr:rowOff>
    </xdr:from>
    <xdr:to>
      <xdr:col>24</xdr:col>
      <xdr:colOff>114300</xdr:colOff>
      <xdr:row>104</xdr:row>
      <xdr:rowOff>54611</xdr:rowOff>
    </xdr:to>
    <xdr:sp macro="" textlink="">
      <xdr:nvSpPr>
        <xdr:cNvPr id="414" name="楕円 413"/>
        <xdr:cNvSpPr/>
      </xdr:nvSpPr>
      <xdr:spPr>
        <a:xfrm>
          <a:off x="4584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147338</xdr:rowOff>
    </xdr:from>
    <xdr:ext cx="405111" cy="259045"/>
    <xdr:sp macro="" textlink="">
      <xdr:nvSpPr>
        <xdr:cNvPr id="415" name="【港湾・漁港】&#10;有形固定資産減価償却率該当値テキスト"/>
        <xdr:cNvSpPr txBox="1"/>
      </xdr:nvSpPr>
      <xdr:spPr>
        <a:xfrm>
          <a:off x="4673600"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52070</xdr:rowOff>
    </xdr:from>
    <xdr:to>
      <xdr:col>20</xdr:col>
      <xdr:colOff>38100</xdr:colOff>
      <xdr:row>103</xdr:row>
      <xdr:rowOff>153670</xdr:rowOff>
    </xdr:to>
    <xdr:sp macro="" textlink="">
      <xdr:nvSpPr>
        <xdr:cNvPr id="416" name="楕円 415"/>
        <xdr:cNvSpPr/>
      </xdr:nvSpPr>
      <xdr:spPr>
        <a:xfrm>
          <a:off x="3746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102870</xdr:rowOff>
    </xdr:from>
    <xdr:to>
      <xdr:col>24</xdr:col>
      <xdr:colOff>63500</xdr:colOff>
      <xdr:row>104</xdr:row>
      <xdr:rowOff>3811</xdr:rowOff>
    </xdr:to>
    <xdr:cxnSp macro="">
      <xdr:nvCxnSpPr>
        <xdr:cNvPr id="417" name="直線コネクタ 416"/>
        <xdr:cNvCxnSpPr/>
      </xdr:nvCxnSpPr>
      <xdr:spPr>
        <a:xfrm>
          <a:off x="3797300" y="177622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147320</xdr:rowOff>
    </xdr:from>
    <xdr:to>
      <xdr:col>15</xdr:col>
      <xdr:colOff>101600</xdr:colOff>
      <xdr:row>103</xdr:row>
      <xdr:rowOff>77470</xdr:rowOff>
    </xdr:to>
    <xdr:sp macro="" textlink="">
      <xdr:nvSpPr>
        <xdr:cNvPr id="418" name="楕円 417"/>
        <xdr:cNvSpPr/>
      </xdr:nvSpPr>
      <xdr:spPr>
        <a:xfrm>
          <a:off x="2857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26670</xdr:rowOff>
    </xdr:from>
    <xdr:to>
      <xdr:col>19</xdr:col>
      <xdr:colOff>177800</xdr:colOff>
      <xdr:row>103</xdr:row>
      <xdr:rowOff>102870</xdr:rowOff>
    </xdr:to>
    <xdr:cxnSp macro="">
      <xdr:nvCxnSpPr>
        <xdr:cNvPr id="419" name="直線コネクタ 418"/>
        <xdr:cNvCxnSpPr/>
      </xdr:nvCxnSpPr>
      <xdr:spPr>
        <a:xfrm>
          <a:off x="2908300" y="17686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71120</xdr:rowOff>
    </xdr:from>
    <xdr:to>
      <xdr:col>10</xdr:col>
      <xdr:colOff>165100</xdr:colOff>
      <xdr:row>103</xdr:row>
      <xdr:rowOff>1270</xdr:rowOff>
    </xdr:to>
    <xdr:sp macro="" textlink="">
      <xdr:nvSpPr>
        <xdr:cNvPr id="420" name="楕円 419"/>
        <xdr:cNvSpPr/>
      </xdr:nvSpPr>
      <xdr:spPr>
        <a:xfrm>
          <a:off x="1968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121920</xdr:rowOff>
    </xdr:from>
    <xdr:to>
      <xdr:col>15</xdr:col>
      <xdr:colOff>50800</xdr:colOff>
      <xdr:row>103</xdr:row>
      <xdr:rowOff>26670</xdr:rowOff>
    </xdr:to>
    <xdr:cxnSp macro="">
      <xdr:nvCxnSpPr>
        <xdr:cNvPr id="421" name="直線コネクタ 420"/>
        <xdr:cNvCxnSpPr/>
      </xdr:nvCxnSpPr>
      <xdr:spPr>
        <a:xfrm>
          <a:off x="2019300" y="17609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170180</xdr:rowOff>
    </xdr:from>
    <xdr:to>
      <xdr:col>6</xdr:col>
      <xdr:colOff>38100</xdr:colOff>
      <xdr:row>102</xdr:row>
      <xdr:rowOff>100330</xdr:rowOff>
    </xdr:to>
    <xdr:sp macro="" textlink="">
      <xdr:nvSpPr>
        <xdr:cNvPr id="422" name="楕円 421"/>
        <xdr:cNvSpPr/>
      </xdr:nvSpPr>
      <xdr:spPr>
        <a:xfrm>
          <a:off x="1079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49530</xdr:rowOff>
    </xdr:from>
    <xdr:to>
      <xdr:col>10</xdr:col>
      <xdr:colOff>114300</xdr:colOff>
      <xdr:row>102</xdr:row>
      <xdr:rowOff>121920</xdr:rowOff>
    </xdr:to>
    <xdr:cxnSp macro="">
      <xdr:nvCxnSpPr>
        <xdr:cNvPr id="423" name="直線コネクタ 422"/>
        <xdr:cNvCxnSpPr/>
      </xdr:nvCxnSpPr>
      <xdr:spPr>
        <a:xfrm>
          <a:off x="1130300" y="17537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114316</xdr:rowOff>
    </xdr:from>
    <xdr:ext cx="405111" cy="259045"/>
    <xdr:sp macro="" textlink="">
      <xdr:nvSpPr>
        <xdr:cNvPr id="424" name="n_1aveValue【港湾・漁港】&#10;有形固定資産減価償却率"/>
        <xdr:cNvSpPr txBox="1"/>
      </xdr:nvSpPr>
      <xdr:spPr>
        <a:xfrm>
          <a:off x="3582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68597</xdr:rowOff>
    </xdr:from>
    <xdr:ext cx="405111" cy="259045"/>
    <xdr:sp macro="" textlink="">
      <xdr:nvSpPr>
        <xdr:cNvPr id="425" name="n_2aveValue【港湾・漁港】&#10;有形固定資産減価償却率"/>
        <xdr:cNvSpPr txBox="1"/>
      </xdr:nvSpPr>
      <xdr:spPr>
        <a:xfrm>
          <a:off x="2705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64788</xdr:rowOff>
    </xdr:from>
    <xdr:ext cx="405111" cy="259045"/>
    <xdr:sp macro="" textlink="">
      <xdr:nvSpPr>
        <xdr:cNvPr id="426" name="n_3aveValue【港湾・漁港】&#10;有形固定資産減価償却率"/>
        <xdr:cNvSpPr txBox="1"/>
      </xdr:nvSpPr>
      <xdr:spPr>
        <a:xfrm>
          <a:off x="1816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45738</xdr:rowOff>
    </xdr:from>
    <xdr:ext cx="405111" cy="259045"/>
    <xdr:sp macro="" textlink="">
      <xdr:nvSpPr>
        <xdr:cNvPr id="427" name="n_4aveValue【港湾・漁港】&#10;有形固定資産減価償却率"/>
        <xdr:cNvSpPr txBox="1"/>
      </xdr:nvSpPr>
      <xdr:spPr>
        <a:xfrm>
          <a:off x="927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170197</xdr:rowOff>
    </xdr:from>
    <xdr:ext cx="405111" cy="259045"/>
    <xdr:sp macro="" textlink="">
      <xdr:nvSpPr>
        <xdr:cNvPr id="428" name="n_1mainValue【港湾・漁港】&#10;有形固定資産減価償却率"/>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93997</xdr:rowOff>
    </xdr:from>
    <xdr:ext cx="405111" cy="259045"/>
    <xdr:sp macro="" textlink="">
      <xdr:nvSpPr>
        <xdr:cNvPr id="429" name="n_2mainValue【港湾・漁港】&#10;有形固定資産減価償却率"/>
        <xdr:cNvSpPr txBox="1"/>
      </xdr:nvSpPr>
      <xdr:spPr>
        <a:xfrm>
          <a:off x="2705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17797</xdr:rowOff>
    </xdr:from>
    <xdr:ext cx="405111" cy="259045"/>
    <xdr:sp macro="" textlink="">
      <xdr:nvSpPr>
        <xdr:cNvPr id="430" name="n_3mainValue【港湾・漁港】&#10;有形固定資産減価償却率"/>
        <xdr:cNvSpPr txBox="1"/>
      </xdr:nvSpPr>
      <xdr:spPr>
        <a:xfrm>
          <a:off x="1816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116857</xdr:rowOff>
    </xdr:from>
    <xdr:ext cx="405111" cy="259045"/>
    <xdr:sp macro="" textlink="">
      <xdr:nvSpPr>
        <xdr:cNvPr id="431" name="n_4mainValue【港湾・漁港】&#10;有形固定資産減価償却率"/>
        <xdr:cNvSpPr txBox="1"/>
      </xdr:nvSpPr>
      <xdr:spPr>
        <a:xfrm>
          <a:off x="927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5" name="テキスト ボックス 44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7" name="テキスト ボックス 44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9" name="テキスト ボックス 44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1" name="テキスト ボックス 450"/>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153315</xdr:rowOff>
    </xdr:from>
    <xdr:to>
      <xdr:col>54</xdr:col>
      <xdr:colOff>189865</xdr:colOff>
      <xdr:row>107</xdr:row>
      <xdr:rowOff>114452</xdr:rowOff>
    </xdr:to>
    <xdr:cxnSp macro="">
      <xdr:nvCxnSpPr>
        <xdr:cNvPr id="455" name="直線コネクタ 454"/>
        <xdr:cNvCxnSpPr/>
      </xdr:nvCxnSpPr>
      <xdr:spPr>
        <a:xfrm flipV="1">
          <a:off x="10476865" y="17298315"/>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118279</xdr:rowOff>
    </xdr:from>
    <xdr:ext cx="534377" cy="259045"/>
    <xdr:sp macro="" textlink="">
      <xdr:nvSpPr>
        <xdr:cNvPr id="456" name="【港湾・漁港】&#10;一人当たり有形固定資産（償却資産）額最小値テキスト"/>
        <xdr:cNvSpPr txBox="1"/>
      </xdr:nvSpPr>
      <xdr:spPr>
        <a:xfrm>
          <a:off x="10515600" y="184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114452</xdr:rowOff>
    </xdr:from>
    <xdr:to>
      <xdr:col>55</xdr:col>
      <xdr:colOff>88900</xdr:colOff>
      <xdr:row>107</xdr:row>
      <xdr:rowOff>114452</xdr:rowOff>
    </xdr:to>
    <xdr:cxnSp macro="">
      <xdr:nvCxnSpPr>
        <xdr:cNvPr id="457" name="直線コネクタ 456"/>
        <xdr:cNvCxnSpPr/>
      </xdr:nvCxnSpPr>
      <xdr:spPr>
        <a:xfrm>
          <a:off x="10388600" y="1845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99992</xdr:rowOff>
    </xdr:from>
    <xdr:ext cx="534377" cy="259045"/>
    <xdr:sp macro="" textlink="">
      <xdr:nvSpPr>
        <xdr:cNvPr id="458" name="【港湾・漁港】&#10;一人当たり有形固定資産（償却資産）額最大値テキスト"/>
        <xdr:cNvSpPr txBox="1"/>
      </xdr:nvSpPr>
      <xdr:spPr>
        <a:xfrm>
          <a:off x="10515600" y="170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153315</xdr:rowOff>
    </xdr:from>
    <xdr:to>
      <xdr:col>55</xdr:col>
      <xdr:colOff>88900</xdr:colOff>
      <xdr:row>100</xdr:row>
      <xdr:rowOff>153315</xdr:rowOff>
    </xdr:to>
    <xdr:cxnSp macro="">
      <xdr:nvCxnSpPr>
        <xdr:cNvPr id="459" name="直線コネクタ 458"/>
        <xdr:cNvCxnSpPr/>
      </xdr:nvCxnSpPr>
      <xdr:spPr>
        <a:xfrm>
          <a:off x="10388600" y="172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59701</xdr:rowOff>
    </xdr:from>
    <xdr:ext cx="534377" cy="259045"/>
    <xdr:sp macro="" textlink="">
      <xdr:nvSpPr>
        <xdr:cNvPr id="460" name="【港湾・漁港】&#10;一人当たり有形固定資産（償却資産）額平均値テキスト"/>
        <xdr:cNvSpPr txBox="1"/>
      </xdr:nvSpPr>
      <xdr:spPr>
        <a:xfrm>
          <a:off x="10515600" y="18061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81274</xdr:rowOff>
    </xdr:from>
    <xdr:to>
      <xdr:col>55</xdr:col>
      <xdr:colOff>50800</xdr:colOff>
      <xdr:row>106</xdr:row>
      <xdr:rowOff>11424</xdr:rowOff>
    </xdr:to>
    <xdr:sp macro="" textlink="">
      <xdr:nvSpPr>
        <xdr:cNvPr id="461" name="フローチャート: 判断 460"/>
        <xdr:cNvSpPr/>
      </xdr:nvSpPr>
      <xdr:spPr>
        <a:xfrm>
          <a:off x="10426700" y="180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87388</xdr:rowOff>
    </xdr:from>
    <xdr:to>
      <xdr:col>50</xdr:col>
      <xdr:colOff>165100</xdr:colOff>
      <xdr:row>106</xdr:row>
      <xdr:rowOff>17538</xdr:rowOff>
    </xdr:to>
    <xdr:sp macro="" textlink="">
      <xdr:nvSpPr>
        <xdr:cNvPr id="462" name="フローチャート: 判断 461"/>
        <xdr:cNvSpPr/>
      </xdr:nvSpPr>
      <xdr:spPr>
        <a:xfrm>
          <a:off x="9588500" y="180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96419</xdr:rowOff>
    </xdr:from>
    <xdr:to>
      <xdr:col>46</xdr:col>
      <xdr:colOff>38100</xdr:colOff>
      <xdr:row>106</xdr:row>
      <xdr:rowOff>26569</xdr:rowOff>
    </xdr:to>
    <xdr:sp macro="" textlink="">
      <xdr:nvSpPr>
        <xdr:cNvPr id="463" name="フローチャート: 判断 462"/>
        <xdr:cNvSpPr/>
      </xdr:nvSpPr>
      <xdr:spPr>
        <a:xfrm>
          <a:off x="8699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54947</xdr:rowOff>
    </xdr:from>
    <xdr:to>
      <xdr:col>41</xdr:col>
      <xdr:colOff>101600</xdr:colOff>
      <xdr:row>103</xdr:row>
      <xdr:rowOff>156547</xdr:rowOff>
    </xdr:to>
    <xdr:sp macro="" textlink="">
      <xdr:nvSpPr>
        <xdr:cNvPr id="464" name="フローチャート: 判断 463"/>
        <xdr:cNvSpPr/>
      </xdr:nvSpPr>
      <xdr:spPr>
        <a:xfrm>
          <a:off x="7810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21685</xdr:rowOff>
    </xdr:from>
    <xdr:to>
      <xdr:col>36</xdr:col>
      <xdr:colOff>165100</xdr:colOff>
      <xdr:row>103</xdr:row>
      <xdr:rowOff>123285</xdr:rowOff>
    </xdr:to>
    <xdr:sp macro="" textlink="">
      <xdr:nvSpPr>
        <xdr:cNvPr id="465" name="フローチャート: 判断 464"/>
        <xdr:cNvSpPr/>
      </xdr:nvSpPr>
      <xdr:spPr>
        <a:xfrm>
          <a:off x="6921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118554</xdr:rowOff>
    </xdr:from>
    <xdr:to>
      <xdr:col>55</xdr:col>
      <xdr:colOff>50800</xdr:colOff>
      <xdr:row>104</xdr:row>
      <xdr:rowOff>48704</xdr:rowOff>
    </xdr:to>
    <xdr:sp macro="" textlink="">
      <xdr:nvSpPr>
        <xdr:cNvPr id="471" name="楕円 470"/>
        <xdr:cNvSpPr/>
      </xdr:nvSpPr>
      <xdr:spPr>
        <a:xfrm>
          <a:off x="10426700" y="177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141431</xdr:rowOff>
    </xdr:from>
    <xdr:ext cx="534377" cy="259045"/>
    <xdr:sp macro="" textlink="">
      <xdr:nvSpPr>
        <xdr:cNvPr id="472" name="【港湾・漁港】&#10;一人当たり有形固定資産（償却資産）額該当値テキスト"/>
        <xdr:cNvSpPr txBox="1"/>
      </xdr:nvSpPr>
      <xdr:spPr>
        <a:xfrm>
          <a:off x="10515600" y="176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121546</xdr:rowOff>
    </xdr:from>
    <xdr:to>
      <xdr:col>50</xdr:col>
      <xdr:colOff>165100</xdr:colOff>
      <xdr:row>104</xdr:row>
      <xdr:rowOff>51696</xdr:rowOff>
    </xdr:to>
    <xdr:sp macro="" textlink="">
      <xdr:nvSpPr>
        <xdr:cNvPr id="473" name="楕円 472"/>
        <xdr:cNvSpPr/>
      </xdr:nvSpPr>
      <xdr:spPr>
        <a:xfrm>
          <a:off x="9588500" y="1778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169354</xdr:rowOff>
    </xdr:from>
    <xdr:to>
      <xdr:col>55</xdr:col>
      <xdr:colOff>0</xdr:colOff>
      <xdr:row>104</xdr:row>
      <xdr:rowOff>896</xdr:rowOff>
    </xdr:to>
    <xdr:cxnSp macro="">
      <xdr:nvCxnSpPr>
        <xdr:cNvPr id="474" name="直線コネクタ 473"/>
        <xdr:cNvCxnSpPr/>
      </xdr:nvCxnSpPr>
      <xdr:spPr>
        <a:xfrm flipV="1">
          <a:off x="9639300" y="17828704"/>
          <a:ext cx="8382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124918</xdr:rowOff>
    </xdr:from>
    <xdr:to>
      <xdr:col>46</xdr:col>
      <xdr:colOff>38100</xdr:colOff>
      <xdr:row>104</xdr:row>
      <xdr:rowOff>55068</xdr:rowOff>
    </xdr:to>
    <xdr:sp macro="" textlink="">
      <xdr:nvSpPr>
        <xdr:cNvPr id="475" name="楕円 474"/>
        <xdr:cNvSpPr/>
      </xdr:nvSpPr>
      <xdr:spPr>
        <a:xfrm>
          <a:off x="8699500" y="1778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896</xdr:rowOff>
    </xdr:from>
    <xdr:to>
      <xdr:col>50</xdr:col>
      <xdr:colOff>114300</xdr:colOff>
      <xdr:row>104</xdr:row>
      <xdr:rowOff>4268</xdr:rowOff>
    </xdr:to>
    <xdr:cxnSp macro="">
      <xdr:nvCxnSpPr>
        <xdr:cNvPr id="476" name="直線コネクタ 475"/>
        <xdr:cNvCxnSpPr/>
      </xdr:nvCxnSpPr>
      <xdr:spPr>
        <a:xfrm flipV="1">
          <a:off x="8750300" y="1783169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127451</xdr:rowOff>
    </xdr:from>
    <xdr:to>
      <xdr:col>41</xdr:col>
      <xdr:colOff>101600</xdr:colOff>
      <xdr:row>104</xdr:row>
      <xdr:rowOff>57601</xdr:rowOff>
    </xdr:to>
    <xdr:sp macro="" textlink="">
      <xdr:nvSpPr>
        <xdr:cNvPr id="477" name="楕円 476"/>
        <xdr:cNvSpPr/>
      </xdr:nvSpPr>
      <xdr:spPr>
        <a:xfrm>
          <a:off x="7810500" y="1778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4268</xdr:rowOff>
    </xdr:from>
    <xdr:to>
      <xdr:col>45</xdr:col>
      <xdr:colOff>177800</xdr:colOff>
      <xdr:row>104</xdr:row>
      <xdr:rowOff>6801</xdr:rowOff>
    </xdr:to>
    <xdr:cxnSp macro="">
      <xdr:nvCxnSpPr>
        <xdr:cNvPr id="478" name="直線コネクタ 477"/>
        <xdr:cNvCxnSpPr/>
      </xdr:nvCxnSpPr>
      <xdr:spPr>
        <a:xfrm flipV="1">
          <a:off x="7861300" y="17835068"/>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129680</xdr:rowOff>
    </xdr:from>
    <xdr:to>
      <xdr:col>36</xdr:col>
      <xdr:colOff>165100</xdr:colOff>
      <xdr:row>104</xdr:row>
      <xdr:rowOff>59830</xdr:rowOff>
    </xdr:to>
    <xdr:sp macro="" textlink="">
      <xdr:nvSpPr>
        <xdr:cNvPr id="479" name="楕円 478"/>
        <xdr:cNvSpPr/>
      </xdr:nvSpPr>
      <xdr:spPr>
        <a:xfrm>
          <a:off x="6921500" y="177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6801</xdr:rowOff>
    </xdr:from>
    <xdr:to>
      <xdr:col>41</xdr:col>
      <xdr:colOff>50800</xdr:colOff>
      <xdr:row>104</xdr:row>
      <xdr:rowOff>9030</xdr:rowOff>
    </xdr:to>
    <xdr:cxnSp macro="">
      <xdr:nvCxnSpPr>
        <xdr:cNvPr id="480" name="直線コネクタ 479"/>
        <xdr:cNvCxnSpPr/>
      </xdr:nvCxnSpPr>
      <xdr:spPr>
        <a:xfrm flipV="1">
          <a:off x="6972300" y="17837601"/>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8665</xdr:rowOff>
    </xdr:from>
    <xdr:ext cx="534377" cy="259045"/>
    <xdr:sp macro="" textlink="">
      <xdr:nvSpPr>
        <xdr:cNvPr id="481" name="n_1aveValue【港湾・漁港】&#10;一人当たり有形固定資産（償却資産）額"/>
        <xdr:cNvSpPr txBox="1"/>
      </xdr:nvSpPr>
      <xdr:spPr>
        <a:xfrm>
          <a:off x="9359411" y="181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17696</xdr:rowOff>
    </xdr:from>
    <xdr:ext cx="534377" cy="259045"/>
    <xdr:sp macro="" textlink="">
      <xdr:nvSpPr>
        <xdr:cNvPr id="482" name="n_2aveValue【港湾・漁港】&#10;一人当たり有形固定資産（償却資産）額"/>
        <xdr:cNvSpPr txBox="1"/>
      </xdr:nvSpPr>
      <xdr:spPr>
        <a:xfrm>
          <a:off x="8483111" y="18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1624</xdr:rowOff>
    </xdr:from>
    <xdr:ext cx="534377" cy="259045"/>
    <xdr:sp macro="" textlink="">
      <xdr:nvSpPr>
        <xdr:cNvPr id="483" name="n_3aveValue【港湾・漁港】&#10;一人当たり有形固定資産（償却資産）額"/>
        <xdr:cNvSpPr txBox="1"/>
      </xdr:nvSpPr>
      <xdr:spPr>
        <a:xfrm>
          <a:off x="75941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139812</xdr:rowOff>
    </xdr:from>
    <xdr:ext cx="534377" cy="259045"/>
    <xdr:sp macro="" textlink="">
      <xdr:nvSpPr>
        <xdr:cNvPr id="484" name="n_4aveValue【港湾・漁港】&#10;一人当たり有形固定資産（償却資産）額"/>
        <xdr:cNvSpPr txBox="1"/>
      </xdr:nvSpPr>
      <xdr:spPr>
        <a:xfrm>
          <a:off x="6705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102</xdr:row>
      <xdr:rowOff>68223</xdr:rowOff>
    </xdr:from>
    <xdr:ext cx="534377" cy="259045"/>
    <xdr:sp macro="" textlink="">
      <xdr:nvSpPr>
        <xdr:cNvPr id="485" name="n_1mainValue【港湾・漁港】&#10;一人当たり有形固定資産（償却資産）額"/>
        <xdr:cNvSpPr txBox="1"/>
      </xdr:nvSpPr>
      <xdr:spPr>
        <a:xfrm>
          <a:off x="9359411" y="1755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71595</xdr:rowOff>
    </xdr:from>
    <xdr:ext cx="534377" cy="259045"/>
    <xdr:sp macro="" textlink="">
      <xdr:nvSpPr>
        <xdr:cNvPr id="486" name="n_2mainValue【港湾・漁港】&#10;一人当たり有形固定資産（償却資産）額"/>
        <xdr:cNvSpPr txBox="1"/>
      </xdr:nvSpPr>
      <xdr:spPr>
        <a:xfrm>
          <a:off x="8483111" y="175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48728</xdr:rowOff>
    </xdr:from>
    <xdr:ext cx="534377" cy="259045"/>
    <xdr:sp macro="" textlink="">
      <xdr:nvSpPr>
        <xdr:cNvPr id="487" name="n_3mainValue【港湾・漁港】&#10;一人当たり有形固定資産（償却資産）額"/>
        <xdr:cNvSpPr txBox="1"/>
      </xdr:nvSpPr>
      <xdr:spPr>
        <a:xfrm>
          <a:off x="7594111" y="1787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50957</xdr:rowOff>
    </xdr:from>
    <xdr:ext cx="534377" cy="259045"/>
    <xdr:sp macro="" textlink="">
      <xdr:nvSpPr>
        <xdr:cNvPr id="488" name="n_4mainValue【港湾・漁港】&#10;一人当たり有形固定資産（償却資産）額"/>
        <xdr:cNvSpPr txBox="1"/>
      </xdr:nvSpPr>
      <xdr:spPr>
        <a:xfrm>
          <a:off x="6705111" y="1788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9" name="テキスト ボックス 4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1" name="テキスト ボックス 50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1" name="テキスト ボックス 51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515" name="直線コネクタ 514"/>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6" name="【認定こども園・幼稚園・保育所】&#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7" name="直線コネクタ 516"/>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18"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19" name="直線コネクタ 5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520"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21" name="フローチャート: 判断 520"/>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522" name="フローチャート: 判断 521"/>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523" name="フローチャート: 判断 522"/>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524" name="フローチャート: 判断 523"/>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25" name="フローチャート: 判断 524"/>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134801</xdr:rowOff>
    </xdr:from>
    <xdr:to>
      <xdr:col>85</xdr:col>
      <xdr:colOff>177800</xdr:colOff>
      <xdr:row>40</xdr:row>
      <xdr:rowOff>64951</xdr:rowOff>
    </xdr:to>
    <xdr:sp macro="" textlink="">
      <xdr:nvSpPr>
        <xdr:cNvPr id="531" name="楕円 530"/>
        <xdr:cNvSpPr/>
      </xdr:nvSpPr>
      <xdr:spPr>
        <a:xfrm>
          <a:off x="162687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113228</xdr:rowOff>
    </xdr:from>
    <xdr:ext cx="405111" cy="259045"/>
    <xdr:sp macro="" textlink="">
      <xdr:nvSpPr>
        <xdr:cNvPr id="532" name="【認定こども園・幼稚園・保育所】&#10;有形固定資産減価償却率該当値テキスト"/>
        <xdr:cNvSpPr txBox="1"/>
      </xdr:nvSpPr>
      <xdr:spPr>
        <a:xfrm>
          <a:off x="16357600"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53159</xdr:rowOff>
    </xdr:from>
    <xdr:to>
      <xdr:col>81</xdr:col>
      <xdr:colOff>101600</xdr:colOff>
      <xdr:row>39</xdr:row>
      <xdr:rowOff>154759</xdr:rowOff>
    </xdr:to>
    <xdr:sp macro="" textlink="">
      <xdr:nvSpPr>
        <xdr:cNvPr id="533" name="楕円 532"/>
        <xdr:cNvSpPr/>
      </xdr:nvSpPr>
      <xdr:spPr>
        <a:xfrm>
          <a:off x="15430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103959</xdr:rowOff>
    </xdr:from>
    <xdr:to>
      <xdr:col>85</xdr:col>
      <xdr:colOff>127000</xdr:colOff>
      <xdr:row>40</xdr:row>
      <xdr:rowOff>14151</xdr:rowOff>
    </xdr:to>
    <xdr:cxnSp macro="">
      <xdr:nvCxnSpPr>
        <xdr:cNvPr id="534" name="直線コネクタ 533"/>
        <xdr:cNvCxnSpPr/>
      </xdr:nvCxnSpPr>
      <xdr:spPr>
        <a:xfrm>
          <a:off x="15481300" y="679050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90715</xdr:rowOff>
    </xdr:from>
    <xdr:to>
      <xdr:col>76</xdr:col>
      <xdr:colOff>165100</xdr:colOff>
      <xdr:row>39</xdr:row>
      <xdr:rowOff>20865</xdr:rowOff>
    </xdr:to>
    <xdr:sp macro="" textlink="">
      <xdr:nvSpPr>
        <xdr:cNvPr id="535" name="楕円 534"/>
        <xdr:cNvSpPr/>
      </xdr:nvSpPr>
      <xdr:spPr>
        <a:xfrm>
          <a:off x="14541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141515</xdr:rowOff>
    </xdr:from>
    <xdr:to>
      <xdr:col>81</xdr:col>
      <xdr:colOff>50800</xdr:colOff>
      <xdr:row>39</xdr:row>
      <xdr:rowOff>103959</xdr:rowOff>
    </xdr:to>
    <xdr:cxnSp macro="">
      <xdr:nvCxnSpPr>
        <xdr:cNvPr id="536" name="直線コネクタ 535"/>
        <xdr:cNvCxnSpPr/>
      </xdr:nvCxnSpPr>
      <xdr:spPr>
        <a:xfrm>
          <a:off x="14592300" y="6656615"/>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5806</xdr:rowOff>
    </xdr:from>
    <xdr:to>
      <xdr:col>72</xdr:col>
      <xdr:colOff>38100</xdr:colOff>
      <xdr:row>38</xdr:row>
      <xdr:rowOff>107406</xdr:rowOff>
    </xdr:to>
    <xdr:sp macro="" textlink="">
      <xdr:nvSpPr>
        <xdr:cNvPr id="537" name="楕円 536"/>
        <xdr:cNvSpPr/>
      </xdr:nvSpPr>
      <xdr:spPr>
        <a:xfrm>
          <a:off x="13652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56606</xdr:rowOff>
    </xdr:from>
    <xdr:to>
      <xdr:col>76</xdr:col>
      <xdr:colOff>114300</xdr:colOff>
      <xdr:row>38</xdr:row>
      <xdr:rowOff>141515</xdr:rowOff>
    </xdr:to>
    <xdr:cxnSp macro="">
      <xdr:nvCxnSpPr>
        <xdr:cNvPr id="538" name="直線コネクタ 537"/>
        <xdr:cNvCxnSpPr/>
      </xdr:nvCxnSpPr>
      <xdr:spPr>
        <a:xfrm>
          <a:off x="13703300" y="6571706"/>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89081</xdr:rowOff>
    </xdr:from>
    <xdr:to>
      <xdr:col>67</xdr:col>
      <xdr:colOff>101600</xdr:colOff>
      <xdr:row>38</xdr:row>
      <xdr:rowOff>19231</xdr:rowOff>
    </xdr:to>
    <xdr:sp macro="" textlink="">
      <xdr:nvSpPr>
        <xdr:cNvPr id="539" name="楕円 538"/>
        <xdr:cNvSpPr/>
      </xdr:nvSpPr>
      <xdr:spPr>
        <a:xfrm>
          <a:off x="12763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139881</xdr:rowOff>
    </xdr:from>
    <xdr:to>
      <xdr:col>71</xdr:col>
      <xdr:colOff>177800</xdr:colOff>
      <xdr:row>38</xdr:row>
      <xdr:rowOff>56606</xdr:rowOff>
    </xdr:to>
    <xdr:cxnSp macro="">
      <xdr:nvCxnSpPr>
        <xdr:cNvPr id="540" name="直線コネクタ 539"/>
        <xdr:cNvCxnSpPr/>
      </xdr:nvCxnSpPr>
      <xdr:spPr>
        <a:xfrm>
          <a:off x="12814300" y="648353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541" name="n_1aveValue【認定こども園・幼稚園・保育所】&#10;有形固定資産減価償却率"/>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542" name="n_2aveValue【認定こども園・幼稚園・保育所】&#10;有形固定資産減価償却率"/>
        <xdr:cNvSpPr txBox="1"/>
      </xdr:nvSpPr>
      <xdr:spPr>
        <a:xfrm>
          <a:off x="14389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543" name="n_3aveValue【認定こども園・幼稚園・保育所】&#10;有形固定資産減価償却率"/>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544" name="n_4aveValue【認定こども園・幼稚園・保育所】&#10;有形固定資産減価償却率"/>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145886</xdr:rowOff>
    </xdr:from>
    <xdr:ext cx="405111" cy="259045"/>
    <xdr:sp macro="" textlink="">
      <xdr:nvSpPr>
        <xdr:cNvPr id="545" name="n_1mainValue【認定こども園・幼稚園・保育所】&#10;有形固定資産減価償却率"/>
        <xdr:cNvSpPr txBox="1"/>
      </xdr:nvSpPr>
      <xdr:spPr>
        <a:xfrm>
          <a:off x="15266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11992</xdr:rowOff>
    </xdr:from>
    <xdr:ext cx="405111" cy="259045"/>
    <xdr:sp macro="" textlink="">
      <xdr:nvSpPr>
        <xdr:cNvPr id="546" name="n_2mainValue【認定こども園・幼稚園・保育所】&#10;有形固定資産減価償却率"/>
        <xdr:cNvSpPr txBox="1"/>
      </xdr:nvSpPr>
      <xdr:spPr>
        <a:xfrm>
          <a:off x="14389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47" name="n_3mainValue【認定こども園・幼稚園・保育所】&#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35758</xdr:rowOff>
    </xdr:from>
    <xdr:ext cx="405111" cy="259045"/>
    <xdr:sp macro="" textlink="">
      <xdr:nvSpPr>
        <xdr:cNvPr id="548" name="n_4mainValue【認定こども園・幼稚園・保育所】&#10;有形固定資産減価償却率"/>
        <xdr:cNvSpPr txBox="1"/>
      </xdr:nvSpPr>
      <xdr:spPr>
        <a:xfrm>
          <a:off x="12611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570" name="直線コネクタ 569"/>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71"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72" name="直線コネクタ 571"/>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573" name="【認定こども園・幼稚園・保育所】&#10;一人当たり面積最大値テキスト"/>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574" name="直線コネクタ 573"/>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575" name="【認定こども園・幼稚園・保育所】&#10;一人当たり面積平均値テキスト"/>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576" name="フローチャート: 判断 575"/>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577" name="フローチャート: 判断 576"/>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578" name="フローチャート: 判断 577"/>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579" name="フローチャート: 判断 578"/>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580" name="フローチャート: 判断 579"/>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157988</xdr:rowOff>
    </xdr:from>
    <xdr:to>
      <xdr:col>116</xdr:col>
      <xdr:colOff>114300</xdr:colOff>
      <xdr:row>41</xdr:row>
      <xdr:rowOff>88138</xdr:rowOff>
    </xdr:to>
    <xdr:sp macro="" textlink="">
      <xdr:nvSpPr>
        <xdr:cNvPr id="586" name="楕円 585"/>
        <xdr:cNvSpPr/>
      </xdr:nvSpPr>
      <xdr:spPr>
        <a:xfrm>
          <a:off x="22110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72915</xdr:rowOff>
    </xdr:from>
    <xdr:ext cx="469744" cy="259045"/>
    <xdr:sp macro="" textlink="">
      <xdr:nvSpPr>
        <xdr:cNvPr id="587" name="【認定こども園・幼稚園・保育所】&#10;一人当たり面積該当値テキスト"/>
        <xdr:cNvSpPr txBox="1"/>
      </xdr:nvSpPr>
      <xdr:spPr>
        <a:xfrm>
          <a:off x="22199600" y="69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157988</xdr:rowOff>
    </xdr:from>
    <xdr:to>
      <xdr:col>112</xdr:col>
      <xdr:colOff>38100</xdr:colOff>
      <xdr:row>41</xdr:row>
      <xdr:rowOff>88138</xdr:rowOff>
    </xdr:to>
    <xdr:sp macro="" textlink="">
      <xdr:nvSpPr>
        <xdr:cNvPr id="588" name="楕円 587"/>
        <xdr:cNvSpPr/>
      </xdr:nvSpPr>
      <xdr:spPr>
        <a:xfrm>
          <a:off x="21272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37338</xdr:rowOff>
    </xdr:from>
    <xdr:to>
      <xdr:col>116</xdr:col>
      <xdr:colOff>63500</xdr:colOff>
      <xdr:row>41</xdr:row>
      <xdr:rowOff>37338</xdr:rowOff>
    </xdr:to>
    <xdr:cxnSp macro="">
      <xdr:nvCxnSpPr>
        <xdr:cNvPr id="589" name="直線コネクタ 588"/>
        <xdr:cNvCxnSpPr/>
      </xdr:nvCxnSpPr>
      <xdr:spPr>
        <a:xfrm>
          <a:off x="21323300" y="706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167132</xdr:rowOff>
    </xdr:from>
    <xdr:to>
      <xdr:col>107</xdr:col>
      <xdr:colOff>101600</xdr:colOff>
      <xdr:row>41</xdr:row>
      <xdr:rowOff>97282</xdr:rowOff>
    </xdr:to>
    <xdr:sp macro="" textlink="">
      <xdr:nvSpPr>
        <xdr:cNvPr id="590" name="楕円 589"/>
        <xdr:cNvSpPr/>
      </xdr:nvSpPr>
      <xdr:spPr>
        <a:xfrm>
          <a:off x="20383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46482</xdr:rowOff>
    </xdr:to>
    <xdr:cxnSp macro="">
      <xdr:nvCxnSpPr>
        <xdr:cNvPr id="591" name="直線コネクタ 590"/>
        <xdr:cNvCxnSpPr/>
      </xdr:nvCxnSpPr>
      <xdr:spPr>
        <a:xfrm flipV="1">
          <a:off x="20434300" y="7066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167132</xdr:rowOff>
    </xdr:from>
    <xdr:to>
      <xdr:col>102</xdr:col>
      <xdr:colOff>165100</xdr:colOff>
      <xdr:row>41</xdr:row>
      <xdr:rowOff>97282</xdr:rowOff>
    </xdr:to>
    <xdr:sp macro="" textlink="">
      <xdr:nvSpPr>
        <xdr:cNvPr id="592" name="楕円 591"/>
        <xdr:cNvSpPr/>
      </xdr:nvSpPr>
      <xdr:spPr>
        <a:xfrm>
          <a:off x="19494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46482</xdr:rowOff>
    </xdr:from>
    <xdr:to>
      <xdr:col>107</xdr:col>
      <xdr:colOff>50800</xdr:colOff>
      <xdr:row>41</xdr:row>
      <xdr:rowOff>46482</xdr:rowOff>
    </xdr:to>
    <xdr:cxnSp macro="">
      <xdr:nvCxnSpPr>
        <xdr:cNvPr id="593" name="直線コネクタ 592"/>
        <xdr:cNvCxnSpPr/>
      </xdr:nvCxnSpPr>
      <xdr:spPr>
        <a:xfrm>
          <a:off x="19545300" y="707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167132</xdr:rowOff>
    </xdr:from>
    <xdr:to>
      <xdr:col>98</xdr:col>
      <xdr:colOff>38100</xdr:colOff>
      <xdr:row>41</xdr:row>
      <xdr:rowOff>97282</xdr:rowOff>
    </xdr:to>
    <xdr:sp macro="" textlink="">
      <xdr:nvSpPr>
        <xdr:cNvPr id="594" name="楕円 593"/>
        <xdr:cNvSpPr/>
      </xdr:nvSpPr>
      <xdr:spPr>
        <a:xfrm>
          <a:off x="18605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46482</xdr:rowOff>
    </xdr:from>
    <xdr:to>
      <xdr:col>102</xdr:col>
      <xdr:colOff>114300</xdr:colOff>
      <xdr:row>41</xdr:row>
      <xdr:rowOff>46482</xdr:rowOff>
    </xdr:to>
    <xdr:cxnSp macro="">
      <xdr:nvCxnSpPr>
        <xdr:cNvPr id="595" name="直線コネクタ 594"/>
        <xdr:cNvCxnSpPr/>
      </xdr:nvCxnSpPr>
      <xdr:spPr>
        <a:xfrm>
          <a:off x="18656300" y="707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596" name="n_1aveValue【認定こども園・幼稚園・保育所】&#10;一人当たり面積"/>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597" name="n_2aveValue【認定こども園・幼稚園・保育所】&#10;一人当たり面積"/>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598" name="n_3aveValue【認定こども園・幼稚園・保育所】&#10;一人当たり面積"/>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99" name="n_4aveValue【認定こども園・幼稚園・保育所】&#10;一人当たり面積"/>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79265</xdr:rowOff>
    </xdr:from>
    <xdr:ext cx="469744" cy="259045"/>
    <xdr:sp macro="" textlink="">
      <xdr:nvSpPr>
        <xdr:cNvPr id="600" name="n_1mainValue【認定こども園・幼稚園・保育所】&#10;一人当たり面積"/>
        <xdr:cNvSpPr txBox="1"/>
      </xdr:nvSpPr>
      <xdr:spPr>
        <a:xfrm>
          <a:off x="210757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88409</xdr:rowOff>
    </xdr:from>
    <xdr:ext cx="469744" cy="259045"/>
    <xdr:sp macro="" textlink="">
      <xdr:nvSpPr>
        <xdr:cNvPr id="601" name="n_2mainValue【認定こども園・幼稚園・保育所】&#10;一人当たり面積"/>
        <xdr:cNvSpPr txBox="1"/>
      </xdr:nvSpPr>
      <xdr:spPr>
        <a:xfrm>
          <a:off x="20199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88409</xdr:rowOff>
    </xdr:from>
    <xdr:ext cx="469744" cy="259045"/>
    <xdr:sp macro="" textlink="">
      <xdr:nvSpPr>
        <xdr:cNvPr id="602" name="n_3mainValue【認定こども園・幼稚園・保育所】&#10;一人当たり面積"/>
        <xdr:cNvSpPr txBox="1"/>
      </xdr:nvSpPr>
      <xdr:spPr>
        <a:xfrm>
          <a:off x="19310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88409</xdr:rowOff>
    </xdr:from>
    <xdr:ext cx="469744" cy="259045"/>
    <xdr:sp macro="" textlink="">
      <xdr:nvSpPr>
        <xdr:cNvPr id="603" name="n_4mainValue【認定こども園・幼稚園・保育所】&#10;一人当たり面積"/>
        <xdr:cNvSpPr txBox="1"/>
      </xdr:nvSpPr>
      <xdr:spPr>
        <a:xfrm>
          <a:off x="18421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630" name="直線コネクタ 629"/>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1" name="【学校施設】&#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2" name="直線コネクタ 631"/>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633"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34" name="直線コネクタ 63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112140</xdr:rowOff>
    </xdr:from>
    <xdr:ext cx="405111" cy="259045"/>
    <xdr:sp macro="" textlink="">
      <xdr:nvSpPr>
        <xdr:cNvPr id="635" name="【学校施設】&#10;有形固定資産減価償却率平均値テキスト"/>
        <xdr:cNvSpPr txBox="1"/>
      </xdr:nvSpPr>
      <xdr:spPr>
        <a:xfrm>
          <a:off x="16357600" y="1022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636" name="フローチャート: 判断 635"/>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637" name="フローチャート: 判断 636"/>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38" name="フローチャート: 判断 637"/>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39" name="フローチャート: 判断 63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0" name="フローチャート: 判断 639"/>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14515</xdr:rowOff>
    </xdr:from>
    <xdr:to>
      <xdr:col>85</xdr:col>
      <xdr:colOff>177800</xdr:colOff>
      <xdr:row>58</xdr:row>
      <xdr:rowOff>116115</xdr:rowOff>
    </xdr:to>
    <xdr:sp macro="" textlink="">
      <xdr:nvSpPr>
        <xdr:cNvPr id="646" name="楕円 645"/>
        <xdr:cNvSpPr/>
      </xdr:nvSpPr>
      <xdr:spPr>
        <a:xfrm>
          <a:off x="162687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37392</xdr:rowOff>
    </xdr:from>
    <xdr:ext cx="405111" cy="259045"/>
    <xdr:sp macro="" textlink="">
      <xdr:nvSpPr>
        <xdr:cNvPr id="647" name="【学校施設】&#10;有形固定資産減価償却率該当値テキスト"/>
        <xdr:cNvSpPr txBox="1"/>
      </xdr:nvSpPr>
      <xdr:spPr>
        <a:xfrm>
          <a:off x="16357600" y="981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130447</xdr:rowOff>
    </xdr:from>
    <xdr:to>
      <xdr:col>81</xdr:col>
      <xdr:colOff>101600</xdr:colOff>
      <xdr:row>58</xdr:row>
      <xdr:rowOff>60597</xdr:rowOff>
    </xdr:to>
    <xdr:sp macro="" textlink="">
      <xdr:nvSpPr>
        <xdr:cNvPr id="648" name="楕円 647"/>
        <xdr:cNvSpPr/>
      </xdr:nvSpPr>
      <xdr:spPr>
        <a:xfrm>
          <a:off x="15430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xdr:rowOff>
    </xdr:from>
    <xdr:to>
      <xdr:col>85</xdr:col>
      <xdr:colOff>127000</xdr:colOff>
      <xdr:row>58</xdr:row>
      <xdr:rowOff>65315</xdr:rowOff>
    </xdr:to>
    <xdr:cxnSp macro="">
      <xdr:nvCxnSpPr>
        <xdr:cNvPr id="649" name="直線コネクタ 648"/>
        <xdr:cNvCxnSpPr/>
      </xdr:nvCxnSpPr>
      <xdr:spPr>
        <a:xfrm>
          <a:off x="15481300" y="9953897"/>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84727</xdr:rowOff>
    </xdr:from>
    <xdr:to>
      <xdr:col>76</xdr:col>
      <xdr:colOff>165100</xdr:colOff>
      <xdr:row>58</xdr:row>
      <xdr:rowOff>14877</xdr:rowOff>
    </xdr:to>
    <xdr:sp macro="" textlink="">
      <xdr:nvSpPr>
        <xdr:cNvPr id="650" name="楕円 649"/>
        <xdr:cNvSpPr/>
      </xdr:nvSpPr>
      <xdr:spPr>
        <a:xfrm>
          <a:off x="14541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135527</xdr:rowOff>
    </xdr:from>
    <xdr:to>
      <xdr:col>81</xdr:col>
      <xdr:colOff>50800</xdr:colOff>
      <xdr:row>58</xdr:row>
      <xdr:rowOff>9797</xdr:rowOff>
    </xdr:to>
    <xdr:cxnSp macro="">
      <xdr:nvCxnSpPr>
        <xdr:cNvPr id="651" name="直線コネクタ 650"/>
        <xdr:cNvCxnSpPr/>
      </xdr:nvCxnSpPr>
      <xdr:spPr>
        <a:xfrm>
          <a:off x="14592300" y="99081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146776</xdr:rowOff>
    </xdr:from>
    <xdr:to>
      <xdr:col>72</xdr:col>
      <xdr:colOff>38100</xdr:colOff>
      <xdr:row>58</xdr:row>
      <xdr:rowOff>76926</xdr:rowOff>
    </xdr:to>
    <xdr:sp macro="" textlink="">
      <xdr:nvSpPr>
        <xdr:cNvPr id="652" name="楕円 651"/>
        <xdr:cNvSpPr/>
      </xdr:nvSpPr>
      <xdr:spPr>
        <a:xfrm>
          <a:off x="13652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135527</xdr:rowOff>
    </xdr:from>
    <xdr:to>
      <xdr:col>76</xdr:col>
      <xdr:colOff>114300</xdr:colOff>
      <xdr:row>58</xdr:row>
      <xdr:rowOff>26126</xdr:rowOff>
    </xdr:to>
    <xdr:cxnSp macro="">
      <xdr:nvCxnSpPr>
        <xdr:cNvPr id="653" name="直線コネクタ 652"/>
        <xdr:cNvCxnSpPr/>
      </xdr:nvCxnSpPr>
      <xdr:spPr>
        <a:xfrm flipV="1">
          <a:off x="13703300" y="99081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166370</xdr:rowOff>
    </xdr:from>
    <xdr:to>
      <xdr:col>67</xdr:col>
      <xdr:colOff>101600</xdr:colOff>
      <xdr:row>58</xdr:row>
      <xdr:rowOff>96520</xdr:rowOff>
    </xdr:to>
    <xdr:sp macro="" textlink="">
      <xdr:nvSpPr>
        <xdr:cNvPr id="654" name="楕円 653"/>
        <xdr:cNvSpPr/>
      </xdr:nvSpPr>
      <xdr:spPr>
        <a:xfrm>
          <a:off x="12763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26126</xdr:rowOff>
    </xdr:from>
    <xdr:to>
      <xdr:col>71</xdr:col>
      <xdr:colOff>177800</xdr:colOff>
      <xdr:row>58</xdr:row>
      <xdr:rowOff>45720</xdr:rowOff>
    </xdr:to>
    <xdr:cxnSp macro="">
      <xdr:nvCxnSpPr>
        <xdr:cNvPr id="655" name="直線コネクタ 654"/>
        <xdr:cNvCxnSpPr/>
      </xdr:nvCxnSpPr>
      <xdr:spPr>
        <a:xfrm flipV="1">
          <a:off x="12814300" y="99702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656" name="n_1ave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57" name="n_2aveValue【学校施設】&#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58"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59" name="n_4aveValue【学校施設】&#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77124</xdr:rowOff>
    </xdr:from>
    <xdr:ext cx="405111" cy="259045"/>
    <xdr:sp macro="" textlink="">
      <xdr:nvSpPr>
        <xdr:cNvPr id="660" name="n_1mainValue【学校施設】&#10;有形固定資産減価償却率"/>
        <xdr:cNvSpPr txBox="1"/>
      </xdr:nvSpPr>
      <xdr:spPr>
        <a:xfrm>
          <a:off x="15266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31404</xdr:rowOff>
    </xdr:from>
    <xdr:ext cx="405111" cy="259045"/>
    <xdr:sp macro="" textlink="">
      <xdr:nvSpPr>
        <xdr:cNvPr id="661" name="n_2mainValue【学校施設】&#10;有形固定資産減価償却率"/>
        <xdr:cNvSpPr txBox="1"/>
      </xdr:nvSpPr>
      <xdr:spPr>
        <a:xfrm>
          <a:off x="14389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93453</xdr:rowOff>
    </xdr:from>
    <xdr:ext cx="405111" cy="259045"/>
    <xdr:sp macro="" textlink="">
      <xdr:nvSpPr>
        <xdr:cNvPr id="662" name="n_3mainValue【学校施設】&#10;有形固定資産減価償却率"/>
        <xdr:cNvSpPr txBox="1"/>
      </xdr:nvSpPr>
      <xdr:spPr>
        <a:xfrm>
          <a:off x="13500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113047</xdr:rowOff>
    </xdr:from>
    <xdr:ext cx="405111" cy="259045"/>
    <xdr:sp macro="" textlink="">
      <xdr:nvSpPr>
        <xdr:cNvPr id="663" name="n_4mainValue【学校施設】&#10;有形固定資産減価償却率"/>
        <xdr:cNvSpPr txBox="1"/>
      </xdr:nvSpPr>
      <xdr:spPr>
        <a:xfrm>
          <a:off x="12611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688" name="直線コネクタ 687"/>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689" name="【学校施設】&#10;一人当たり面積最小値テキスト"/>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690" name="直線コネクタ 689"/>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691" name="【学校施設】&#10;一人当たり面積最大値テキスト"/>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692" name="直線コネクタ 691"/>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3" name="【学校施設】&#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694" name="フローチャート: 判断 693"/>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695" name="フローチャート: 判断 694"/>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6" name="フローチャート: 判断 695"/>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697" name="フローチャート: 判断 696"/>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698" name="フローチャート: 判断 697"/>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21590</xdr:rowOff>
    </xdr:from>
    <xdr:to>
      <xdr:col>116</xdr:col>
      <xdr:colOff>114300</xdr:colOff>
      <xdr:row>60</xdr:row>
      <xdr:rowOff>123190</xdr:rowOff>
    </xdr:to>
    <xdr:sp macro="" textlink="">
      <xdr:nvSpPr>
        <xdr:cNvPr id="704" name="楕円 703"/>
        <xdr:cNvSpPr/>
      </xdr:nvSpPr>
      <xdr:spPr>
        <a:xfrm>
          <a:off x="22110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44467</xdr:rowOff>
    </xdr:from>
    <xdr:ext cx="469744" cy="259045"/>
    <xdr:sp macro="" textlink="">
      <xdr:nvSpPr>
        <xdr:cNvPr id="705" name="【学校施設】&#10;一人当たり面積該当値テキスト"/>
        <xdr:cNvSpPr txBox="1"/>
      </xdr:nvSpPr>
      <xdr:spPr>
        <a:xfrm>
          <a:off x="22199600"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20320</xdr:rowOff>
    </xdr:from>
    <xdr:to>
      <xdr:col>112</xdr:col>
      <xdr:colOff>38100</xdr:colOff>
      <xdr:row>60</xdr:row>
      <xdr:rowOff>121920</xdr:rowOff>
    </xdr:to>
    <xdr:sp macro="" textlink="">
      <xdr:nvSpPr>
        <xdr:cNvPr id="706" name="楕円 705"/>
        <xdr:cNvSpPr/>
      </xdr:nvSpPr>
      <xdr:spPr>
        <a:xfrm>
          <a:off x="212725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71120</xdr:rowOff>
    </xdr:from>
    <xdr:to>
      <xdr:col>116</xdr:col>
      <xdr:colOff>63500</xdr:colOff>
      <xdr:row>60</xdr:row>
      <xdr:rowOff>72390</xdr:rowOff>
    </xdr:to>
    <xdr:cxnSp macro="">
      <xdr:nvCxnSpPr>
        <xdr:cNvPr id="707" name="直線コネクタ 706"/>
        <xdr:cNvCxnSpPr/>
      </xdr:nvCxnSpPr>
      <xdr:spPr>
        <a:xfrm>
          <a:off x="21323300" y="103581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25400</xdr:rowOff>
    </xdr:from>
    <xdr:to>
      <xdr:col>107</xdr:col>
      <xdr:colOff>101600</xdr:colOff>
      <xdr:row>60</xdr:row>
      <xdr:rowOff>127000</xdr:rowOff>
    </xdr:to>
    <xdr:sp macro="" textlink="">
      <xdr:nvSpPr>
        <xdr:cNvPr id="708" name="楕円 707"/>
        <xdr:cNvSpPr/>
      </xdr:nvSpPr>
      <xdr:spPr>
        <a:xfrm>
          <a:off x="2038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71120</xdr:rowOff>
    </xdr:from>
    <xdr:to>
      <xdr:col>111</xdr:col>
      <xdr:colOff>177800</xdr:colOff>
      <xdr:row>60</xdr:row>
      <xdr:rowOff>76200</xdr:rowOff>
    </xdr:to>
    <xdr:cxnSp macro="">
      <xdr:nvCxnSpPr>
        <xdr:cNvPr id="709" name="直線コネクタ 708"/>
        <xdr:cNvCxnSpPr/>
      </xdr:nvCxnSpPr>
      <xdr:spPr>
        <a:xfrm flipV="1">
          <a:off x="20434300" y="103581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34290</xdr:rowOff>
    </xdr:from>
    <xdr:to>
      <xdr:col>102</xdr:col>
      <xdr:colOff>165100</xdr:colOff>
      <xdr:row>60</xdr:row>
      <xdr:rowOff>135890</xdr:rowOff>
    </xdr:to>
    <xdr:sp macro="" textlink="">
      <xdr:nvSpPr>
        <xdr:cNvPr id="710" name="楕円 709"/>
        <xdr:cNvSpPr/>
      </xdr:nvSpPr>
      <xdr:spPr>
        <a:xfrm>
          <a:off x="19494500" y="103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76200</xdr:rowOff>
    </xdr:from>
    <xdr:to>
      <xdr:col>107</xdr:col>
      <xdr:colOff>50800</xdr:colOff>
      <xdr:row>60</xdr:row>
      <xdr:rowOff>85090</xdr:rowOff>
    </xdr:to>
    <xdr:cxnSp macro="">
      <xdr:nvCxnSpPr>
        <xdr:cNvPr id="711" name="直線コネクタ 710"/>
        <xdr:cNvCxnSpPr/>
      </xdr:nvCxnSpPr>
      <xdr:spPr>
        <a:xfrm flipV="1">
          <a:off x="19545300" y="1036320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20320</xdr:rowOff>
    </xdr:from>
    <xdr:to>
      <xdr:col>98</xdr:col>
      <xdr:colOff>38100</xdr:colOff>
      <xdr:row>60</xdr:row>
      <xdr:rowOff>121920</xdr:rowOff>
    </xdr:to>
    <xdr:sp macro="" textlink="">
      <xdr:nvSpPr>
        <xdr:cNvPr id="712" name="楕円 711"/>
        <xdr:cNvSpPr/>
      </xdr:nvSpPr>
      <xdr:spPr>
        <a:xfrm>
          <a:off x="186055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71120</xdr:rowOff>
    </xdr:from>
    <xdr:to>
      <xdr:col>102</xdr:col>
      <xdr:colOff>114300</xdr:colOff>
      <xdr:row>60</xdr:row>
      <xdr:rowOff>85090</xdr:rowOff>
    </xdr:to>
    <xdr:cxnSp macro="">
      <xdr:nvCxnSpPr>
        <xdr:cNvPr id="713" name="直線コネクタ 712"/>
        <xdr:cNvCxnSpPr/>
      </xdr:nvCxnSpPr>
      <xdr:spPr>
        <a:xfrm>
          <a:off x="18656300" y="1035812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714" name="n_1aveValue【学校施設】&#10;一人当たり面積"/>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5" name="n_2aveValue【学校施設】&#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133367</xdr:rowOff>
    </xdr:from>
    <xdr:ext cx="469744" cy="259045"/>
    <xdr:sp macro="" textlink="">
      <xdr:nvSpPr>
        <xdr:cNvPr id="716" name="n_3aveValue【学校施設】&#10;一人当たり面積"/>
        <xdr:cNvSpPr txBox="1"/>
      </xdr:nvSpPr>
      <xdr:spPr>
        <a:xfrm>
          <a:off x="19310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717" name="n_4aveValue【学校施設】&#10;一人当たり面積"/>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138447</xdr:rowOff>
    </xdr:from>
    <xdr:ext cx="469744" cy="259045"/>
    <xdr:sp macro="" textlink="">
      <xdr:nvSpPr>
        <xdr:cNvPr id="718" name="n_1mainValue【学校施設】&#10;一人当たり面積"/>
        <xdr:cNvSpPr txBox="1"/>
      </xdr:nvSpPr>
      <xdr:spPr>
        <a:xfrm>
          <a:off x="21075727" y="100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719" name="n_2mainValue【学校施設】&#10;一人当たり面積"/>
        <xdr:cNvSpPr txBox="1"/>
      </xdr:nvSpPr>
      <xdr:spPr>
        <a:xfrm>
          <a:off x="20199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152417</xdr:rowOff>
    </xdr:from>
    <xdr:ext cx="469744" cy="259045"/>
    <xdr:sp macro="" textlink="">
      <xdr:nvSpPr>
        <xdr:cNvPr id="720" name="n_3mainValue【学校施設】&#10;一人当たり面積"/>
        <xdr:cNvSpPr txBox="1"/>
      </xdr:nvSpPr>
      <xdr:spPr>
        <a:xfrm>
          <a:off x="19310427"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138447</xdr:rowOff>
    </xdr:from>
    <xdr:ext cx="469744" cy="259045"/>
    <xdr:sp macro="" textlink="">
      <xdr:nvSpPr>
        <xdr:cNvPr id="721" name="n_4mainValue【学校施設】&#10;一人当たり面積"/>
        <xdr:cNvSpPr txBox="1"/>
      </xdr:nvSpPr>
      <xdr:spPr>
        <a:xfrm>
          <a:off x="18421427" y="100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746" name="直線コネクタ 745"/>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747"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748" name="直線コネクタ 747"/>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749"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750" name="直線コネクタ 749"/>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751" name="【児童館】&#10;有形固定資産減価償却率平均値テキスト"/>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752" name="フローチャート: 判断 751"/>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753" name="フローチャート: 判断 752"/>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4" name="フローチャート: 判断 753"/>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5" name="フローチャート: 判断 754"/>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756" name="フローチャート: 判断 755"/>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99695</xdr:rowOff>
    </xdr:from>
    <xdr:to>
      <xdr:col>85</xdr:col>
      <xdr:colOff>177800</xdr:colOff>
      <xdr:row>81</xdr:row>
      <xdr:rowOff>29845</xdr:rowOff>
    </xdr:to>
    <xdr:sp macro="" textlink="">
      <xdr:nvSpPr>
        <xdr:cNvPr id="762" name="楕円 761"/>
        <xdr:cNvSpPr/>
      </xdr:nvSpPr>
      <xdr:spPr>
        <a:xfrm>
          <a:off x="16268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122572</xdr:rowOff>
    </xdr:from>
    <xdr:ext cx="405111" cy="259045"/>
    <xdr:sp macro="" textlink="">
      <xdr:nvSpPr>
        <xdr:cNvPr id="763" name="【児童館】&#10;有形固定資産減価償却率該当値テキスト"/>
        <xdr:cNvSpPr txBox="1"/>
      </xdr:nvSpPr>
      <xdr:spPr>
        <a:xfrm>
          <a:off x="16357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124461</xdr:rowOff>
    </xdr:from>
    <xdr:to>
      <xdr:col>81</xdr:col>
      <xdr:colOff>101600</xdr:colOff>
      <xdr:row>81</xdr:row>
      <xdr:rowOff>54611</xdr:rowOff>
    </xdr:to>
    <xdr:sp macro="" textlink="">
      <xdr:nvSpPr>
        <xdr:cNvPr id="764" name="楕円 763"/>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150495</xdr:rowOff>
    </xdr:from>
    <xdr:to>
      <xdr:col>85</xdr:col>
      <xdr:colOff>127000</xdr:colOff>
      <xdr:row>81</xdr:row>
      <xdr:rowOff>3811</xdr:rowOff>
    </xdr:to>
    <xdr:cxnSp macro="">
      <xdr:nvCxnSpPr>
        <xdr:cNvPr id="765" name="直線コネクタ 764"/>
        <xdr:cNvCxnSpPr/>
      </xdr:nvCxnSpPr>
      <xdr:spPr>
        <a:xfrm flipV="1">
          <a:off x="15481300" y="138664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2539</xdr:rowOff>
    </xdr:from>
    <xdr:to>
      <xdr:col>76</xdr:col>
      <xdr:colOff>165100</xdr:colOff>
      <xdr:row>81</xdr:row>
      <xdr:rowOff>104139</xdr:rowOff>
    </xdr:to>
    <xdr:sp macro="" textlink="">
      <xdr:nvSpPr>
        <xdr:cNvPr id="766" name="楕円 765"/>
        <xdr:cNvSpPr/>
      </xdr:nvSpPr>
      <xdr:spPr>
        <a:xfrm>
          <a:off x="14541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3811</xdr:rowOff>
    </xdr:from>
    <xdr:to>
      <xdr:col>81</xdr:col>
      <xdr:colOff>50800</xdr:colOff>
      <xdr:row>81</xdr:row>
      <xdr:rowOff>53339</xdr:rowOff>
    </xdr:to>
    <xdr:cxnSp macro="">
      <xdr:nvCxnSpPr>
        <xdr:cNvPr id="767" name="直線コネクタ 766"/>
        <xdr:cNvCxnSpPr/>
      </xdr:nvCxnSpPr>
      <xdr:spPr>
        <a:xfrm flipV="1">
          <a:off x="14592300" y="138912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118745</xdr:rowOff>
    </xdr:from>
    <xdr:to>
      <xdr:col>72</xdr:col>
      <xdr:colOff>38100</xdr:colOff>
      <xdr:row>81</xdr:row>
      <xdr:rowOff>48895</xdr:rowOff>
    </xdr:to>
    <xdr:sp macro="" textlink="">
      <xdr:nvSpPr>
        <xdr:cNvPr id="768" name="楕円 767"/>
        <xdr:cNvSpPr/>
      </xdr:nvSpPr>
      <xdr:spPr>
        <a:xfrm>
          <a:off x="13652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169545</xdr:rowOff>
    </xdr:from>
    <xdr:to>
      <xdr:col>76</xdr:col>
      <xdr:colOff>114300</xdr:colOff>
      <xdr:row>81</xdr:row>
      <xdr:rowOff>53339</xdr:rowOff>
    </xdr:to>
    <xdr:cxnSp macro="">
      <xdr:nvCxnSpPr>
        <xdr:cNvPr id="769" name="直線コネクタ 768"/>
        <xdr:cNvCxnSpPr/>
      </xdr:nvCxnSpPr>
      <xdr:spPr>
        <a:xfrm>
          <a:off x="13703300" y="138855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130175</xdr:rowOff>
    </xdr:from>
    <xdr:to>
      <xdr:col>67</xdr:col>
      <xdr:colOff>101600</xdr:colOff>
      <xdr:row>81</xdr:row>
      <xdr:rowOff>60325</xdr:rowOff>
    </xdr:to>
    <xdr:sp macro="" textlink="">
      <xdr:nvSpPr>
        <xdr:cNvPr id="770" name="楕円 769"/>
        <xdr:cNvSpPr/>
      </xdr:nvSpPr>
      <xdr:spPr>
        <a:xfrm>
          <a:off x="12763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169545</xdr:rowOff>
    </xdr:from>
    <xdr:to>
      <xdr:col>71</xdr:col>
      <xdr:colOff>177800</xdr:colOff>
      <xdr:row>81</xdr:row>
      <xdr:rowOff>9525</xdr:rowOff>
    </xdr:to>
    <xdr:cxnSp macro="">
      <xdr:nvCxnSpPr>
        <xdr:cNvPr id="771" name="直線コネクタ 770"/>
        <xdr:cNvCxnSpPr/>
      </xdr:nvCxnSpPr>
      <xdr:spPr>
        <a:xfrm flipV="1">
          <a:off x="12814300" y="13885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3827</xdr:rowOff>
    </xdr:from>
    <xdr:ext cx="405111" cy="259045"/>
    <xdr:sp macro="" textlink="">
      <xdr:nvSpPr>
        <xdr:cNvPr id="772" name="n_1aveValue【児童館】&#10;有形固定資産減価償却率"/>
        <xdr:cNvSpPr txBox="1"/>
      </xdr:nvSpPr>
      <xdr:spPr>
        <a:xfrm>
          <a:off x="15266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3" name="n_2aveValue【児童館】&#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4" name="n_3aveValue【児童館】&#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775" name="n_4aveValue【児童館】&#10;有形固定資産減価償却率"/>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71138</xdr:rowOff>
    </xdr:from>
    <xdr:ext cx="405111" cy="259045"/>
    <xdr:sp macro="" textlink="">
      <xdr:nvSpPr>
        <xdr:cNvPr id="776" name="n_1mainValue【児童館】&#10;有形固定資産減価償却率"/>
        <xdr:cNvSpPr txBox="1"/>
      </xdr:nvSpPr>
      <xdr:spPr>
        <a:xfrm>
          <a:off x="15266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777" name="n_2mainValue【児童館】&#10;有形固定資産減価償却率"/>
        <xdr:cNvSpPr txBox="1"/>
      </xdr:nvSpPr>
      <xdr:spPr>
        <a:xfrm>
          <a:off x="14389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65422</xdr:rowOff>
    </xdr:from>
    <xdr:ext cx="405111" cy="259045"/>
    <xdr:sp macro="" textlink="">
      <xdr:nvSpPr>
        <xdr:cNvPr id="778" name="n_3mainValue【児童館】&#10;有形固定資産減価償却率"/>
        <xdr:cNvSpPr txBox="1"/>
      </xdr:nvSpPr>
      <xdr:spPr>
        <a:xfrm>
          <a:off x="13500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76852</xdr:rowOff>
    </xdr:from>
    <xdr:ext cx="405111" cy="259045"/>
    <xdr:sp macro="" textlink="">
      <xdr:nvSpPr>
        <xdr:cNvPr id="779" name="n_4mainValue【児童館】&#10;有形固定資産減価償却率"/>
        <xdr:cNvSpPr txBox="1"/>
      </xdr:nvSpPr>
      <xdr:spPr>
        <a:xfrm>
          <a:off x="12611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803" name="直線コネクタ 802"/>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6"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07" name="直線コネクタ 806"/>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808"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809" name="フローチャート: 判断 808"/>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10" name="フローチャート: 判断 809"/>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11" name="フローチャート: 判断 810"/>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12" name="フローチャート: 判断 811"/>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3" name="フローチャート: 判断 812"/>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819" name="楕円 818"/>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820" name="【児童館】&#10;一人当たり面積該当値テキスト"/>
        <xdr:cNvSpPr txBox="1"/>
      </xdr:nvSpPr>
      <xdr:spPr>
        <a:xfrm>
          <a:off x="22199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821" name="楕円 820"/>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81</xdr:row>
      <xdr:rowOff>95250</xdr:rowOff>
    </xdr:to>
    <xdr:cxnSp macro="">
      <xdr:nvCxnSpPr>
        <xdr:cNvPr id="822" name="直線コネクタ 821"/>
        <xdr:cNvCxnSpPr/>
      </xdr:nvCxnSpPr>
      <xdr:spPr>
        <a:xfrm flipV="1">
          <a:off x="21323300" y="13830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823" name="楕円 822"/>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95250</xdr:rowOff>
    </xdr:to>
    <xdr:cxnSp macro="">
      <xdr:nvCxnSpPr>
        <xdr:cNvPr id="824" name="直線コネクタ 823"/>
        <xdr:cNvCxnSpPr/>
      </xdr:nvCxnSpPr>
      <xdr:spPr>
        <a:xfrm>
          <a:off x="20434300" y="1390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825" name="楕円 824"/>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81</xdr:row>
      <xdr:rowOff>19050</xdr:rowOff>
    </xdr:to>
    <xdr:cxnSp macro="">
      <xdr:nvCxnSpPr>
        <xdr:cNvPr id="826" name="直線コネクタ 825"/>
        <xdr:cNvCxnSpPr/>
      </xdr:nvCxnSpPr>
      <xdr:spPr>
        <a:xfrm>
          <a:off x="19545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827" name="楕円 826"/>
        <xdr:cNvSpPr/>
      </xdr:nvSpPr>
      <xdr:spPr>
        <a:xfrm>
          <a:off x="18605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19050</xdr:rowOff>
    </xdr:from>
    <xdr:to>
      <xdr:col>102</xdr:col>
      <xdr:colOff>114300</xdr:colOff>
      <xdr:row>82</xdr:row>
      <xdr:rowOff>0</xdr:rowOff>
    </xdr:to>
    <xdr:cxnSp macro="">
      <xdr:nvCxnSpPr>
        <xdr:cNvPr id="828" name="直線コネクタ 827"/>
        <xdr:cNvCxnSpPr/>
      </xdr:nvCxnSpPr>
      <xdr:spPr>
        <a:xfrm flipV="1">
          <a:off x="18656300" y="13906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829" name="n_1aveValue【児童館】&#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830"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831" name="n_3aveValue【児童館】&#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32" name="n_4aveValue【児童館】&#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833" name="n_1mainValue【児童館】&#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834" name="n_2mainValue【児童館】&#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835" name="n_3mainValue【児童館】&#10;一人当たり面積"/>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836" name="n_4mainValue【児童館】&#10;一人当たり面積"/>
        <xdr:cNvSpPr txBox="1"/>
      </xdr:nvSpPr>
      <xdr:spPr>
        <a:xfrm>
          <a:off x="18421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8" name="直線コネクタ 8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9" name="テキスト ボックス 84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0" name="直線コネクタ 8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1" name="テキスト ボックス 8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2" name="直線コネクタ 8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3" name="テキスト ボックス 8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4" name="直線コネクタ 8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5" name="テキスト ボックス 8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859" name="直線コネクタ 858"/>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860" name="【公民館】&#10;有形固定資産減価償却率最小値テキスト"/>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861" name="直線コネクタ 860"/>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862" name="【公民館】&#10;有形固定資産減価償却率最大値テキスト"/>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863" name="直線コネクタ 862"/>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74692</xdr:rowOff>
    </xdr:from>
    <xdr:ext cx="405111" cy="259045"/>
    <xdr:sp macro="" textlink="">
      <xdr:nvSpPr>
        <xdr:cNvPr id="864" name="【公民館】&#10;有形固定資産減価償却率平均値テキスト"/>
        <xdr:cNvSpPr txBox="1"/>
      </xdr:nvSpPr>
      <xdr:spPr>
        <a:xfrm>
          <a:off x="16357600" y="17905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865" name="フローチャート: 判断 864"/>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6" name="フローチャート: 判断 865"/>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7" name="フローチャート: 判断 866"/>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868" name="フローチャート: 判断 867"/>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69" name="フローチャート: 判断 868"/>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50546</xdr:rowOff>
    </xdr:from>
    <xdr:to>
      <xdr:col>85</xdr:col>
      <xdr:colOff>177800</xdr:colOff>
      <xdr:row>103</xdr:row>
      <xdr:rowOff>152146</xdr:rowOff>
    </xdr:to>
    <xdr:sp macro="" textlink="">
      <xdr:nvSpPr>
        <xdr:cNvPr id="875" name="楕円 874"/>
        <xdr:cNvSpPr/>
      </xdr:nvSpPr>
      <xdr:spPr>
        <a:xfrm>
          <a:off x="162687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73423</xdr:rowOff>
    </xdr:from>
    <xdr:ext cx="405111" cy="259045"/>
    <xdr:sp macro="" textlink="">
      <xdr:nvSpPr>
        <xdr:cNvPr id="876" name="【公民館】&#10;有形固定資産減価償却率該当値テキスト"/>
        <xdr:cNvSpPr txBox="1"/>
      </xdr:nvSpPr>
      <xdr:spPr>
        <a:xfrm>
          <a:off x="16357600" y="1756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66548</xdr:rowOff>
    </xdr:from>
    <xdr:to>
      <xdr:col>81</xdr:col>
      <xdr:colOff>101600</xdr:colOff>
      <xdr:row>103</xdr:row>
      <xdr:rowOff>168148</xdr:rowOff>
    </xdr:to>
    <xdr:sp macro="" textlink="">
      <xdr:nvSpPr>
        <xdr:cNvPr id="877" name="楕円 876"/>
        <xdr:cNvSpPr/>
      </xdr:nvSpPr>
      <xdr:spPr>
        <a:xfrm>
          <a:off x="15430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101346</xdr:rowOff>
    </xdr:from>
    <xdr:to>
      <xdr:col>85</xdr:col>
      <xdr:colOff>127000</xdr:colOff>
      <xdr:row>103</xdr:row>
      <xdr:rowOff>117348</xdr:rowOff>
    </xdr:to>
    <xdr:cxnSp macro="">
      <xdr:nvCxnSpPr>
        <xdr:cNvPr id="878" name="直線コネクタ 877"/>
        <xdr:cNvCxnSpPr/>
      </xdr:nvCxnSpPr>
      <xdr:spPr>
        <a:xfrm flipV="1">
          <a:off x="15481300" y="1776069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121413</xdr:rowOff>
    </xdr:from>
    <xdr:to>
      <xdr:col>76</xdr:col>
      <xdr:colOff>165100</xdr:colOff>
      <xdr:row>104</xdr:row>
      <xdr:rowOff>51563</xdr:rowOff>
    </xdr:to>
    <xdr:sp macro="" textlink="">
      <xdr:nvSpPr>
        <xdr:cNvPr id="879" name="楕円 878"/>
        <xdr:cNvSpPr/>
      </xdr:nvSpPr>
      <xdr:spPr>
        <a:xfrm>
          <a:off x="14541500" y="17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117348</xdr:rowOff>
    </xdr:from>
    <xdr:to>
      <xdr:col>81</xdr:col>
      <xdr:colOff>50800</xdr:colOff>
      <xdr:row>104</xdr:row>
      <xdr:rowOff>763</xdr:rowOff>
    </xdr:to>
    <xdr:cxnSp macro="">
      <xdr:nvCxnSpPr>
        <xdr:cNvPr id="880" name="直線コネクタ 879"/>
        <xdr:cNvCxnSpPr/>
      </xdr:nvCxnSpPr>
      <xdr:spPr>
        <a:xfrm flipV="1">
          <a:off x="14592300" y="1777669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73406</xdr:rowOff>
    </xdr:from>
    <xdr:to>
      <xdr:col>72</xdr:col>
      <xdr:colOff>38100</xdr:colOff>
      <xdr:row>104</xdr:row>
      <xdr:rowOff>3556</xdr:rowOff>
    </xdr:to>
    <xdr:sp macro="" textlink="">
      <xdr:nvSpPr>
        <xdr:cNvPr id="881" name="楕円 880"/>
        <xdr:cNvSpPr/>
      </xdr:nvSpPr>
      <xdr:spPr>
        <a:xfrm>
          <a:off x="13652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124206</xdr:rowOff>
    </xdr:from>
    <xdr:to>
      <xdr:col>76</xdr:col>
      <xdr:colOff>114300</xdr:colOff>
      <xdr:row>104</xdr:row>
      <xdr:rowOff>763</xdr:rowOff>
    </xdr:to>
    <xdr:cxnSp macro="">
      <xdr:nvCxnSpPr>
        <xdr:cNvPr id="882" name="直線コネクタ 881"/>
        <xdr:cNvCxnSpPr/>
      </xdr:nvCxnSpPr>
      <xdr:spPr>
        <a:xfrm>
          <a:off x="13703300" y="1778355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71120</xdr:rowOff>
    </xdr:from>
    <xdr:to>
      <xdr:col>67</xdr:col>
      <xdr:colOff>101600</xdr:colOff>
      <xdr:row>104</xdr:row>
      <xdr:rowOff>1270</xdr:rowOff>
    </xdr:to>
    <xdr:sp macro="" textlink="">
      <xdr:nvSpPr>
        <xdr:cNvPr id="883" name="楕円 882"/>
        <xdr:cNvSpPr/>
      </xdr:nvSpPr>
      <xdr:spPr>
        <a:xfrm>
          <a:off x="1276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121920</xdr:rowOff>
    </xdr:from>
    <xdr:to>
      <xdr:col>71</xdr:col>
      <xdr:colOff>177800</xdr:colOff>
      <xdr:row>103</xdr:row>
      <xdr:rowOff>124206</xdr:rowOff>
    </xdr:to>
    <xdr:cxnSp macro="">
      <xdr:nvCxnSpPr>
        <xdr:cNvPr id="884" name="直線コネクタ 883"/>
        <xdr:cNvCxnSpPr/>
      </xdr:nvCxnSpPr>
      <xdr:spPr>
        <a:xfrm>
          <a:off x="12814300" y="177812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885"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86" name="n_2aveValue【公民館】&#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108983</xdr:rowOff>
    </xdr:from>
    <xdr:ext cx="405111" cy="259045"/>
    <xdr:sp macro="" textlink="">
      <xdr:nvSpPr>
        <xdr:cNvPr id="887" name="n_3aveValue【公民館】&#10;有形固定資産減価償却率"/>
        <xdr:cNvSpPr txBox="1"/>
      </xdr:nvSpPr>
      <xdr:spPr>
        <a:xfrm>
          <a:off x="13500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888"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13225</xdr:rowOff>
    </xdr:from>
    <xdr:ext cx="405111" cy="259045"/>
    <xdr:sp macro="" textlink="">
      <xdr:nvSpPr>
        <xdr:cNvPr id="889" name="n_1mainValue【公民館】&#10;有形固定資産減価償却率"/>
        <xdr:cNvSpPr txBox="1"/>
      </xdr:nvSpPr>
      <xdr:spPr>
        <a:xfrm>
          <a:off x="152660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68090</xdr:rowOff>
    </xdr:from>
    <xdr:ext cx="405111" cy="259045"/>
    <xdr:sp macro="" textlink="">
      <xdr:nvSpPr>
        <xdr:cNvPr id="890" name="n_2mainValue【公民館】&#10;有形固定資産減価償却率"/>
        <xdr:cNvSpPr txBox="1"/>
      </xdr:nvSpPr>
      <xdr:spPr>
        <a:xfrm>
          <a:off x="14389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20083</xdr:rowOff>
    </xdr:from>
    <xdr:ext cx="405111" cy="259045"/>
    <xdr:sp macro="" textlink="">
      <xdr:nvSpPr>
        <xdr:cNvPr id="891" name="n_3mainValue【公民館】&#10;有形固定資産減価償却率"/>
        <xdr:cNvSpPr txBox="1"/>
      </xdr:nvSpPr>
      <xdr:spPr>
        <a:xfrm>
          <a:off x="13500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17797</xdr:rowOff>
    </xdr:from>
    <xdr:ext cx="405111" cy="259045"/>
    <xdr:sp macro="" textlink="">
      <xdr:nvSpPr>
        <xdr:cNvPr id="892" name="n_4mainValue【公民館】&#10;有形固定資産減価償却率"/>
        <xdr:cNvSpPr txBox="1"/>
      </xdr:nvSpPr>
      <xdr:spPr>
        <a:xfrm>
          <a:off x="12611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916" name="直線コネクタ 915"/>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917"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918" name="直線コネクタ 917"/>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919"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920" name="直線コネクタ 919"/>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1" name="【公民館】&#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2" name="フローチャート: 判断 921"/>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3" name="フローチャート: 判断 92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924" name="フローチャート: 判断 923"/>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925" name="フローチャート: 判断 924"/>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26" name="フローチャート: 判断 925"/>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932" name="楕円 931"/>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82566</xdr:rowOff>
    </xdr:from>
    <xdr:ext cx="469744" cy="259045"/>
    <xdr:sp macro="" textlink="">
      <xdr:nvSpPr>
        <xdr:cNvPr id="933" name="【公民館】&#10;一人当たり面積該当値テキスト"/>
        <xdr:cNvSpPr txBox="1"/>
      </xdr:nvSpPr>
      <xdr:spPr>
        <a:xfrm>
          <a:off x="22199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934" name="楕円 933"/>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103</xdr:row>
      <xdr:rowOff>156211</xdr:rowOff>
    </xdr:to>
    <xdr:cxnSp macro="">
      <xdr:nvCxnSpPr>
        <xdr:cNvPr id="935" name="直線コネクタ 934"/>
        <xdr:cNvCxnSpPr/>
      </xdr:nvCxnSpPr>
      <xdr:spPr>
        <a:xfrm flipV="1">
          <a:off x="21323300" y="17769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52070</xdr:rowOff>
    </xdr:from>
    <xdr:to>
      <xdr:col>107</xdr:col>
      <xdr:colOff>101600</xdr:colOff>
      <xdr:row>103</xdr:row>
      <xdr:rowOff>153670</xdr:rowOff>
    </xdr:to>
    <xdr:sp macro="" textlink="">
      <xdr:nvSpPr>
        <xdr:cNvPr id="936" name="楕円 935"/>
        <xdr:cNvSpPr/>
      </xdr:nvSpPr>
      <xdr:spPr>
        <a:xfrm>
          <a:off x="20383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102870</xdr:rowOff>
    </xdr:from>
    <xdr:to>
      <xdr:col>111</xdr:col>
      <xdr:colOff>177800</xdr:colOff>
      <xdr:row>103</xdr:row>
      <xdr:rowOff>156211</xdr:rowOff>
    </xdr:to>
    <xdr:cxnSp macro="">
      <xdr:nvCxnSpPr>
        <xdr:cNvPr id="937" name="直線コネクタ 936"/>
        <xdr:cNvCxnSpPr/>
      </xdr:nvCxnSpPr>
      <xdr:spPr>
        <a:xfrm>
          <a:off x="20434300" y="17762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105411</xdr:rowOff>
    </xdr:from>
    <xdr:to>
      <xdr:col>102</xdr:col>
      <xdr:colOff>165100</xdr:colOff>
      <xdr:row>102</xdr:row>
      <xdr:rowOff>35561</xdr:rowOff>
    </xdr:to>
    <xdr:sp macro="" textlink="">
      <xdr:nvSpPr>
        <xdr:cNvPr id="938" name="楕円 937"/>
        <xdr:cNvSpPr/>
      </xdr:nvSpPr>
      <xdr:spPr>
        <a:xfrm>
          <a:off x="19494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156211</xdr:rowOff>
    </xdr:from>
    <xdr:to>
      <xdr:col>107</xdr:col>
      <xdr:colOff>50800</xdr:colOff>
      <xdr:row>103</xdr:row>
      <xdr:rowOff>102870</xdr:rowOff>
    </xdr:to>
    <xdr:cxnSp macro="">
      <xdr:nvCxnSpPr>
        <xdr:cNvPr id="939" name="直線コネクタ 938"/>
        <xdr:cNvCxnSpPr/>
      </xdr:nvCxnSpPr>
      <xdr:spPr>
        <a:xfrm>
          <a:off x="19545300" y="17472661"/>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90170</xdr:rowOff>
    </xdr:from>
    <xdr:to>
      <xdr:col>98</xdr:col>
      <xdr:colOff>38100</xdr:colOff>
      <xdr:row>104</xdr:row>
      <xdr:rowOff>20320</xdr:rowOff>
    </xdr:to>
    <xdr:sp macro="" textlink="">
      <xdr:nvSpPr>
        <xdr:cNvPr id="940" name="楕円 939"/>
        <xdr:cNvSpPr/>
      </xdr:nvSpPr>
      <xdr:spPr>
        <a:xfrm>
          <a:off x="18605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156211</xdr:rowOff>
    </xdr:from>
    <xdr:to>
      <xdr:col>102</xdr:col>
      <xdr:colOff>114300</xdr:colOff>
      <xdr:row>103</xdr:row>
      <xdr:rowOff>140970</xdr:rowOff>
    </xdr:to>
    <xdr:cxnSp macro="">
      <xdr:nvCxnSpPr>
        <xdr:cNvPr id="941" name="直線コネクタ 940"/>
        <xdr:cNvCxnSpPr/>
      </xdr:nvCxnSpPr>
      <xdr:spPr>
        <a:xfrm flipV="1">
          <a:off x="18656300" y="17472661"/>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2"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943" name="n_2aveValue【公民館】&#10;一人当たり面積"/>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91457</xdr:rowOff>
    </xdr:from>
    <xdr:ext cx="469744" cy="259045"/>
    <xdr:sp macro="" textlink="">
      <xdr:nvSpPr>
        <xdr:cNvPr id="944" name="n_3aveValue【公民館】&#10;一人当たり面積"/>
        <xdr:cNvSpPr txBox="1"/>
      </xdr:nvSpPr>
      <xdr:spPr>
        <a:xfrm>
          <a:off x="19310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945" name="n_4aveValue【公民館】&#10;一人当たり面積"/>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52088</xdr:rowOff>
    </xdr:from>
    <xdr:ext cx="469744" cy="259045"/>
    <xdr:sp macro="" textlink="">
      <xdr:nvSpPr>
        <xdr:cNvPr id="946" name="n_1mainValue【公民館】&#10;一人当たり面積"/>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170197</xdr:rowOff>
    </xdr:from>
    <xdr:ext cx="469744" cy="259045"/>
    <xdr:sp macro="" textlink="">
      <xdr:nvSpPr>
        <xdr:cNvPr id="947" name="n_2mainValue【公民館】&#10;一人当たり面積"/>
        <xdr:cNvSpPr txBox="1"/>
      </xdr:nvSpPr>
      <xdr:spPr>
        <a:xfrm>
          <a:off x="20199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52088</xdr:rowOff>
    </xdr:from>
    <xdr:ext cx="469744" cy="259045"/>
    <xdr:sp macro="" textlink="">
      <xdr:nvSpPr>
        <xdr:cNvPr id="948" name="n_3mainValue【公民館】&#10;一人当たり面積"/>
        <xdr:cNvSpPr txBox="1"/>
      </xdr:nvSpPr>
      <xdr:spPr>
        <a:xfrm>
          <a:off x="193104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36847</xdr:rowOff>
    </xdr:from>
    <xdr:ext cx="469744" cy="259045"/>
    <xdr:sp macro="" textlink="">
      <xdr:nvSpPr>
        <xdr:cNvPr id="949" name="n_4mainValue【公民館】&#10;一人当たり面積"/>
        <xdr:cNvSpPr txBox="1"/>
      </xdr:nvSpPr>
      <xdr:spPr>
        <a:xfrm>
          <a:off x="18421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類似団体と比較して特に有形固定資産減価償却率が高くなっている施設は、福祉施設、道路であり、特に低くなっている施設は、消防施設、学校施設である。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福祉施設については、施設の老朽化が年々進んでいるため</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、公共施設等総合管理計画に基づいて計画的に施設総量の最適化等を進めていくことで改善に努める。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道路については、個別施設修繕計画（長寿命化計画）を基に定期的（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年毎）に老朽化した道路の舗装補修を行っているが、類似団体と比較して山間部等の道路も多くあるため、高い水準にあると考えられる。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年度に消防局の建て替えを行ったため、前年度から大きく減少している。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月に見直した耐震事業計画をもとに、校舎の耐震補強・大規模改造を行っているため、低い水準で推移している。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231,648
229,859
431.84
133,968,400
130,950,436
1,544,118
54,041,763
94,920,788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4" name="楕円 73"/>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106697</xdr:rowOff>
    </xdr:from>
    <xdr:ext cx="405111" cy="259045"/>
    <xdr:sp macro="" textlink="">
      <xdr:nvSpPr>
        <xdr:cNvPr id="75" name="【図書館】&#10;有形固定資産減価償却率該当値テキスト"/>
        <xdr:cNvSpPr txBox="1"/>
      </xdr:nvSpPr>
      <xdr:spPr>
        <a:xfrm>
          <a:off x="4673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92347</xdr:rowOff>
    </xdr:from>
    <xdr:to>
      <xdr:col>20</xdr:col>
      <xdr:colOff>38100</xdr:colOff>
      <xdr:row>38</xdr:row>
      <xdr:rowOff>22497</xdr:rowOff>
    </xdr:to>
    <xdr:sp macro="" textlink="">
      <xdr:nvSpPr>
        <xdr:cNvPr id="76" name="楕円 75"/>
        <xdr:cNvSpPr/>
      </xdr:nvSpPr>
      <xdr:spPr>
        <a:xfrm>
          <a:off x="3746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143147</xdr:rowOff>
    </xdr:from>
    <xdr:to>
      <xdr:col>24</xdr:col>
      <xdr:colOff>63500</xdr:colOff>
      <xdr:row>38</xdr:row>
      <xdr:rowOff>7620</xdr:rowOff>
    </xdr:to>
    <xdr:cxnSp macro="">
      <xdr:nvCxnSpPr>
        <xdr:cNvPr id="77" name="直線コネクタ 76"/>
        <xdr:cNvCxnSpPr/>
      </xdr:nvCxnSpPr>
      <xdr:spPr>
        <a:xfrm>
          <a:off x="3797300" y="64867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56424</xdr:rowOff>
    </xdr:from>
    <xdr:to>
      <xdr:col>15</xdr:col>
      <xdr:colOff>101600</xdr:colOff>
      <xdr:row>37</xdr:row>
      <xdr:rowOff>158024</xdr:rowOff>
    </xdr:to>
    <xdr:sp macro="" textlink="">
      <xdr:nvSpPr>
        <xdr:cNvPr id="78" name="楕円 77"/>
        <xdr:cNvSpPr/>
      </xdr:nvSpPr>
      <xdr:spPr>
        <a:xfrm>
          <a:off x="2857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107224</xdr:rowOff>
    </xdr:from>
    <xdr:to>
      <xdr:col>19</xdr:col>
      <xdr:colOff>177800</xdr:colOff>
      <xdr:row>37</xdr:row>
      <xdr:rowOff>143147</xdr:rowOff>
    </xdr:to>
    <xdr:cxnSp macro="">
      <xdr:nvCxnSpPr>
        <xdr:cNvPr id="79" name="直線コネクタ 78"/>
        <xdr:cNvCxnSpPr/>
      </xdr:nvCxnSpPr>
      <xdr:spPr>
        <a:xfrm>
          <a:off x="2908300" y="645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20501</xdr:rowOff>
    </xdr:from>
    <xdr:to>
      <xdr:col>10</xdr:col>
      <xdr:colOff>165100</xdr:colOff>
      <xdr:row>37</xdr:row>
      <xdr:rowOff>122101</xdr:rowOff>
    </xdr:to>
    <xdr:sp macro="" textlink="">
      <xdr:nvSpPr>
        <xdr:cNvPr id="80" name="楕円 79"/>
        <xdr:cNvSpPr/>
      </xdr:nvSpPr>
      <xdr:spPr>
        <a:xfrm>
          <a:off x="1968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71301</xdr:rowOff>
    </xdr:from>
    <xdr:to>
      <xdr:col>15</xdr:col>
      <xdr:colOff>50800</xdr:colOff>
      <xdr:row>37</xdr:row>
      <xdr:rowOff>107224</xdr:rowOff>
    </xdr:to>
    <xdr:cxnSp macro="">
      <xdr:nvCxnSpPr>
        <xdr:cNvPr id="81" name="直線コネクタ 80"/>
        <xdr:cNvCxnSpPr/>
      </xdr:nvCxnSpPr>
      <xdr:spPr>
        <a:xfrm>
          <a:off x="2019300" y="641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71301</xdr:rowOff>
    </xdr:to>
    <xdr:cxnSp macro="">
      <xdr:nvCxnSpPr>
        <xdr:cNvPr id="83" name="直線コネクタ 82"/>
        <xdr:cNvCxnSpPr/>
      </xdr:nvCxnSpPr>
      <xdr:spPr>
        <a:xfrm>
          <a:off x="1130300" y="637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5" name="n_2aveValue【図書館】&#10;有形固定資産減価償却率"/>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13624</xdr:rowOff>
    </xdr:from>
    <xdr:ext cx="405111" cy="259045"/>
    <xdr:sp macro="" textlink="">
      <xdr:nvSpPr>
        <xdr:cNvPr id="88" name="n_1mainValue【図書館】&#10;有形固定資産減価償却率"/>
        <xdr:cNvSpPr txBox="1"/>
      </xdr:nvSpPr>
      <xdr:spPr>
        <a:xfrm>
          <a:off x="35820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3101</xdr:rowOff>
    </xdr:from>
    <xdr:ext cx="405111" cy="259045"/>
    <xdr:sp macro="" textlink="">
      <xdr:nvSpPr>
        <xdr:cNvPr id="89" name="n_2mainValue【図書館】&#10;有形固定資産減価償却率"/>
        <xdr:cNvSpPr txBox="1"/>
      </xdr:nvSpPr>
      <xdr:spPr>
        <a:xfrm>
          <a:off x="2705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113228</xdr:rowOff>
    </xdr:from>
    <xdr:ext cx="405111" cy="259045"/>
    <xdr:sp macro="" textlink="">
      <xdr:nvSpPr>
        <xdr:cNvPr id="90" name="n_3mainValue【図書館】&#10;有形固定資産減価償却率"/>
        <xdr:cNvSpPr txBox="1"/>
      </xdr:nvSpPr>
      <xdr:spPr>
        <a:xfrm>
          <a:off x="1816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91" name="n_4main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9" name="楕円 128"/>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30"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31" name="楕円 130"/>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32" name="直線コネクタ 131"/>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33" name="楕円 132"/>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34" name="直線コネクタ 133"/>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xdr:rowOff>
    </xdr:from>
    <xdr:to>
      <xdr:col>41</xdr:col>
      <xdr:colOff>101600</xdr:colOff>
      <xdr:row>36</xdr:row>
      <xdr:rowOff>104140</xdr:rowOff>
    </xdr:to>
    <xdr:sp macro="" textlink="">
      <xdr:nvSpPr>
        <xdr:cNvPr id="135" name="楕円 134"/>
        <xdr:cNvSpPr/>
      </xdr:nvSpPr>
      <xdr:spPr>
        <a:xfrm>
          <a:off x="781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53340</xdr:rowOff>
    </xdr:from>
    <xdr:to>
      <xdr:col>45</xdr:col>
      <xdr:colOff>177800</xdr:colOff>
      <xdr:row>36</xdr:row>
      <xdr:rowOff>53340</xdr:rowOff>
    </xdr:to>
    <xdr:cxnSp macro="">
      <xdr:nvCxnSpPr>
        <xdr:cNvPr id="136" name="直線コネクタ 135"/>
        <xdr:cNvCxnSpPr/>
      </xdr:nvCxnSpPr>
      <xdr:spPr>
        <a:xfrm>
          <a:off x="7861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xdr:rowOff>
    </xdr:from>
    <xdr:to>
      <xdr:col>36</xdr:col>
      <xdr:colOff>165100</xdr:colOff>
      <xdr:row>36</xdr:row>
      <xdr:rowOff>104140</xdr:rowOff>
    </xdr:to>
    <xdr:sp macro="" textlink="">
      <xdr:nvSpPr>
        <xdr:cNvPr id="137" name="楕円 136"/>
        <xdr:cNvSpPr/>
      </xdr:nvSpPr>
      <xdr:spPr>
        <a:xfrm>
          <a:off x="692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53340</xdr:rowOff>
    </xdr:from>
    <xdr:to>
      <xdr:col>41</xdr:col>
      <xdr:colOff>50800</xdr:colOff>
      <xdr:row>36</xdr:row>
      <xdr:rowOff>53340</xdr:rowOff>
    </xdr:to>
    <xdr:cxnSp macro="">
      <xdr:nvCxnSpPr>
        <xdr:cNvPr id="138" name="直線コネクタ 137"/>
        <xdr:cNvCxnSpPr/>
      </xdr:nvCxnSpPr>
      <xdr:spPr>
        <a:xfrm>
          <a:off x="6972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43"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44" name="n_2mainValue【図書館】&#10;一人当たり面積"/>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120667</xdr:rowOff>
    </xdr:from>
    <xdr:ext cx="469744" cy="259045"/>
    <xdr:sp macro="" textlink="">
      <xdr:nvSpPr>
        <xdr:cNvPr id="145" name="n_3mainValue【図書館】&#10;一人当たり面積"/>
        <xdr:cNvSpPr txBox="1"/>
      </xdr:nvSpPr>
      <xdr:spPr>
        <a:xfrm>
          <a:off x="7626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120667</xdr:rowOff>
    </xdr:from>
    <xdr:ext cx="469744" cy="259045"/>
    <xdr:sp macro="" textlink="">
      <xdr:nvSpPr>
        <xdr:cNvPr id="146" name="n_4mainValue【図書館】&#10;一人当たり面積"/>
        <xdr:cNvSpPr txBox="1"/>
      </xdr:nvSpPr>
      <xdr:spPr>
        <a:xfrm>
          <a:off x="6737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187" name="楕円 186"/>
        <xdr:cNvSpPr/>
      </xdr:nvSpPr>
      <xdr:spPr>
        <a:xfrm>
          <a:off x="4584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70502</xdr:rowOff>
    </xdr:from>
    <xdr:ext cx="405111" cy="259045"/>
    <xdr:sp macro="" textlink="">
      <xdr:nvSpPr>
        <xdr:cNvPr id="188" name="【体育館・プール】&#10;有形固定資産減価償却率該当値テキスト"/>
        <xdr:cNvSpPr txBox="1"/>
      </xdr:nvSpPr>
      <xdr:spPr>
        <a:xfrm>
          <a:off x="4673600"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50165</xdr:rowOff>
    </xdr:from>
    <xdr:to>
      <xdr:col>20</xdr:col>
      <xdr:colOff>38100</xdr:colOff>
      <xdr:row>59</xdr:row>
      <xdr:rowOff>151765</xdr:rowOff>
    </xdr:to>
    <xdr:sp macro="" textlink="">
      <xdr:nvSpPr>
        <xdr:cNvPr id="189" name="楕円 188"/>
        <xdr:cNvSpPr/>
      </xdr:nvSpPr>
      <xdr:spPr>
        <a:xfrm>
          <a:off x="3746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100965</xdr:rowOff>
    </xdr:from>
    <xdr:to>
      <xdr:col>24</xdr:col>
      <xdr:colOff>63500</xdr:colOff>
      <xdr:row>59</xdr:row>
      <xdr:rowOff>142875</xdr:rowOff>
    </xdr:to>
    <xdr:cxnSp macro="">
      <xdr:nvCxnSpPr>
        <xdr:cNvPr id="190" name="直線コネクタ 189"/>
        <xdr:cNvCxnSpPr/>
      </xdr:nvCxnSpPr>
      <xdr:spPr>
        <a:xfrm>
          <a:off x="3797300" y="102165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91" name="楕円 190"/>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59055</xdr:rowOff>
    </xdr:from>
    <xdr:to>
      <xdr:col>19</xdr:col>
      <xdr:colOff>177800</xdr:colOff>
      <xdr:row>59</xdr:row>
      <xdr:rowOff>100965</xdr:rowOff>
    </xdr:to>
    <xdr:cxnSp macro="">
      <xdr:nvCxnSpPr>
        <xdr:cNvPr id="192" name="直線コネクタ 191"/>
        <xdr:cNvCxnSpPr/>
      </xdr:nvCxnSpPr>
      <xdr:spPr>
        <a:xfrm>
          <a:off x="2908300" y="101746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93" name="楕円 192"/>
        <xdr:cNvSpPr/>
      </xdr:nvSpPr>
      <xdr:spPr>
        <a:xfrm>
          <a:off x="1968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xdr:rowOff>
    </xdr:from>
    <xdr:to>
      <xdr:col>15</xdr:col>
      <xdr:colOff>50800</xdr:colOff>
      <xdr:row>59</xdr:row>
      <xdr:rowOff>59055</xdr:rowOff>
    </xdr:to>
    <xdr:cxnSp macro="">
      <xdr:nvCxnSpPr>
        <xdr:cNvPr id="194" name="直線コネクタ 193"/>
        <xdr:cNvCxnSpPr/>
      </xdr:nvCxnSpPr>
      <xdr:spPr>
        <a:xfrm>
          <a:off x="2019300" y="101307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95885</xdr:rowOff>
    </xdr:from>
    <xdr:to>
      <xdr:col>6</xdr:col>
      <xdr:colOff>38100</xdr:colOff>
      <xdr:row>59</xdr:row>
      <xdr:rowOff>26035</xdr:rowOff>
    </xdr:to>
    <xdr:sp macro="" textlink="">
      <xdr:nvSpPr>
        <xdr:cNvPr id="195" name="楕円 194"/>
        <xdr:cNvSpPr/>
      </xdr:nvSpPr>
      <xdr:spPr>
        <a:xfrm>
          <a:off x="1079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146685</xdr:rowOff>
    </xdr:from>
    <xdr:to>
      <xdr:col>10</xdr:col>
      <xdr:colOff>114300</xdr:colOff>
      <xdr:row>59</xdr:row>
      <xdr:rowOff>15240</xdr:rowOff>
    </xdr:to>
    <xdr:cxnSp macro="">
      <xdr:nvCxnSpPr>
        <xdr:cNvPr id="196" name="直線コネクタ 195"/>
        <xdr:cNvCxnSpPr/>
      </xdr:nvCxnSpPr>
      <xdr:spPr>
        <a:xfrm>
          <a:off x="1130300" y="100907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199" name="n_3aveValue【体育館・プール】&#10;有形固定資産減価償却率"/>
        <xdr:cNvSpPr txBox="1"/>
      </xdr:nvSpPr>
      <xdr:spPr>
        <a:xfrm>
          <a:off x="1816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49547</xdr:rowOff>
    </xdr:from>
    <xdr:ext cx="405111" cy="259045"/>
    <xdr:sp macro="" textlink="">
      <xdr:nvSpPr>
        <xdr:cNvPr id="200" name="n_4aveValue【体育館・プール】&#10;有形固定資産減価償却率"/>
        <xdr:cNvSpPr txBox="1"/>
      </xdr:nvSpPr>
      <xdr:spPr>
        <a:xfrm>
          <a:off x="927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142892</xdr:rowOff>
    </xdr:from>
    <xdr:ext cx="405111" cy="259045"/>
    <xdr:sp macro="" textlink="">
      <xdr:nvSpPr>
        <xdr:cNvPr id="201" name="n_1mainValue【体育館・プール】&#10;有形固定資産減価償却率"/>
        <xdr:cNvSpPr txBox="1"/>
      </xdr:nvSpPr>
      <xdr:spPr>
        <a:xfrm>
          <a:off x="35820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100982</xdr:rowOff>
    </xdr:from>
    <xdr:ext cx="405111" cy="259045"/>
    <xdr:sp macro="" textlink="">
      <xdr:nvSpPr>
        <xdr:cNvPr id="202" name="n_2mainValue【体育館・プール】&#10;有形固定資産減価償却率"/>
        <xdr:cNvSpPr txBox="1"/>
      </xdr:nvSpPr>
      <xdr:spPr>
        <a:xfrm>
          <a:off x="2705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203" name="n_3mainValue【体育館・プー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204" name="n_4main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170180</xdr:rowOff>
    </xdr:from>
    <xdr:to>
      <xdr:col>55</xdr:col>
      <xdr:colOff>50800</xdr:colOff>
      <xdr:row>62</xdr:row>
      <xdr:rowOff>100330</xdr:rowOff>
    </xdr:to>
    <xdr:sp macro="" textlink="">
      <xdr:nvSpPr>
        <xdr:cNvPr id="244" name="楕円 243"/>
        <xdr:cNvSpPr/>
      </xdr:nvSpPr>
      <xdr:spPr>
        <a:xfrm>
          <a:off x="10426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85107</xdr:rowOff>
    </xdr:from>
    <xdr:ext cx="469744" cy="259045"/>
    <xdr:sp macro="" textlink="">
      <xdr:nvSpPr>
        <xdr:cNvPr id="245" name="【体育館・プール】&#10;一人当たり面積該当値テキスト"/>
        <xdr:cNvSpPr txBox="1"/>
      </xdr:nvSpPr>
      <xdr:spPr>
        <a:xfrm>
          <a:off x="10515600" y="1054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170180</xdr:rowOff>
    </xdr:from>
    <xdr:to>
      <xdr:col>50</xdr:col>
      <xdr:colOff>165100</xdr:colOff>
      <xdr:row>62</xdr:row>
      <xdr:rowOff>100330</xdr:rowOff>
    </xdr:to>
    <xdr:sp macro="" textlink="">
      <xdr:nvSpPr>
        <xdr:cNvPr id="246" name="楕円 245"/>
        <xdr:cNvSpPr/>
      </xdr:nvSpPr>
      <xdr:spPr>
        <a:xfrm>
          <a:off x="9588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49530</xdr:rowOff>
    </xdr:from>
    <xdr:to>
      <xdr:col>55</xdr:col>
      <xdr:colOff>0</xdr:colOff>
      <xdr:row>62</xdr:row>
      <xdr:rowOff>49530</xdr:rowOff>
    </xdr:to>
    <xdr:cxnSp macro="">
      <xdr:nvCxnSpPr>
        <xdr:cNvPr id="247" name="直線コネクタ 246"/>
        <xdr:cNvCxnSpPr/>
      </xdr:nvCxnSpPr>
      <xdr:spPr>
        <a:xfrm>
          <a:off x="9639300" y="10679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170180</xdr:rowOff>
    </xdr:from>
    <xdr:to>
      <xdr:col>46</xdr:col>
      <xdr:colOff>38100</xdr:colOff>
      <xdr:row>62</xdr:row>
      <xdr:rowOff>100330</xdr:rowOff>
    </xdr:to>
    <xdr:sp macro="" textlink="">
      <xdr:nvSpPr>
        <xdr:cNvPr id="248" name="楕円 247"/>
        <xdr:cNvSpPr/>
      </xdr:nvSpPr>
      <xdr:spPr>
        <a:xfrm>
          <a:off x="8699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49530</xdr:rowOff>
    </xdr:from>
    <xdr:to>
      <xdr:col>50</xdr:col>
      <xdr:colOff>114300</xdr:colOff>
      <xdr:row>62</xdr:row>
      <xdr:rowOff>49530</xdr:rowOff>
    </xdr:to>
    <xdr:cxnSp macro="">
      <xdr:nvCxnSpPr>
        <xdr:cNvPr id="249" name="直線コネクタ 248"/>
        <xdr:cNvCxnSpPr/>
      </xdr:nvCxnSpPr>
      <xdr:spPr>
        <a:xfrm>
          <a:off x="8750300" y="1067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2540</xdr:rowOff>
    </xdr:from>
    <xdr:to>
      <xdr:col>41</xdr:col>
      <xdr:colOff>101600</xdr:colOff>
      <xdr:row>62</xdr:row>
      <xdr:rowOff>104140</xdr:rowOff>
    </xdr:to>
    <xdr:sp macro="" textlink="">
      <xdr:nvSpPr>
        <xdr:cNvPr id="250" name="楕円 249"/>
        <xdr:cNvSpPr/>
      </xdr:nvSpPr>
      <xdr:spPr>
        <a:xfrm>
          <a:off x="781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49530</xdr:rowOff>
    </xdr:from>
    <xdr:to>
      <xdr:col>45</xdr:col>
      <xdr:colOff>177800</xdr:colOff>
      <xdr:row>62</xdr:row>
      <xdr:rowOff>53340</xdr:rowOff>
    </xdr:to>
    <xdr:cxnSp macro="">
      <xdr:nvCxnSpPr>
        <xdr:cNvPr id="251" name="直線コネクタ 250"/>
        <xdr:cNvCxnSpPr/>
      </xdr:nvCxnSpPr>
      <xdr:spPr>
        <a:xfrm flipV="1">
          <a:off x="7861300" y="10679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2540</xdr:rowOff>
    </xdr:from>
    <xdr:to>
      <xdr:col>36</xdr:col>
      <xdr:colOff>165100</xdr:colOff>
      <xdr:row>62</xdr:row>
      <xdr:rowOff>104140</xdr:rowOff>
    </xdr:to>
    <xdr:sp macro="" textlink="">
      <xdr:nvSpPr>
        <xdr:cNvPr id="252" name="楕円 251"/>
        <xdr:cNvSpPr/>
      </xdr:nvSpPr>
      <xdr:spPr>
        <a:xfrm>
          <a:off x="692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53340</xdr:rowOff>
    </xdr:from>
    <xdr:to>
      <xdr:col>41</xdr:col>
      <xdr:colOff>50800</xdr:colOff>
      <xdr:row>62</xdr:row>
      <xdr:rowOff>53340</xdr:rowOff>
    </xdr:to>
    <xdr:cxnSp macro="">
      <xdr:nvCxnSpPr>
        <xdr:cNvPr id="253" name="直線コネクタ 252"/>
        <xdr:cNvCxnSpPr/>
      </xdr:nvCxnSpPr>
      <xdr:spPr>
        <a:xfrm>
          <a:off x="6972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91457</xdr:rowOff>
    </xdr:from>
    <xdr:ext cx="469744" cy="259045"/>
    <xdr:sp macro="" textlink="">
      <xdr:nvSpPr>
        <xdr:cNvPr id="258" name="n_1mainValue【体育館・プール】&#10;一人当たり面積"/>
        <xdr:cNvSpPr txBox="1"/>
      </xdr:nvSpPr>
      <xdr:spPr>
        <a:xfrm>
          <a:off x="9391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91457</xdr:rowOff>
    </xdr:from>
    <xdr:ext cx="469744" cy="259045"/>
    <xdr:sp macro="" textlink="">
      <xdr:nvSpPr>
        <xdr:cNvPr id="259" name="n_2mainValue【体育館・プール】&#10;一人当たり面積"/>
        <xdr:cNvSpPr txBox="1"/>
      </xdr:nvSpPr>
      <xdr:spPr>
        <a:xfrm>
          <a:off x="8515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95267</xdr:rowOff>
    </xdr:from>
    <xdr:ext cx="469744" cy="259045"/>
    <xdr:sp macro="" textlink="">
      <xdr:nvSpPr>
        <xdr:cNvPr id="260" name="n_3mainValue【体育館・プール】&#10;一人当たり面積"/>
        <xdr:cNvSpPr txBox="1"/>
      </xdr:nvSpPr>
      <xdr:spPr>
        <a:xfrm>
          <a:off x="7626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95267</xdr:rowOff>
    </xdr:from>
    <xdr:ext cx="469744" cy="259045"/>
    <xdr:sp macro="" textlink="">
      <xdr:nvSpPr>
        <xdr:cNvPr id="261" name="n_4mainValue【体育館・プール】&#10;一人当たり面積"/>
        <xdr:cNvSpPr txBox="1"/>
      </xdr:nvSpPr>
      <xdr:spPr>
        <a:xfrm>
          <a:off x="6737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105411</xdr:rowOff>
    </xdr:from>
    <xdr:to>
      <xdr:col>24</xdr:col>
      <xdr:colOff>114300</xdr:colOff>
      <xdr:row>87</xdr:row>
      <xdr:rowOff>35561</xdr:rowOff>
    </xdr:to>
    <xdr:sp macro="" textlink="">
      <xdr:nvSpPr>
        <xdr:cNvPr id="302" name="楕円 301"/>
        <xdr:cNvSpPr/>
      </xdr:nvSpPr>
      <xdr:spPr>
        <a:xfrm>
          <a:off x="4584700" y="1485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20338</xdr:rowOff>
    </xdr:from>
    <xdr:ext cx="405111" cy="259045"/>
    <xdr:sp macro="" textlink="">
      <xdr:nvSpPr>
        <xdr:cNvPr id="303" name="【福祉施設】&#10;有形固定資産減価償却率該当値テキスト"/>
        <xdr:cNvSpPr txBox="1"/>
      </xdr:nvSpPr>
      <xdr:spPr>
        <a:xfrm>
          <a:off x="4673600" y="1476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25400</xdr:rowOff>
    </xdr:from>
    <xdr:to>
      <xdr:col>20</xdr:col>
      <xdr:colOff>38100</xdr:colOff>
      <xdr:row>86</xdr:row>
      <xdr:rowOff>127000</xdr:rowOff>
    </xdr:to>
    <xdr:sp macro="" textlink="">
      <xdr:nvSpPr>
        <xdr:cNvPr id="304" name="楕円 303"/>
        <xdr:cNvSpPr/>
      </xdr:nvSpPr>
      <xdr:spPr>
        <a:xfrm>
          <a:off x="3746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76200</xdr:rowOff>
    </xdr:from>
    <xdr:to>
      <xdr:col>24</xdr:col>
      <xdr:colOff>63500</xdr:colOff>
      <xdr:row>86</xdr:row>
      <xdr:rowOff>156211</xdr:rowOff>
    </xdr:to>
    <xdr:cxnSp macro="">
      <xdr:nvCxnSpPr>
        <xdr:cNvPr id="305" name="直線コネクタ 304"/>
        <xdr:cNvCxnSpPr/>
      </xdr:nvCxnSpPr>
      <xdr:spPr>
        <a:xfrm>
          <a:off x="3797300" y="148209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132080</xdr:rowOff>
    </xdr:from>
    <xdr:to>
      <xdr:col>15</xdr:col>
      <xdr:colOff>101600</xdr:colOff>
      <xdr:row>86</xdr:row>
      <xdr:rowOff>62230</xdr:rowOff>
    </xdr:to>
    <xdr:sp macro="" textlink="">
      <xdr:nvSpPr>
        <xdr:cNvPr id="306" name="楕円 305"/>
        <xdr:cNvSpPr/>
      </xdr:nvSpPr>
      <xdr:spPr>
        <a:xfrm>
          <a:off x="2857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xdr:rowOff>
    </xdr:from>
    <xdr:to>
      <xdr:col>19</xdr:col>
      <xdr:colOff>177800</xdr:colOff>
      <xdr:row>86</xdr:row>
      <xdr:rowOff>76200</xdr:rowOff>
    </xdr:to>
    <xdr:cxnSp macro="">
      <xdr:nvCxnSpPr>
        <xdr:cNvPr id="307" name="直線コネクタ 306"/>
        <xdr:cNvCxnSpPr/>
      </xdr:nvCxnSpPr>
      <xdr:spPr>
        <a:xfrm>
          <a:off x="2908300" y="147561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48261</xdr:rowOff>
    </xdr:from>
    <xdr:to>
      <xdr:col>10</xdr:col>
      <xdr:colOff>165100</xdr:colOff>
      <xdr:row>85</xdr:row>
      <xdr:rowOff>149861</xdr:rowOff>
    </xdr:to>
    <xdr:sp macro="" textlink="">
      <xdr:nvSpPr>
        <xdr:cNvPr id="308" name="楕円 307"/>
        <xdr:cNvSpPr/>
      </xdr:nvSpPr>
      <xdr:spPr>
        <a:xfrm>
          <a:off x="1968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99061</xdr:rowOff>
    </xdr:from>
    <xdr:to>
      <xdr:col>15</xdr:col>
      <xdr:colOff>50800</xdr:colOff>
      <xdr:row>86</xdr:row>
      <xdr:rowOff>11430</xdr:rowOff>
    </xdr:to>
    <xdr:cxnSp macro="">
      <xdr:nvCxnSpPr>
        <xdr:cNvPr id="309" name="直線コネクタ 308"/>
        <xdr:cNvCxnSpPr/>
      </xdr:nvCxnSpPr>
      <xdr:spPr>
        <a:xfrm>
          <a:off x="2019300" y="146723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135889</xdr:rowOff>
    </xdr:from>
    <xdr:to>
      <xdr:col>6</xdr:col>
      <xdr:colOff>38100</xdr:colOff>
      <xdr:row>85</xdr:row>
      <xdr:rowOff>66039</xdr:rowOff>
    </xdr:to>
    <xdr:sp macro="" textlink="">
      <xdr:nvSpPr>
        <xdr:cNvPr id="310" name="楕円 309"/>
        <xdr:cNvSpPr/>
      </xdr:nvSpPr>
      <xdr:spPr>
        <a:xfrm>
          <a:off x="1079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15239</xdr:rowOff>
    </xdr:from>
    <xdr:to>
      <xdr:col>10</xdr:col>
      <xdr:colOff>114300</xdr:colOff>
      <xdr:row>85</xdr:row>
      <xdr:rowOff>99061</xdr:rowOff>
    </xdr:to>
    <xdr:cxnSp macro="">
      <xdr:nvCxnSpPr>
        <xdr:cNvPr id="311" name="直線コネクタ 310"/>
        <xdr:cNvCxnSpPr/>
      </xdr:nvCxnSpPr>
      <xdr:spPr>
        <a:xfrm>
          <a:off x="1130300" y="145884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118127</xdr:rowOff>
    </xdr:from>
    <xdr:ext cx="405111" cy="259045"/>
    <xdr:sp macro="" textlink="">
      <xdr:nvSpPr>
        <xdr:cNvPr id="316" name="n_1mainValue【福祉施設】&#10;有形固定資産減価償却率"/>
        <xdr:cNvSpPr txBox="1"/>
      </xdr:nvSpPr>
      <xdr:spPr>
        <a:xfrm>
          <a:off x="35820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53357</xdr:rowOff>
    </xdr:from>
    <xdr:ext cx="405111" cy="259045"/>
    <xdr:sp macro="" textlink="">
      <xdr:nvSpPr>
        <xdr:cNvPr id="317" name="n_2mainValue【福祉施設】&#10;有形固定資産減価償却率"/>
        <xdr:cNvSpPr txBox="1"/>
      </xdr:nvSpPr>
      <xdr:spPr>
        <a:xfrm>
          <a:off x="27057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140988</xdr:rowOff>
    </xdr:from>
    <xdr:ext cx="405111" cy="259045"/>
    <xdr:sp macro="" textlink="">
      <xdr:nvSpPr>
        <xdr:cNvPr id="318" name="n_3mainValue【福祉施設】&#10;有形固定資産減価償却率"/>
        <xdr:cNvSpPr txBox="1"/>
      </xdr:nvSpPr>
      <xdr:spPr>
        <a:xfrm>
          <a:off x="18167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57166</xdr:rowOff>
    </xdr:from>
    <xdr:ext cx="405111" cy="259045"/>
    <xdr:sp macro="" textlink="">
      <xdr:nvSpPr>
        <xdr:cNvPr id="319" name="n_4mainValue【福祉施設】&#10;有形固定資産減価償却率"/>
        <xdr:cNvSpPr txBox="1"/>
      </xdr:nvSpPr>
      <xdr:spPr>
        <a:xfrm>
          <a:off x="927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xdr:cNvSpPr txBox="1"/>
      </xdr:nvSpPr>
      <xdr:spPr>
        <a:xfrm>
          <a:off x="10515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60779</xdr:rowOff>
    </xdr:from>
    <xdr:to>
      <xdr:col>55</xdr:col>
      <xdr:colOff>50800</xdr:colOff>
      <xdr:row>85</xdr:row>
      <xdr:rowOff>162379</xdr:rowOff>
    </xdr:to>
    <xdr:sp macro="" textlink="">
      <xdr:nvSpPr>
        <xdr:cNvPr id="361" name="楕円 360"/>
        <xdr:cNvSpPr/>
      </xdr:nvSpPr>
      <xdr:spPr>
        <a:xfrm>
          <a:off x="10426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39206</xdr:rowOff>
    </xdr:from>
    <xdr:ext cx="469744" cy="259045"/>
    <xdr:sp macro="" textlink="">
      <xdr:nvSpPr>
        <xdr:cNvPr id="362" name="【福祉施設】&#10;一人当たり面積該当値テキスト"/>
        <xdr:cNvSpPr txBox="1"/>
      </xdr:nvSpPr>
      <xdr:spPr>
        <a:xfrm>
          <a:off x="105156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60779</xdr:rowOff>
    </xdr:from>
    <xdr:to>
      <xdr:col>50</xdr:col>
      <xdr:colOff>165100</xdr:colOff>
      <xdr:row>85</xdr:row>
      <xdr:rowOff>162379</xdr:rowOff>
    </xdr:to>
    <xdr:sp macro="" textlink="">
      <xdr:nvSpPr>
        <xdr:cNvPr id="363" name="楕円 362"/>
        <xdr:cNvSpPr/>
      </xdr:nvSpPr>
      <xdr:spPr>
        <a:xfrm>
          <a:off x="9588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111579</xdr:rowOff>
    </xdr:from>
    <xdr:to>
      <xdr:col>55</xdr:col>
      <xdr:colOff>0</xdr:colOff>
      <xdr:row>85</xdr:row>
      <xdr:rowOff>111579</xdr:rowOff>
    </xdr:to>
    <xdr:cxnSp macro="">
      <xdr:nvCxnSpPr>
        <xdr:cNvPr id="364" name="直線コネクタ 363"/>
        <xdr:cNvCxnSpPr/>
      </xdr:nvCxnSpPr>
      <xdr:spPr>
        <a:xfrm>
          <a:off x="9639300" y="1468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60779</xdr:rowOff>
    </xdr:from>
    <xdr:to>
      <xdr:col>46</xdr:col>
      <xdr:colOff>38100</xdr:colOff>
      <xdr:row>85</xdr:row>
      <xdr:rowOff>162379</xdr:rowOff>
    </xdr:to>
    <xdr:sp macro="" textlink="">
      <xdr:nvSpPr>
        <xdr:cNvPr id="365" name="楕円 364"/>
        <xdr:cNvSpPr/>
      </xdr:nvSpPr>
      <xdr:spPr>
        <a:xfrm>
          <a:off x="8699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111579</xdr:rowOff>
    </xdr:from>
    <xdr:to>
      <xdr:col>50</xdr:col>
      <xdr:colOff>114300</xdr:colOff>
      <xdr:row>85</xdr:row>
      <xdr:rowOff>111579</xdr:rowOff>
    </xdr:to>
    <xdr:cxnSp macro="">
      <xdr:nvCxnSpPr>
        <xdr:cNvPr id="366" name="直線コネクタ 365"/>
        <xdr:cNvCxnSpPr/>
      </xdr:nvCxnSpPr>
      <xdr:spPr>
        <a:xfrm>
          <a:off x="8750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60779</xdr:rowOff>
    </xdr:from>
    <xdr:to>
      <xdr:col>41</xdr:col>
      <xdr:colOff>101600</xdr:colOff>
      <xdr:row>85</xdr:row>
      <xdr:rowOff>162379</xdr:rowOff>
    </xdr:to>
    <xdr:sp macro="" textlink="">
      <xdr:nvSpPr>
        <xdr:cNvPr id="367" name="楕円 366"/>
        <xdr:cNvSpPr/>
      </xdr:nvSpPr>
      <xdr:spPr>
        <a:xfrm>
          <a:off x="7810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111579</xdr:rowOff>
    </xdr:from>
    <xdr:to>
      <xdr:col>45</xdr:col>
      <xdr:colOff>177800</xdr:colOff>
      <xdr:row>85</xdr:row>
      <xdr:rowOff>111579</xdr:rowOff>
    </xdr:to>
    <xdr:cxnSp macro="">
      <xdr:nvCxnSpPr>
        <xdr:cNvPr id="368" name="直線コネクタ 367"/>
        <xdr:cNvCxnSpPr/>
      </xdr:nvCxnSpPr>
      <xdr:spPr>
        <a:xfrm>
          <a:off x="7861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71664</xdr:rowOff>
    </xdr:from>
    <xdr:to>
      <xdr:col>36</xdr:col>
      <xdr:colOff>165100</xdr:colOff>
      <xdr:row>86</xdr:row>
      <xdr:rowOff>1814</xdr:rowOff>
    </xdr:to>
    <xdr:sp macro="" textlink="">
      <xdr:nvSpPr>
        <xdr:cNvPr id="369" name="楕円 368"/>
        <xdr:cNvSpPr/>
      </xdr:nvSpPr>
      <xdr:spPr>
        <a:xfrm>
          <a:off x="6921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111579</xdr:rowOff>
    </xdr:from>
    <xdr:to>
      <xdr:col>41</xdr:col>
      <xdr:colOff>50800</xdr:colOff>
      <xdr:row>85</xdr:row>
      <xdr:rowOff>122464</xdr:rowOff>
    </xdr:to>
    <xdr:cxnSp macro="">
      <xdr:nvCxnSpPr>
        <xdr:cNvPr id="370" name="直線コネクタ 369"/>
        <xdr:cNvCxnSpPr/>
      </xdr:nvCxnSpPr>
      <xdr:spPr>
        <a:xfrm flipV="1">
          <a:off x="6972300" y="14684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153506</xdr:rowOff>
    </xdr:from>
    <xdr:ext cx="469744" cy="259045"/>
    <xdr:sp macro="" textlink="">
      <xdr:nvSpPr>
        <xdr:cNvPr id="375" name="n_1mainValue【福祉施設】&#10;一人当たり面積"/>
        <xdr:cNvSpPr txBox="1"/>
      </xdr:nvSpPr>
      <xdr:spPr>
        <a:xfrm>
          <a:off x="9391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153506</xdr:rowOff>
    </xdr:from>
    <xdr:ext cx="469744" cy="259045"/>
    <xdr:sp macro="" textlink="">
      <xdr:nvSpPr>
        <xdr:cNvPr id="376" name="n_2mainValue【福祉施設】&#10;一人当たり面積"/>
        <xdr:cNvSpPr txBox="1"/>
      </xdr:nvSpPr>
      <xdr:spPr>
        <a:xfrm>
          <a:off x="8515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153506</xdr:rowOff>
    </xdr:from>
    <xdr:ext cx="469744" cy="259045"/>
    <xdr:sp macro="" textlink="">
      <xdr:nvSpPr>
        <xdr:cNvPr id="377" name="n_3mainValue【福祉施設】&#10;一人当たり面積"/>
        <xdr:cNvSpPr txBox="1"/>
      </xdr:nvSpPr>
      <xdr:spPr>
        <a:xfrm>
          <a:off x="7626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164391</xdr:rowOff>
    </xdr:from>
    <xdr:ext cx="469744" cy="259045"/>
    <xdr:sp macro="" textlink="">
      <xdr:nvSpPr>
        <xdr:cNvPr id="378" name="n_4mainValue【福祉施設】&#10;一人当たり面積"/>
        <xdr:cNvSpPr txBox="1"/>
      </xdr:nvSpPr>
      <xdr:spPr>
        <a:xfrm>
          <a:off x="6737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74386</xdr:rowOff>
    </xdr:from>
    <xdr:to>
      <xdr:col>24</xdr:col>
      <xdr:colOff>114300</xdr:colOff>
      <xdr:row>106</xdr:row>
      <xdr:rowOff>4536</xdr:rowOff>
    </xdr:to>
    <xdr:sp macro="" textlink="">
      <xdr:nvSpPr>
        <xdr:cNvPr id="420" name="楕円 419"/>
        <xdr:cNvSpPr/>
      </xdr:nvSpPr>
      <xdr:spPr>
        <a:xfrm>
          <a:off x="4584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52813</xdr:rowOff>
    </xdr:from>
    <xdr:ext cx="405111" cy="259045"/>
    <xdr:sp macro="" textlink="">
      <xdr:nvSpPr>
        <xdr:cNvPr id="421" name="【市民会館】&#10;有形固定資産減価償却率該当値テキスト"/>
        <xdr:cNvSpPr txBox="1"/>
      </xdr:nvSpPr>
      <xdr:spPr>
        <a:xfrm>
          <a:off x="4673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422" name="楕円 421"/>
        <xdr:cNvSpPr/>
      </xdr:nvSpPr>
      <xdr:spPr>
        <a:xfrm>
          <a:off x="3746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105</xdr:row>
      <xdr:rowOff>125186</xdr:rowOff>
    </xdr:to>
    <xdr:cxnSp macro="">
      <xdr:nvCxnSpPr>
        <xdr:cNvPr id="423" name="直線コネクタ 422"/>
        <xdr:cNvCxnSpPr/>
      </xdr:nvCxnSpPr>
      <xdr:spPr>
        <a:xfrm>
          <a:off x="3797300" y="1810294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18869</xdr:rowOff>
    </xdr:from>
    <xdr:to>
      <xdr:col>15</xdr:col>
      <xdr:colOff>101600</xdr:colOff>
      <xdr:row>105</xdr:row>
      <xdr:rowOff>120469</xdr:rowOff>
    </xdr:to>
    <xdr:sp macro="" textlink="">
      <xdr:nvSpPr>
        <xdr:cNvPr id="424" name="楕円 423"/>
        <xdr:cNvSpPr/>
      </xdr:nvSpPr>
      <xdr:spPr>
        <a:xfrm>
          <a:off x="2857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69669</xdr:rowOff>
    </xdr:from>
    <xdr:to>
      <xdr:col>19</xdr:col>
      <xdr:colOff>177800</xdr:colOff>
      <xdr:row>105</xdr:row>
      <xdr:rowOff>100693</xdr:rowOff>
    </xdr:to>
    <xdr:cxnSp macro="">
      <xdr:nvCxnSpPr>
        <xdr:cNvPr id="425" name="直線コネクタ 424"/>
        <xdr:cNvCxnSpPr/>
      </xdr:nvCxnSpPr>
      <xdr:spPr>
        <a:xfrm>
          <a:off x="2908300" y="180719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4173</xdr:rowOff>
    </xdr:from>
    <xdr:to>
      <xdr:col>10</xdr:col>
      <xdr:colOff>165100</xdr:colOff>
      <xdr:row>105</xdr:row>
      <xdr:rowOff>105773</xdr:rowOff>
    </xdr:to>
    <xdr:sp macro="" textlink="">
      <xdr:nvSpPr>
        <xdr:cNvPr id="426" name="楕円 425"/>
        <xdr:cNvSpPr/>
      </xdr:nvSpPr>
      <xdr:spPr>
        <a:xfrm>
          <a:off x="196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54973</xdr:rowOff>
    </xdr:from>
    <xdr:to>
      <xdr:col>15</xdr:col>
      <xdr:colOff>50800</xdr:colOff>
      <xdr:row>105</xdr:row>
      <xdr:rowOff>69669</xdr:rowOff>
    </xdr:to>
    <xdr:cxnSp macro="">
      <xdr:nvCxnSpPr>
        <xdr:cNvPr id="427" name="直線コネクタ 426"/>
        <xdr:cNvCxnSpPr/>
      </xdr:nvCxnSpPr>
      <xdr:spPr>
        <a:xfrm>
          <a:off x="2019300" y="180572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151130</xdr:rowOff>
    </xdr:from>
    <xdr:to>
      <xdr:col>6</xdr:col>
      <xdr:colOff>38100</xdr:colOff>
      <xdr:row>105</xdr:row>
      <xdr:rowOff>81280</xdr:rowOff>
    </xdr:to>
    <xdr:sp macro="" textlink="">
      <xdr:nvSpPr>
        <xdr:cNvPr id="428" name="楕円 427"/>
        <xdr:cNvSpPr/>
      </xdr:nvSpPr>
      <xdr:spPr>
        <a:xfrm>
          <a:off x="1079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30480</xdr:rowOff>
    </xdr:from>
    <xdr:to>
      <xdr:col>10</xdr:col>
      <xdr:colOff>114300</xdr:colOff>
      <xdr:row>105</xdr:row>
      <xdr:rowOff>54973</xdr:rowOff>
    </xdr:to>
    <xdr:cxnSp macro="">
      <xdr:nvCxnSpPr>
        <xdr:cNvPr id="429" name="直線コネクタ 428"/>
        <xdr:cNvCxnSpPr/>
      </xdr:nvCxnSpPr>
      <xdr:spPr>
        <a:xfrm>
          <a:off x="1130300" y="180327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31" name="n_2aveValue【市民会館】&#10;有形固定資産減価償却率"/>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432" name="n_3aveValue【市民会館】&#10;有形固定資産減価償却率"/>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142620</xdr:rowOff>
    </xdr:from>
    <xdr:ext cx="405111" cy="259045"/>
    <xdr:sp macro="" textlink="">
      <xdr:nvSpPr>
        <xdr:cNvPr id="434" name="n_1mainValue【市民会館】&#10;有形固定資産減価償却率"/>
        <xdr:cNvSpPr txBox="1"/>
      </xdr:nvSpPr>
      <xdr:spPr>
        <a:xfrm>
          <a:off x="3582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111596</xdr:rowOff>
    </xdr:from>
    <xdr:ext cx="405111" cy="259045"/>
    <xdr:sp macro="" textlink="">
      <xdr:nvSpPr>
        <xdr:cNvPr id="435" name="n_2mainValue【市民会館】&#10;有形固定資産減価償却率"/>
        <xdr:cNvSpPr txBox="1"/>
      </xdr:nvSpPr>
      <xdr:spPr>
        <a:xfrm>
          <a:off x="2705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436" name="n_3mainValue【市民会館】&#10;有形固定資産減価償却率"/>
        <xdr:cNvSpPr txBox="1"/>
      </xdr:nvSpPr>
      <xdr:spPr>
        <a:xfrm>
          <a:off x="1816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72407</xdr:rowOff>
    </xdr:from>
    <xdr:ext cx="405111" cy="259045"/>
    <xdr:sp macro="" textlink="">
      <xdr:nvSpPr>
        <xdr:cNvPr id="437" name="n_4mainValue【市民会館】&#10;有形固定資産減価償却率"/>
        <xdr:cNvSpPr txBox="1"/>
      </xdr:nvSpPr>
      <xdr:spPr>
        <a:xfrm>
          <a:off x="927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xdr:rowOff>
    </xdr:from>
    <xdr:ext cx="469744" cy="259045"/>
    <xdr:sp macro="" textlink="">
      <xdr:nvSpPr>
        <xdr:cNvPr id="466" name="【市民会館】&#10;一人当たり面積平均値テキスト"/>
        <xdr:cNvSpPr txBox="1"/>
      </xdr:nvSpPr>
      <xdr:spPr>
        <a:xfrm>
          <a:off x="10515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63500</xdr:rowOff>
    </xdr:from>
    <xdr:to>
      <xdr:col>55</xdr:col>
      <xdr:colOff>50800</xdr:colOff>
      <xdr:row>104</xdr:row>
      <xdr:rowOff>165100</xdr:rowOff>
    </xdr:to>
    <xdr:sp macro="" textlink="">
      <xdr:nvSpPr>
        <xdr:cNvPr id="477" name="楕円 476"/>
        <xdr:cNvSpPr/>
      </xdr:nvSpPr>
      <xdr:spPr>
        <a:xfrm>
          <a:off x="10426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86377</xdr:rowOff>
    </xdr:from>
    <xdr:ext cx="469744" cy="259045"/>
    <xdr:sp macro="" textlink="">
      <xdr:nvSpPr>
        <xdr:cNvPr id="478" name="【市民会館】&#10;一人当たり面積該当値テキスト"/>
        <xdr:cNvSpPr txBox="1"/>
      </xdr:nvSpPr>
      <xdr:spPr>
        <a:xfrm>
          <a:off x="105156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479" name="楕円 478"/>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114300</xdr:rowOff>
    </xdr:from>
    <xdr:to>
      <xdr:col>55</xdr:col>
      <xdr:colOff>0</xdr:colOff>
      <xdr:row>104</xdr:row>
      <xdr:rowOff>121920</xdr:rowOff>
    </xdr:to>
    <xdr:cxnSp macro="">
      <xdr:nvCxnSpPr>
        <xdr:cNvPr id="480" name="直線コネクタ 479"/>
        <xdr:cNvCxnSpPr/>
      </xdr:nvCxnSpPr>
      <xdr:spPr>
        <a:xfrm flipV="1">
          <a:off x="9639300" y="17945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81" name="楕円 480"/>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104</xdr:row>
      <xdr:rowOff>121920</xdr:rowOff>
    </xdr:to>
    <xdr:cxnSp macro="">
      <xdr:nvCxnSpPr>
        <xdr:cNvPr id="482" name="直線コネクタ 481"/>
        <xdr:cNvCxnSpPr/>
      </xdr:nvCxnSpPr>
      <xdr:spPr>
        <a:xfrm>
          <a:off x="8750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83" name="楕円 482"/>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121920</xdr:rowOff>
    </xdr:to>
    <xdr:cxnSp macro="">
      <xdr:nvCxnSpPr>
        <xdr:cNvPr id="484" name="直線コネクタ 483"/>
        <xdr:cNvCxnSpPr/>
      </xdr:nvCxnSpPr>
      <xdr:spPr>
        <a:xfrm>
          <a:off x="7861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78739</xdr:rowOff>
    </xdr:from>
    <xdr:to>
      <xdr:col>36</xdr:col>
      <xdr:colOff>165100</xdr:colOff>
      <xdr:row>105</xdr:row>
      <xdr:rowOff>8889</xdr:rowOff>
    </xdr:to>
    <xdr:sp macro="" textlink="">
      <xdr:nvSpPr>
        <xdr:cNvPr id="485" name="楕円 484"/>
        <xdr:cNvSpPr/>
      </xdr:nvSpPr>
      <xdr:spPr>
        <a:xfrm>
          <a:off x="6921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104</xdr:row>
      <xdr:rowOff>129539</xdr:rowOff>
    </xdr:to>
    <xdr:cxnSp macro="">
      <xdr:nvCxnSpPr>
        <xdr:cNvPr id="486" name="直線コネクタ 485"/>
        <xdr:cNvCxnSpPr/>
      </xdr:nvCxnSpPr>
      <xdr:spPr>
        <a:xfrm flipV="1">
          <a:off x="6972300" y="1795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87"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488" name="n_2aveValue【市民会館】&#10;一人当たり面積"/>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9"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90" name="n_4aveValue【市民会館】&#10;一人当たり面積"/>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17797</xdr:rowOff>
    </xdr:from>
    <xdr:ext cx="469744" cy="259045"/>
    <xdr:sp macro="" textlink="">
      <xdr:nvSpPr>
        <xdr:cNvPr id="491" name="n_1mainValue【市民会館】&#10;一人当たり面積"/>
        <xdr:cNvSpPr txBox="1"/>
      </xdr:nvSpPr>
      <xdr:spPr>
        <a:xfrm>
          <a:off x="9391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92" name="n_2main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93" name="n_3main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25416</xdr:rowOff>
    </xdr:from>
    <xdr:ext cx="469744" cy="259045"/>
    <xdr:sp macro="" textlink="">
      <xdr:nvSpPr>
        <xdr:cNvPr id="494" name="n_4mainValue【市民会館】&#10;一人当たり面積"/>
        <xdr:cNvSpPr txBox="1"/>
      </xdr:nvSpPr>
      <xdr:spPr>
        <a:xfrm>
          <a:off x="6737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36212</xdr:rowOff>
    </xdr:from>
    <xdr:ext cx="405111" cy="259045"/>
    <xdr:sp macro="" textlink="">
      <xdr:nvSpPr>
        <xdr:cNvPr id="524" name="【一般廃棄物処理施設】&#10;有形固定資産減価償却率平均値テキスト"/>
        <xdr:cNvSpPr txBox="1"/>
      </xdr:nvSpPr>
      <xdr:spPr>
        <a:xfrm>
          <a:off x="16357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xdr:rowOff>
    </xdr:from>
    <xdr:to>
      <xdr:col>85</xdr:col>
      <xdr:colOff>177800</xdr:colOff>
      <xdr:row>37</xdr:row>
      <xdr:rowOff>113665</xdr:rowOff>
    </xdr:to>
    <xdr:sp macro="" textlink="">
      <xdr:nvSpPr>
        <xdr:cNvPr id="535" name="楕円 534"/>
        <xdr:cNvSpPr/>
      </xdr:nvSpPr>
      <xdr:spPr>
        <a:xfrm>
          <a:off x="16268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34942</xdr:rowOff>
    </xdr:from>
    <xdr:ext cx="405111" cy="259045"/>
    <xdr:sp macro="" textlink="">
      <xdr:nvSpPr>
        <xdr:cNvPr id="536" name="【一般廃棄物処理施設】&#10;有形固定資産減価償却率該当値テキスト"/>
        <xdr:cNvSpPr txBox="1"/>
      </xdr:nvSpPr>
      <xdr:spPr>
        <a:xfrm>
          <a:off x="16357600"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135890</xdr:rowOff>
    </xdr:from>
    <xdr:to>
      <xdr:col>81</xdr:col>
      <xdr:colOff>101600</xdr:colOff>
      <xdr:row>37</xdr:row>
      <xdr:rowOff>66040</xdr:rowOff>
    </xdr:to>
    <xdr:sp macro="" textlink="">
      <xdr:nvSpPr>
        <xdr:cNvPr id="537" name="楕円 536"/>
        <xdr:cNvSpPr/>
      </xdr:nvSpPr>
      <xdr:spPr>
        <a:xfrm>
          <a:off x="15430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xdr:rowOff>
    </xdr:from>
    <xdr:to>
      <xdr:col>85</xdr:col>
      <xdr:colOff>127000</xdr:colOff>
      <xdr:row>37</xdr:row>
      <xdr:rowOff>62865</xdr:rowOff>
    </xdr:to>
    <xdr:cxnSp macro="">
      <xdr:nvCxnSpPr>
        <xdr:cNvPr id="538" name="直線コネクタ 537"/>
        <xdr:cNvCxnSpPr/>
      </xdr:nvCxnSpPr>
      <xdr:spPr>
        <a:xfrm>
          <a:off x="15481300" y="63588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90170</xdr:rowOff>
    </xdr:from>
    <xdr:to>
      <xdr:col>76</xdr:col>
      <xdr:colOff>165100</xdr:colOff>
      <xdr:row>37</xdr:row>
      <xdr:rowOff>20320</xdr:rowOff>
    </xdr:to>
    <xdr:sp macro="" textlink="">
      <xdr:nvSpPr>
        <xdr:cNvPr id="539" name="楕円 538"/>
        <xdr:cNvSpPr/>
      </xdr:nvSpPr>
      <xdr:spPr>
        <a:xfrm>
          <a:off x="14541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140970</xdr:rowOff>
    </xdr:from>
    <xdr:to>
      <xdr:col>81</xdr:col>
      <xdr:colOff>50800</xdr:colOff>
      <xdr:row>37</xdr:row>
      <xdr:rowOff>15240</xdr:rowOff>
    </xdr:to>
    <xdr:cxnSp macro="">
      <xdr:nvCxnSpPr>
        <xdr:cNvPr id="540" name="直線コネクタ 539"/>
        <xdr:cNvCxnSpPr/>
      </xdr:nvCxnSpPr>
      <xdr:spPr>
        <a:xfrm>
          <a:off x="14592300" y="6313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xdr:rowOff>
    </xdr:from>
    <xdr:to>
      <xdr:col>72</xdr:col>
      <xdr:colOff>38100</xdr:colOff>
      <xdr:row>36</xdr:row>
      <xdr:rowOff>106045</xdr:rowOff>
    </xdr:to>
    <xdr:sp macro="" textlink="">
      <xdr:nvSpPr>
        <xdr:cNvPr id="541" name="楕円 540"/>
        <xdr:cNvSpPr/>
      </xdr:nvSpPr>
      <xdr:spPr>
        <a:xfrm>
          <a:off x="13652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55245</xdr:rowOff>
    </xdr:from>
    <xdr:to>
      <xdr:col>76</xdr:col>
      <xdr:colOff>114300</xdr:colOff>
      <xdr:row>36</xdr:row>
      <xdr:rowOff>140970</xdr:rowOff>
    </xdr:to>
    <xdr:cxnSp macro="">
      <xdr:nvCxnSpPr>
        <xdr:cNvPr id="542" name="直線コネクタ 541"/>
        <xdr:cNvCxnSpPr/>
      </xdr:nvCxnSpPr>
      <xdr:spPr>
        <a:xfrm>
          <a:off x="13703300" y="62274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122555</xdr:rowOff>
    </xdr:from>
    <xdr:to>
      <xdr:col>67</xdr:col>
      <xdr:colOff>101600</xdr:colOff>
      <xdr:row>36</xdr:row>
      <xdr:rowOff>52705</xdr:rowOff>
    </xdr:to>
    <xdr:sp macro="" textlink="">
      <xdr:nvSpPr>
        <xdr:cNvPr id="543" name="楕円 542"/>
        <xdr:cNvSpPr/>
      </xdr:nvSpPr>
      <xdr:spPr>
        <a:xfrm>
          <a:off x="12763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1905</xdr:rowOff>
    </xdr:from>
    <xdr:to>
      <xdr:col>71</xdr:col>
      <xdr:colOff>177800</xdr:colOff>
      <xdr:row>36</xdr:row>
      <xdr:rowOff>55245</xdr:rowOff>
    </xdr:to>
    <xdr:cxnSp macro="">
      <xdr:nvCxnSpPr>
        <xdr:cNvPr id="544" name="直線コネクタ 543"/>
        <xdr:cNvCxnSpPr/>
      </xdr:nvCxnSpPr>
      <xdr:spPr>
        <a:xfrm>
          <a:off x="12814300" y="61741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45"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46" name="n_2aveValue【一般廃棄物処理施設】&#10;有形固定資産減価償却率"/>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7"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8" name="n_4aveValue【一般廃棄物処理施設】&#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82567</xdr:rowOff>
    </xdr:from>
    <xdr:ext cx="405111" cy="259045"/>
    <xdr:sp macro="" textlink="">
      <xdr:nvSpPr>
        <xdr:cNvPr id="549" name="n_1mainValue【一般廃棄物処理施設】&#10;有形固定資産減価償却率"/>
        <xdr:cNvSpPr txBox="1"/>
      </xdr:nvSpPr>
      <xdr:spPr>
        <a:xfrm>
          <a:off x="15266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36847</xdr:rowOff>
    </xdr:from>
    <xdr:ext cx="405111" cy="259045"/>
    <xdr:sp macro="" textlink="">
      <xdr:nvSpPr>
        <xdr:cNvPr id="550" name="n_2mainValue【一般廃棄物処理施設】&#10;有形固定資産減価償却率"/>
        <xdr:cNvSpPr txBox="1"/>
      </xdr:nvSpPr>
      <xdr:spPr>
        <a:xfrm>
          <a:off x="14389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122572</xdr:rowOff>
    </xdr:from>
    <xdr:ext cx="405111" cy="259045"/>
    <xdr:sp macro="" textlink="">
      <xdr:nvSpPr>
        <xdr:cNvPr id="551" name="n_3mainValue【一般廃棄物処理施設】&#10;有形固定資産減価償却率"/>
        <xdr:cNvSpPr txBox="1"/>
      </xdr:nvSpPr>
      <xdr:spPr>
        <a:xfrm>
          <a:off x="13500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69232</xdr:rowOff>
    </xdr:from>
    <xdr:ext cx="405111" cy="259045"/>
    <xdr:sp macro="" textlink="">
      <xdr:nvSpPr>
        <xdr:cNvPr id="552" name="n_4mainValue【一般廃棄物処理施設】&#10;有形固定資産減価償却率"/>
        <xdr:cNvSpPr txBox="1"/>
      </xdr:nvSpPr>
      <xdr:spPr>
        <a:xfrm>
          <a:off x="12611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141660</xdr:rowOff>
    </xdr:from>
    <xdr:ext cx="534377" cy="259045"/>
    <xdr:sp macro="" textlink="">
      <xdr:nvSpPr>
        <xdr:cNvPr id="581" name="【一般廃棄物処理施設】&#10;一人当たり有形固定資産（償却資産）額平均値テキスト"/>
        <xdr:cNvSpPr txBox="1"/>
      </xdr:nvSpPr>
      <xdr:spPr>
        <a:xfrm>
          <a:off x="22199600" y="614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592" name="楕円 591"/>
        <xdr:cNvSpPr/>
      </xdr:nvSpPr>
      <xdr:spPr>
        <a:xfrm>
          <a:off x="22110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156227</xdr:rowOff>
    </xdr:from>
    <xdr:ext cx="534377" cy="259045"/>
    <xdr:sp macro="" textlink="">
      <xdr:nvSpPr>
        <xdr:cNvPr id="593" name="【一般廃棄物処理施設】&#10;一人当たり有形固定資産（償却資産）額該当値テキスト"/>
        <xdr:cNvSpPr txBox="1"/>
      </xdr:nvSpPr>
      <xdr:spPr>
        <a:xfrm>
          <a:off x="22199600" y="667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6553</xdr:rowOff>
    </xdr:from>
    <xdr:to>
      <xdr:col>112</xdr:col>
      <xdr:colOff>38100</xdr:colOff>
      <xdr:row>39</xdr:row>
      <xdr:rowOff>108153</xdr:rowOff>
    </xdr:to>
    <xdr:sp macro="" textlink="">
      <xdr:nvSpPr>
        <xdr:cNvPr id="594" name="楕円 593"/>
        <xdr:cNvSpPr/>
      </xdr:nvSpPr>
      <xdr:spPr>
        <a:xfrm>
          <a:off x="21272500" y="66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57150</xdr:rowOff>
    </xdr:from>
    <xdr:to>
      <xdr:col>116</xdr:col>
      <xdr:colOff>63500</xdr:colOff>
      <xdr:row>39</xdr:row>
      <xdr:rowOff>57353</xdr:rowOff>
    </xdr:to>
    <xdr:cxnSp macro="">
      <xdr:nvCxnSpPr>
        <xdr:cNvPr id="595" name="直線コネクタ 594"/>
        <xdr:cNvCxnSpPr/>
      </xdr:nvCxnSpPr>
      <xdr:spPr>
        <a:xfrm flipV="1">
          <a:off x="21323300" y="6743700"/>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9525</xdr:rowOff>
    </xdr:from>
    <xdr:to>
      <xdr:col>107</xdr:col>
      <xdr:colOff>101600</xdr:colOff>
      <xdr:row>39</xdr:row>
      <xdr:rowOff>111125</xdr:rowOff>
    </xdr:to>
    <xdr:sp macro="" textlink="">
      <xdr:nvSpPr>
        <xdr:cNvPr id="596" name="楕円 595"/>
        <xdr:cNvSpPr/>
      </xdr:nvSpPr>
      <xdr:spPr>
        <a:xfrm>
          <a:off x="203835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57353</xdr:rowOff>
    </xdr:from>
    <xdr:to>
      <xdr:col>111</xdr:col>
      <xdr:colOff>177800</xdr:colOff>
      <xdr:row>39</xdr:row>
      <xdr:rowOff>60325</xdr:rowOff>
    </xdr:to>
    <xdr:cxnSp macro="">
      <xdr:nvCxnSpPr>
        <xdr:cNvPr id="597" name="直線コネクタ 596"/>
        <xdr:cNvCxnSpPr/>
      </xdr:nvCxnSpPr>
      <xdr:spPr>
        <a:xfrm flipV="1">
          <a:off x="20434300" y="674390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66954</xdr:rowOff>
    </xdr:from>
    <xdr:to>
      <xdr:col>102</xdr:col>
      <xdr:colOff>165100</xdr:colOff>
      <xdr:row>39</xdr:row>
      <xdr:rowOff>168554</xdr:rowOff>
    </xdr:to>
    <xdr:sp macro="" textlink="">
      <xdr:nvSpPr>
        <xdr:cNvPr id="598" name="楕円 597"/>
        <xdr:cNvSpPr/>
      </xdr:nvSpPr>
      <xdr:spPr>
        <a:xfrm>
          <a:off x="19494500" y="67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60325</xdr:rowOff>
    </xdr:from>
    <xdr:to>
      <xdr:col>107</xdr:col>
      <xdr:colOff>50800</xdr:colOff>
      <xdr:row>39</xdr:row>
      <xdr:rowOff>117754</xdr:rowOff>
    </xdr:to>
    <xdr:cxnSp macro="">
      <xdr:nvCxnSpPr>
        <xdr:cNvPr id="599" name="直線コネクタ 598"/>
        <xdr:cNvCxnSpPr/>
      </xdr:nvCxnSpPr>
      <xdr:spPr>
        <a:xfrm flipV="1">
          <a:off x="19545300" y="6746875"/>
          <a:ext cx="8890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69367</xdr:rowOff>
    </xdr:from>
    <xdr:to>
      <xdr:col>98</xdr:col>
      <xdr:colOff>38100</xdr:colOff>
      <xdr:row>39</xdr:row>
      <xdr:rowOff>170967</xdr:rowOff>
    </xdr:to>
    <xdr:sp macro="" textlink="">
      <xdr:nvSpPr>
        <xdr:cNvPr id="600" name="楕円 599"/>
        <xdr:cNvSpPr/>
      </xdr:nvSpPr>
      <xdr:spPr>
        <a:xfrm>
          <a:off x="18605500" y="675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117754</xdr:rowOff>
    </xdr:from>
    <xdr:to>
      <xdr:col>102</xdr:col>
      <xdr:colOff>114300</xdr:colOff>
      <xdr:row>39</xdr:row>
      <xdr:rowOff>120167</xdr:rowOff>
    </xdr:to>
    <xdr:cxnSp macro="">
      <xdr:nvCxnSpPr>
        <xdr:cNvPr id="601" name="直線コネクタ 600"/>
        <xdr:cNvCxnSpPr/>
      </xdr:nvCxnSpPr>
      <xdr:spPr>
        <a:xfrm flipV="1">
          <a:off x="18656300" y="680430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128135</xdr:rowOff>
    </xdr:from>
    <xdr:ext cx="534377" cy="259045"/>
    <xdr:sp macro="" textlink="">
      <xdr:nvSpPr>
        <xdr:cNvPr id="602" name="n_1aveValue【一般廃棄物処理施設】&#10;一人当たり有形固定資産（償却資産）額"/>
        <xdr:cNvSpPr txBox="1"/>
      </xdr:nvSpPr>
      <xdr:spPr>
        <a:xfrm>
          <a:off x="210434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37063</xdr:rowOff>
    </xdr:from>
    <xdr:ext cx="534377" cy="259045"/>
    <xdr:sp macro="" textlink="">
      <xdr:nvSpPr>
        <xdr:cNvPr id="603" name="n_2aveValue【一般廃棄物処理施設】&#10;一人当たり有形固定資産（償却資産）額"/>
        <xdr:cNvSpPr txBox="1"/>
      </xdr:nvSpPr>
      <xdr:spPr>
        <a:xfrm>
          <a:off x="20167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xdr:cNvSpPr txBox="1"/>
      </xdr:nvSpPr>
      <xdr:spPr>
        <a:xfrm>
          <a:off x="19278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99280</xdr:rowOff>
    </xdr:from>
    <xdr:ext cx="534377" cy="259045"/>
    <xdr:sp macro="" textlink="">
      <xdr:nvSpPr>
        <xdr:cNvPr id="606" name="n_1mainValue【一般廃棄物処理施設】&#10;一人当たり有形固定資産（償却資産）額"/>
        <xdr:cNvSpPr txBox="1"/>
      </xdr:nvSpPr>
      <xdr:spPr>
        <a:xfrm>
          <a:off x="21043411" y="678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102252</xdr:rowOff>
    </xdr:from>
    <xdr:ext cx="534377" cy="259045"/>
    <xdr:sp macro="" textlink="">
      <xdr:nvSpPr>
        <xdr:cNvPr id="607" name="n_2mainValue【一般廃棄物処理施設】&#10;一人当たり有形固定資産（償却資産）額"/>
        <xdr:cNvSpPr txBox="1"/>
      </xdr:nvSpPr>
      <xdr:spPr>
        <a:xfrm>
          <a:off x="20167111" y="67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159681</xdr:rowOff>
    </xdr:from>
    <xdr:ext cx="534377" cy="259045"/>
    <xdr:sp macro="" textlink="">
      <xdr:nvSpPr>
        <xdr:cNvPr id="608" name="n_3mainValue【一般廃棄物処理施設】&#10;一人当たり有形固定資産（償却資産）額"/>
        <xdr:cNvSpPr txBox="1"/>
      </xdr:nvSpPr>
      <xdr:spPr>
        <a:xfrm>
          <a:off x="19278111" y="6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162094</xdr:rowOff>
    </xdr:from>
    <xdr:ext cx="534377" cy="259045"/>
    <xdr:sp macro="" textlink="">
      <xdr:nvSpPr>
        <xdr:cNvPr id="609" name="n_4mainValue【一般廃棄物処理施設】&#10;一人当たり有形固定資産（償却資産）額"/>
        <xdr:cNvSpPr txBox="1"/>
      </xdr:nvSpPr>
      <xdr:spPr>
        <a:xfrm>
          <a:off x="18389111" y="684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7" name="【保健センター・保健所】&#10;有形固定資産減価償却率平均値テキスト"/>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58928</xdr:rowOff>
    </xdr:from>
    <xdr:to>
      <xdr:col>85</xdr:col>
      <xdr:colOff>177800</xdr:colOff>
      <xdr:row>60</xdr:row>
      <xdr:rowOff>160528</xdr:rowOff>
    </xdr:to>
    <xdr:sp macro="" textlink="">
      <xdr:nvSpPr>
        <xdr:cNvPr id="648" name="楕円 647"/>
        <xdr:cNvSpPr/>
      </xdr:nvSpPr>
      <xdr:spPr>
        <a:xfrm>
          <a:off x="162687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37355</xdr:rowOff>
    </xdr:from>
    <xdr:ext cx="405111" cy="259045"/>
    <xdr:sp macro="" textlink="">
      <xdr:nvSpPr>
        <xdr:cNvPr id="649" name="【保健センター・保健所】&#10;有形固定資産減価償却率該当値テキスト"/>
        <xdr:cNvSpPr txBox="1"/>
      </xdr:nvSpPr>
      <xdr:spPr>
        <a:xfrm>
          <a:off x="16357600"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xdr:rowOff>
    </xdr:from>
    <xdr:to>
      <xdr:col>81</xdr:col>
      <xdr:colOff>101600</xdr:colOff>
      <xdr:row>60</xdr:row>
      <xdr:rowOff>112522</xdr:rowOff>
    </xdr:to>
    <xdr:sp macro="" textlink="">
      <xdr:nvSpPr>
        <xdr:cNvPr id="650" name="楕円 649"/>
        <xdr:cNvSpPr/>
      </xdr:nvSpPr>
      <xdr:spPr>
        <a:xfrm>
          <a:off x="15430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61722</xdr:rowOff>
    </xdr:from>
    <xdr:to>
      <xdr:col>85</xdr:col>
      <xdr:colOff>127000</xdr:colOff>
      <xdr:row>60</xdr:row>
      <xdr:rowOff>109728</xdr:rowOff>
    </xdr:to>
    <xdr:cxnSp macro="">
      <xdr:nvCxnSpPr>
        <xdr:cNvPr id="651" name="直線コネクタ 650"/>
        <xdr:cNvCxnSpPr/>
      </xdr:nvCxnSpPr>
      <xdr:spPr>
        <a:xfrm>
          <a:off x="15481300" y="1034872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134366</xdr:rowOff>
    </xdr:from>
    <xdr:to>
      <xdr:col>76</xdr:col>
      <xdr:colOff>165100</xdr:colOff>
      <xdr:row>60</xdr:row>
      <xdr:rowOff>64516</xdr:rowOff>
    </xdr:to>
    <xdr:sp macro="" textlink="">
      <xdr:nvSpPr>
        <xdr:cNvPr id="652" name="楕円 651"/>
        <xdr:cNvSpPr/>
      </xdr:nvSpPr>
      <xdr:spPr>
        <a:xfrm>
          <a:off x="14541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xdr:rowOff>
    </xdr:from>
    <xdr:to>
      <xdr:col>81</xdr:col>
      <xdr:colOff>50800</xdr:colOff>
      <xdr:row>60</xdr:row>
      <xdr:rowOff>61722</xdr:rowOff>
    </xdr:to>
    <xdr:cxnSp macro="">
      <xdr:nvCxnSpPr>
        <xdr:cNvPr id="653" name="直線コネクタ 652"/>
        <xdr:cNvCxnSpPr/>
      </xdr:nvCxnSpPr>
      <xdr:spPr>
        <a:xfrm>
          <a:off x="14592300" y="1030071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654" name="楕円 653"/>
        <xdr:cNvSpPr/>
      </xdr:nvSpPr>
      <xdr:spPr>
        <a:xfrm>
          <a:off x="13652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60</xdr:row>
      <xdr:rowOff>13716</xdr:rowOff>
    </xdr:to>
    <xdr:cxnSp macro="">
      <xdr:nvCxnSpPr>
        <xdr:cNvPr id="655" name="直線コネクタ 654"/>
        <xdr:cNvCxnSpPr/>
      </xdr:nvCxnSpPr>
      <xdr:spPr>
        <a:xfrm>
          <a:off x="13703300" y="1025271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656" name="楕円 655"/>
        <xdr:cNvSpPr/>
      </xdr:nvSpPr>
      <xdr:spPr>
        <a:xfrm>
          <a:off x="1276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137160</xdr:rowOff>
    </xdr:to>
    <xdr:cxnSp macro="">
      <xdr:nvCxnSpPr>
        <xdr:cNvPr id="657" name="直線コネクタ 656"/>
        <xdr:cNvCxnSpPr/>
      </xdr:nvCxnSpPr>
      <xdr:spPr>
        <a:xfrm>
          <a:off x="12814300" y="10229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8" name="n_1aveValue【保健センター・保健所】&#10;有形固定資産減価償却率"/>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9" name="n_2aveValue【保健センター・保健所】&#10;有形固定資産減価償却率"/>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0" name="n_3aveValue【保健センター・保健所】&#10;有形固定資産減価償却率"/>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1" name="n_4aveValue【保健センター・保健所】&#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103649</xdr:rowOff>
    </xdr:from>
    <xdr:ext cx="405111" cy="259045"/>
    <xdr:sp macro="" textlink="">
      <xdr:nvSpPr>
        <xdr:cNvPr id="662" name="n_1mainValue【保健センター・保健所】&#10;有形固定資産減価償却率"/>
        <xdr:cNvSpPr txBox="1"/>
      </xdr:nvSpPr>
      <xdr:spPr>
        <a:xfrm>
          <a:off x="15266044" y="1039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55643</xdr:rowOff>
    </xdr:from>
    <xdr:ext cx="405111" cy="259045"/>
    <xdr:sp macro="" textlink="">
      <xdr:nvSpPr>
        <xdr:cNvPr id="663" name="n_2mainValue【保健センター・保健所】&#10;有形固定資産減価償却率"/>
        <xdr:cNvSpPr txBox="1"/>
      </xdr:nvSpPr>
      <xdr:spPr>
        <a:xfrm>
          <a:off x="143897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4" name="n_3main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156227</xdr:rowOff>
    </xdr:from>
    <xdr:ext cx="405111" cy="259045"/>
    <xdr:sp macro="" textlink="">
      <xdr:nvSpPr>
        <xdr:cNvPr id="665" name="n_4mainValue【保健センター・保健所】&#10;有形固定資産減価償却率"/>
        <xdr:cNvSpPr txBox="1"/>
      </xdr:nvSpPr>
      <xdr:spPr>
        <a:xfrm>
          <a:off x="12611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145143</xdr:rowOff>
    </xdr:from>
    <xdr:to>
      <xdr:col>116</xdr:col>
      <xdr:colOff>114300</xdr:colOff>
      <xdr:row>57</xdr:row>
      <xdr:rowOff>75293</xdr:rowOff>
    </xdr:to>
    <xdr:sp macro="" textlink="">
      <xdr:nvSpPr>
        <xdr:cNvPr id="707" name="楕円 706"/>
        <xdr:cNvSpPr/>
      </xdr:nvSpPr>
      <xdr:spPr>
        <a:xfrm>
          <a:off x="221107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168020</xdr:rowOff>
    </xdr:from>
    <xdr:ext cx="469744" cy="259045"/>
    <xdr:sp macro="" textlink="">
      <xdr:nvSpPr>
        <xdr:cNvPr id="708" name="【保健センター・保健所】&#10;一人当たり面積該当値テキスト"/>
        <xdr:cNvSpPr txBox="1"/>
      </xdr:nvSpPr>
      <xdr:spPr>
        <a:xfrm>
          <a:off x="22199600" y="95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145143</xdr:rowOff>
    </xdr:from>
    <xdr:to>
      <xdr:col>112</xdr:col>
      <xdr:colOff>38100</xdr:colOff>
      <xdr:row>57</xdr:row>
      <xdr:rowOff>75293</xdr:rowOff>
    </xdr:to>
    <xdr:sp macro="" textlink="">
      <xdr:nvSpPr>
        <xdr:cNvPr id="709" name="楕円 708"/>
        <xdr:cNvSpPr/>
      </xdr:nvSpPr>
      <xdr:spPr>
        <a:xfrm>
          <a:off x="21272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24493</xdr:rowOff>
    </xdr:from>
    <xdr:to>
      <xdr:col>116</xdr:col>
      <xdr:colOff>63500</xdr:colOff>
      <xdr:row>57</xdr:row>
      <xdr:rowOff>24493</xdr:rowOff>
    </xdr:to>
    <xdr:cxnSp macro="">
      <xdr:nvCxnSpPr>
        <xdr:cNvPr id="710" name="直線コネクタ 709"/>
        <xdr:cNvCxnSpPr/>
      </xdr:nvCxnSpPr>
      <xdr:spPr>
        <a:xfrm>
          <a:off x="21323300" y="9797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145143</xdr:rowOff>
    </xdr:from>
    <xdr:to>
      <xdr:col>107</xdr:col>
      <xdr:colOff>101600</xdr:colOff>
      <xdr:row>57</xdr:row>
      <xdr:rowOff>75293</xdr:rowOff>
    </xdr:to>
    <xdr:sp macro="" textlink="">
      <xdr:nvSpPr>
        <xdr:cNvPr id="711" name="楕円 710"/>
        <xdr:cNvSpPr/>
      </xdr:nvSpPr>
      <xdr:spPr>
        <a:xfrm>
          <a:off x="20383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24493</xdr:rowOff>
    </xdr:from>
    <xdr:to>
      <xdr:col>111</xdr:col>
      <xdr:colOff>177800</xdr:colOff>
      <xdr:row>57</xdr:row>
      <xdr:rowOff>24493</xdr:rowOff>
    </xdr:to>
    <xdr:cxnSp macro="">
      <xdr:nvCxnSpPr>
        <xdr:cNvPr id="712" name="直線コネクタ 711"/>
        <xdr:cNvCxnSpPr/>
      </xdr:nvCxnSpPr>
      <xdr:spPr>
        <a:xfrm>
          <a:off x="20434300" y="9797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6350</xdr:rowOff>
    </xdr:from>
    <xdr:to>
      <xdr:col>102</xdr:col>
      <xdr:colOff>165100</xdr:colOff>
      <xdr:row>57</xdr:row>
      <xdr:rowOff>107950</xdr:rowOff>
    </xdr:to>
    <xdr:sp macro="" textlink="">
      <xdr:nvSpPr>
        <xdr:cNvPr id="713" name="楕円 712"/>
        <xdr:cNvSpPr/>
      </xdr:nvSpPr>
      <xdr:spPr>
        <a:xfrm>
          <a:off x="19494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24493</xdr:rowOff>
    </xdr:from>
    <xdr:to>
      <xdr:col>107</xdr:col>
      <xdr:colOff>50800</xdr:colOff>
      <xdr:row>57</xdr:row>
      <xdr:rowOff>57150</xdr:rowOff>
    </xdr:to>
    <xdr:cxnSp macro="">
      <xdr:nvCxnSpPr>
        <xdr:cNvPr id="714" name="直線コネクタ 713"/>
        <xdr:cNvCxnSpPr/>
      </xdr:nvCxnSpPr>
      <xdr:spPr>
        <a:xfrm flipV="1">
          <a:off x="19545300" y="979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79828</xdr:rowOff>
    </xdr:from>
    <xdr:to>
      <xdr:col>98</xdr:col>
      <xdr:colOff>38100</xdr:colOff>
      <xdr:row>57</xdr:row>
      <xdr:rowOff>9978</xdr:rowOff>
    </xdr:to>
    <xdr:sp macro="" textlink="">
      <xdr:nvSpPr>
        <xdr:cNvPr id="715" name="楕円 714"/>
        <xdr:cNvSpPr/>
      </xdr:nvSpPr>
      <xdr:spPr>
        <a:xfrm>
          <a:off x="18605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130628</xdr:rowOff>
    </xdr:from>
    <xdr:to>
      <xdr:col>102</xdr:col>
      <xdr:colOff>114300</xdr:colOff>
      <xdr:row>57</xdr:row>
      <xdr:rowOff>57150</xdr:rowOff>
    </xdr:to>
    <xdr:cxnSp macro="">
      <xdr:nvCxnSpPr>
        <xdr:cNvPr id="716" name="直線コネクタ 715"/>
        <xdr:cNvCxnSpPr/>
      </xdr:nvCxnSpPr>
      <xdr:spPr>
        <a:xfrm>
          <a:off x="18656300" y="97318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17"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9"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0" name="n_4aveValue【保健センター・保健所】&#10;一人当たり面積"/>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91820</xdr:rowOff>
    </xdr:from>
    <xdr:ext cx="469744" cy="259045"/>
    <xdr:sp macro="" textlink="">
      <xdr:nvSpPr>
        <xdr:cNvPr id="721" name="n_1mainValue【保健センター・保健所】&#10;一人当たり面積"/>
        <xdr:cNvSpPr txBox="1"/>
      </xdr:nvSpPr>
      <xdr:spPr>
        <a:xfrm>
          <a:off x="21075727" y="95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91820</xdr:rowOff>
    </xdr:from>
    <xdr:ext cx="469744" cy="259045"/>
    <xdr:sp macro="" textlink="">
      <xdr:nvSpPr>
        <xdr:cNvPr id="722" name="n_2mainValue【保健センター・保健所】&#10;一人当たり面積"/>
        <xdr:cNvSpPr txBox="1"/>
      </xdr:nvSpPr>
      <xdr:spPr>
        <a:xfrm>
          <a:off x="20199427" y="95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124477</xdr:rowOff>
    </xdr:from>
    <xdr:ext cx="469744" cy="259045"/>
    <xdr:sp macro="" textlink="">
      <xdr:nvSpPr>
        <xdr:cNvPr id="723" name="n_3mainValue【保健センター・保健所】&#10;一人当たり面積"/>
        <xdr:cNvSpPr txBox="1"/>
      </xdr:nvSpPr>
      <xdr:spPr>
        <a:xfrm>
          <a:off x="193104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26505</xdr:rowOff>
    </xdr:from>
    <xdr:ext cx="469744" cy="259045"/>
    <xdr:sp macro="" textlink="">
      <xdr:nvSpPr>
        <xdr:cNvPr id="724" name="n_4mainValue【保健センター・保健所】&#10;一人当たり面積"/>
        <xdr:cNvSpPr txBox="1"/>
      </xdr:nvSpPr>
      <xdr:spPr>
        <a:xfrm>
          <a:off x="18421427" y="945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752" name="【消防施設】&#10;有形固定資産減価償却率平均値テキスト"/>
        <xdr:cNvSpPr txBox="1"/>
      </xdr:nvSpPr>
      <xdr:spPr>
        <a:xfrm>
          <a:off x="163576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53594</xdr:rowOff>
    </xdr:from>
    <xdr:to>
      <xdr:col>85</xdr:col>
      <xdr:colOff>177800</xdr:colOff>
      <xdr:row>79</xdr:row>
      <xdr:rowOff>155194</xdr:rowOff>
    </xdr:to>
    <xdr:sp macro="" textlink="">
      <xdr:nvSpPr>
        <xdr:cNvPr id="763" name="楕円 762"/>
        <xdr:cNvSpPr/>
      </xdr:nvSpPr>
      <xdr:spPr>
        <a:xfrm>
          <a:off x="162687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139971</xdr:rowOff>
    </xdr:from>
    <xdr:ext cx="405111" cy="259045"/>
    <xdr:sp macro="" textlink="">
      <xdr:nvSpPr>
        <xdr:cNvPr id="764" name="【消防施設】&#10;有形固定資産減価償却率該当値テキスト"/>
        <xdr:cNvSpPr txBox="1"/>
      </xdr:nvSpPr>
      <xdr:spPr>
        <a:xfrm>
          <a:off x="16357600" y="1351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10161</xdr:rowOff>
    </xdr:from>
    <xdr:to>
      <xdr:col>81</xdr:col>
      <xdr:colOff>101600</xdr:colOff>
      <xdr:row>81</xdr:row>
      <xdr:rowOff>111761</xdr:rowOff>
    </xdr:to>
    <xdr:sp macro="" textlink="">
      <xdr:nvSpPr>
        <xdr:cNvPr id="765" name="楕円 764"/>
        <xdr:cNvSpPr/>
      </xdr:nvSpPr>
      <xdr:spPr>
        <a:xfrm>
          <a:off x="1543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104394</xdr:rowOff>
    </xdr:from>
    <xdr:to>
      <xdr:col>85</xdr:col>
      <xdr:colOff>127000</xdr:colOff>
      <xdr:row>81</xdr:row>
      <xdr:rowOff>60961</xdr:rowOff>
    </xdr:to>
    <xdr:cxnSp macro="">
      <xdr:nvCxnSpPr>
        <xdr:cNvPr id="766" name="直線コネクタ 765"/>
        <xdr:cNvCxnSpPr/>
      </xdr:nvCxnSpPr>
      <xdr:spPr>
        <a:xfrm flipV="1">
          <a:off x="15481300" y="13648944"/>
          <a:ext cx="838200" cy="29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126746</xdr:rowOff>
    </xdr:from>
    <xdr:to>
      <xdr:col>76</xdr:col>
      <xdr:colOff>165100</xdr:colOff>
      <xdr:row>81</xdr:row>
      <xdr:rowOff>56896</xdr:rowOff>
    </xdr:to>
    <xdr:sp macro="" textlink="">
      <xdr:nvSpPr>
        <xdr:cNvPr id="767" name="楕円 766"/>
        <xdr:cNvSpPr/>
      </xdr:nvSpPr>
      <xdr:spPr>
        <a:xfrm>
          <a:off x="14541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xdr:rowOff>
    </xdr:from>
    <xdr:to>
      <xdr:col>81</xdr:col>
      <xdr:colOff>50800</xdr:colOff>
      <xdr:row>81</xdr:row>
      <xdr:rowOff>60961</xdr:rowOff>
    </xdr:to>
    <xdr:cxnSp macro="">
      <xdr:nvCxnSpPr>
        <xdr:cNvPr id="768" name="直線コネクタ 767"/>
        <xdr:cNvCxnSpPr/>
      </xdr:nvCxnSpPr>
      <xdr:spPr>
        <a:xfrm>
          <a:off x="14592300" y="1389354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101600</xdr:rowOff>
    </xdr:from>
    <xdr:to>
      <xdr:col>72</xdr:col>
      <xdr:colOff>38100</xdr:colOff>
      <xdr:row>81</xdr:row>
      <xdr:rowOff>31750</xdr:rowOff>
    </xdr:to>
    <xdr:sp macro="" textlink="">
      <xdr:nvSpPr>
        <xdr:cNvPr id="769" name="楕円 768"/>
        <xdr:cNvSpPr/>
      </xdr:nvSpPr>
      <xdr:spPr>
        <a:xfrm>
          <a:off x="1365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152400</xdr:rowOff>
    </xdr:from>
    <xdr:to>
      <xdr:col>76</xdr:col>
      <xdr:colOff>114300</xdr:colOff>
      <xdr:row>81</xdr:row>
      <xdr:rowOff>6096</xdr:rowOff>
    </xdr:to>
    <xdr:cxnSp macro="">
      <xdr:nvCxnSpPr>
        <xdr:cNvPr id="770" name="直線コネクタ 769"/>
        <xdr:cNvCxnSpPr/>
      </xdr:nvCxnSpPr>
      <xdr:spPr>
        <a:xfrm>
          <a:off x="13703300" y="1386840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99313</xdr:rowOff>
    </xdr:from>
    <xdr:to>
      <xdr:col>67</xdr:col>
      <xdr:colOff>101600</xdr:colOff>
      <xdr:row>81</xdr:row>
      <xdr:rowOff>29463</xdr:rowOff>
    </xdr:to>
    <xdr:sp macro="" textlink="">
      <xdr:nvSpPr>
        <xdr:cNvPr id="771" name="楕円 770"/>
        <xdr:cNvSpPr/>
      </xdr:nvSpPr>
      <xdr:spPr>
        <a:xfrm>
          <a:off x="127635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150113</xdr:rowOff>
    </xdr:from>
    <xdr:to>
      <xdr:col>71</xdr:col>
      <xdr:colOff>177800</xdr:colOff>
      <xdr:row>80</xdr:row>
      <xdr:rowOff>152400</xdr:rowOff>
    </xdr:to>
    <xdr:cxnSp macro="">
      <xdr:nvCxnSpPr>
        <xdr:cNvPr id="772" name="直線コネクタ 771"/>
        <xdr:cNvCxnSpPr/>
      </xdr:nvCxnSpPr>
      <xdr:spPr>
        <a:xfrm>
          <a:off x="12814300" y="138661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773" name="n_1aveValue【消防施設】&#10;有形固定資産減価償却率"/>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4" name="n_2aveValue【消防施設】&#10;有形固定資産減価償却率"/>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5" name="n_3aveValue【消防施設】&#10;有形固定資産減価償却率"/>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6" name="n_4aveValue【消防施設】&#10;有形固定資産減価償却率"/>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128288</xdr:rowOff>
    </xdr:from>
    <xdr:ext cx="405111" cy="259045"/>
    <xdr:sp macro="" textlink="">
      <xdr:nvSpPr>
        <xdr:cNvPr id="777" name="n_1main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73423</xdr:rowOff>
    </xdr:from>
    <xdr:ext cx="405111" cy="259045"/>
    <xdr:sp macro="" textlink="">
      <xdr:nvSpPr>
        <xdr:cNvPr id="778" name="n_2mainValue【消防施設】&#10;有形固定資産減価償却率"/>
        <xdr:cNvSpPr txBox="1"/>
      </xdr:nvSpPr>
      <xdr:spPr>
        <a:xfrm>
          <a:off x="14389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48277</xdr:rowOff>
    </xdr:from>
    <xdr:ext cx="405111" cy="259045"/>
    <xdr:sp macro="" textlink="">
      <xdr:nvSpPr>
        <xdr:cNvPr id="779" name="n_3mainValue【消防施設】&#10;有形固定資産減価償却率"/>
        <xdr:cNvSpPr txBox="1"/>
      </xdr:nvSpPr>
      <xdr:spPr>
        <a:xfrm>
          <a:off x="13500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45990</xdr:rowOff>
    </xdr:from>
    <xdr:ext cx="405111" cy="259045"/>
    <xdr:sp macro="" textlink="">
      <xdr:nvSpPr>
        <xdr:cNvPr id="780" name="n_4mainValue【消防施設】&#10;有形固定資産減価償却率"/>
        <xdr:cNvSpPr txBox="1"/>
      </xdr:nvSpPr>
      <xdr:spPr>
        <a:xfrm>
          <a:off x="12611744" y="135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158750</xdr:rowOff>
    </xdr:from>
    <xdr:to>
      <xdr:col>116</xdr:col>
      <xdr:colOff>114300</xdr:colOff>
      <xdr:row>77</xdr:row>
      <xdr:rowOff>88900</xdr:rowOff>
    </xdr:to>
    <xdr:sp macro="" textlink="">
      <xdr:nvSpPr>
        <xdr:cNvPr id="821" name="楕円 820"/>
        <xdr:cNvSpPr/>
      </xdr:nvSpPr>
      <xdr:spPr>
        <a:xfrm>
          <a:off x="221107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111777</xdr:rowOff>
    </xdr:from>
    <xdr:ext cx="469744" cy="259045"/>
    <xdr:sp macro="" textlink="">
      <xdr:nvSpPr>
        <xdr:cNvPr id="822" name="【消防施設】&#10;一人当たり面積該当値テキスト"/>
        <xdr:cNvSpPr txBox="1"/>
      </xdr:nvSpPr>
      <xdr:spPr>
        <a:xfrm>
          <a:off x="22199600" y="131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823" name="楕円 822"/>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38100</xdr:rowOff>
    </xdr:from>
    <xdr:to>
      <xdr:col>116</xdr:col>
      <xdr:colOff>63500</xdr:colOff>
      <xdr:row>79</xdr:row>
      <xdr:rowOff>133350</xdr:rowOff>
    </xdr:to>
    <xdr:cxnSp macro="">
      <xdr:nvCxnSpPr>
        <xdr:cNvPr id="824" name="直線コネクタ 823"/>
        <xdr:cNvCxnSpPr/>
      </xdr:nvCxnSpPr>
      <xdr:spPr>
        <a:xfrm flipV="1">
          <a:off x="21323300" y="1323975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825" name="楕円 824"/>
        <xdr:cNvSpPr/>
      </xdr:nvSpPr>
      <xdr:spPr>
        <a:xfrm>
          <a:off x="20383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80</xdr:row>
      <xdr:rowOff>0</xdr:rowOff>
    </xdr:to>
    <xdr:cxnSp macro="">
      <xdr:nvCxnSpPr>
        <xdr:cNvPr id="826" name="直線コネクタ 825"/>
        <xdr:cNvCxnSpPr/>
      </xdr:nvCxnSpPr>
      <xdr:spPr>
        <a:xfrm flipV="1">
          <a:off x="20434300" y="1367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158750</xdr:rowOff>
    </xdr:from>
    <xdr:to>
      <xdr:col>102</xdr:col>
      <xdr:colOff>165100</xdr:colOff>
      <xdr:row>79</xdr:row>
      <xdr:rowOff>88900</xdr:rowOff>
    </xdr:to>
    <xdr:sp macro="" textlink="">
      <xdr:nvSpPr>
        <xdr:cNvPr id="827" name="楕円 826"/>
        <xdr:cNvSpPr/>
      </xdr:nvSpPr>
      <xdr:spPr>
        <a:xfrm>
          <a:off x="19494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38100</xdr:rowOff>
    </xdr:from>
    <xdr:to>
      <xdr:col>107</xdr:col>
      <xdr:colOff>50800</xdr:colOff>
      <xdr:row>80</xdr:row>
      <xdr:rowOff>0</xdr:rowOff>
    </xdr:to>
    <xdr:cxnSp macro="">
      <xdr:nvCxnSpPr>
        <xdr:cNvPr id="828" name="直線コネクタ 827"/>
        <xdr:cNvCxnSpPr/>
      </xdr:nvCxnSpPr>
      <xdr:spPr>
        <a:xfrm>
          <a:off x="19545300" y="13582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44450</xdr:rowOff>
    </xdr:from>
    <xdr:to>
      <xdr:col>98</xdr:col>
      <xdr:colOff>38100</xdr:colOff>
      <xdr:row>80</xdr:row>
      <xdr:rowOff>146050</xdr:rowOff>
    </xdr:to>
    <xdr:sp macro="" textlink="">
      <xdr:nvSpPr>
        <xdr:cNvPr id="829" name="楕円 828"/>
        <xdr:cNvSpPr/>
      </xdr:nvSpPr>
      <xdr:spPr>
        <a:xfrm>
          <a:off x="18605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38100</xdr:rowOff>
    </xdr:from>
    <xdr:to>
      <xdr:col>102</xdr:col>
      <xdr:colOff>114300</xdr:colOff>
      <xdr:row>80</xdr:row>
      <xdr:rowOff>95250</xdr:rowOff>
    </xdr:to>
    <xdr:cxnSp macro="">
      <xdr:nvCxnSpPr>
        <xdr:cNvPr id="830" name="直線コネクタ 829"/>
        <xdr:cNvCxnSpPr/>
      </xdr:nvCxnSpPr>
      <xdr:spPr>
        <a:xfrm flipV="1">
          <a:off x="18656300" y="13582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1"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156227</xdr:rowOff>
    </xdr:from>
    <xdr:ext cx="469744" cy="259045"/>
    <xdr:sp macro="" textlink="">
      <xdr:nvSpPr>
        <xdr:cNvPr id="833" name="n_3aveValue【消防施設】&#10;一人当たり面積"/>
        <xdr:cNvSpPr txBox="1"/>
      </xdr:nvSpPr>
      <xdr:spPr>
        <a:xfrm>
          <a:off x="19310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4" name="n_4aveValue【消防施設】&#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835" name="n_1mainValue【消防施設】&#10;一人当たり面積"/>
        <xdr:cNvSpPr txBox="1"/>
      </xdr:nvSpPr>
      <xdr:spPr>
        <a:xfrm>
          <a:off x="210757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836" name="n_2mainValue【消防施設】&#10;一人当たり面積"/>
        <xdr:cNvSpPr txBox="1"/>
      </xdr:nvSpPr>
      <xdr:spPr>
        <a:xfrm>
          <a:off x="20199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105427</xdr:rowOff>
    </xdr:from>
    <xdr:ext cx="469744" cy="259045"/>
    <xdr:sp macro="" textlink="">
      <xdr:nvSpPr>
        <xdr:cNvPr id="837" name="n_3mainValue【消防施設】&#10;一人当たり面積"/>
        <xdr:cNvSpPr txBox="1"/>
      </xdr:nvSpPr>
      <xdr:spPr>
        <a:xfrm>
          <a:off x="19310427"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162577</xdr:rowOff>
    </xdr:from>
    <xdr:ext cx="469744" cy="259045"/>
    <xdr:sp macro="" textlink="">
      <xdr:nvSpPr>
        <xdr:cNvPr id="838" name="n_4mainValue【消防施設】&#10;一人当たり面積"/>
        <xdr:cNvSpPr txBox="1"/>
      </xdr:nvSpPr>
      <xdr:spPr>
        <a:xfrm>
          <a:off x="18421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111125</xdr:rowOff>
    </xdr:from>
    <xdr:to>
      <xdr:col>85</xdr:col>
      <xdr:colOff>177800</xdr:colOff>
      <xdr:row>104</xdr:row>
      <xdr:rowOff>41275</xdr:rowOff>
    </xdr:to>
    <xdr:sp macro="" textlink="">
      <xdr:nvSpPr>
        <xdr:cNvPr id="879" name="楕円 878"/>
        <xdr:cNvSpPr/>
      </xdr:nvSpPr>
      <xdr:spPr>
        <a:xfrm>
          <a:off x="16268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89552</xdr:rowOff>
    </xdr:from>
    <xdr:ext cx="405111" cy="259045"/>
    <xdr:sp macro="" textlink="">
      <xdr:nvSpPr>
        <xdr:cNvPr id="880" name="【庁舎】&#10;有形固定資産減価償却率該当値テキスト"/>
        <xdr:cNvSpPr txBox="1"/>
      </xdr:nvSpPr>
      <xdr:spPr>
        <a:xfrm>
          <a:off x="16357600"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113030</xdr:rowOff>
    </xdr:from>
    <xdr:to>
      <xdr:col>81</xdr:col>
      <xdr:colOff>101600</xdr:colOff>
      <xdr:row>104</xdr:row>
      <xdr:rowOff>43180</xdr:rowOff>
    </xdr:to>
    <xdr:sp macro="" textlink="">
      <xdr:nvSpPr>
        <xdr:cNvPr id="881" name="楕円 880"/>
        <xdr:cNvSpPr/>
      </xdr:nvSpPr>
      <xdr:spPr>
        <a:xfrm>
          <a:off x="15430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161925</xdr:rowOff>
    </xdr:from>
    <xdr:to>
      <xdr:col>85</xdr:col>
      <xdr:colOff>127000</xdr:colOff>
      <xdr:row>103</xdr:row>
      <xdr:rowOff>163830</xdr:rowOff>
    </xdr:to>
    <xdr:cxnSp macro="">
      <xdr:nvCxnSpPr>
        <xdr:cNvPr id="882" name="直線コネクタ 881"/>
        <xdr:cNvCxnSpPr/>
      </xdr:nvCxnSpPr>
      <xdr:spPr>
        <a:xfrm flipV="1">
          <a:off x="15481300" y="178212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67311</xdr:rowOff>
    </xdr:from>
    <xdr:to>
      <xdr:col>76</xdr:col>
      <xdr:colOff>165100</xdr:colOff>
      <xdr:row>103</xdr:row>
      <xdr:rowOff>168911</xdr:rowOff>
    </xdr:to>
    <xdr:sp macro="" textlink="">
      <xdr:nvSpPr>
        <xdr:cNvPr id="883" name="楕円 882"/>
        <xdr:cNvSpPr/>
      </xdr:nvSpPr>
      <xdr:spPr>
        <a:xfrm>
          <a:off x="14541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118111</xdr:rowOff>
    </xdr:from>
    <xdr:to>
      <xdr:col>81</xdr:col>
      <xdr:colOff>50800</xdr:colOff>
      <xdr:row>103</xdr:row>
      <xdr:rowOff>163830</xdr:rowOff>
    </xdr:to>
    <xdr:cxnSp macro="">
      <xdr:nvCxnSpPr>
        <xdr:cNvPr id="884" name="直線コネクタ 883"/>
        <xdr:cNvCxnSpPr/>
      </xdr:nvCxnSpPr>
      <xdr:spPr>
        <a:xfrm>
          <a:off x="14592300" y="17777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21589</xdr:rowOff>
    </xdr:from>
    <xdr:to>
      <xdr:col>72</xdr:col>
      <xdr:colOff>38100</xdr:colOff>
      <xdr:row>103</xdr:row>
      <xdr:rowOff>123189</xdr:rowOff>
    </xdr:to>
    <xdr:sp macro="" textlink="">
      <xdr:nvSpPr>
        <xdr:cNvPr id="885" name="楕円 884"/>
        <xdr:cNvSpPr/>
      </xdr:nvSpPr>
      <xdr:spPr>
        <a:xfrm>
          <a:off x="13652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72389</xdr:rowOff>
    </xdr:from>
    <xdr:to>
      <xdr:col>76</xdr:col>
      <xdr:colOff>114300</xdr:colOff>
      <xdr:row>103</xdr:row>
      <xdr:rowOff>118111</xdr:rowOff>
    </xdr:to>
    <xdr:cxnSp macro="">
      <xdr:nvCxnSpPr>
        <xdr:cNvPr id="886" name="直線コネクタ 885"/>
        <xdr:cNvCxnSpPr/>
      </xdr:nvCxnSpPr>
      <xdr:spPr>
        <a:xfrm>
          <a:off x="13703300" y="177317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887" name="楕円 886"/>
        <xdr:cNvSpPr/>
      </xdr:nvSpPr>
      <xdr:spPr>
        <a:xfrm>
          <a:off x="1276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72389</xdr:rowOff>
    </xdr:from>
    <xdr:to>
      <xdr:col>71</xdr:col>
      <xdr:colOff>177800</xdr:colOff>
      <xdr:row>104</xdr:row>
      <xdr:rowOff>152400</xdr:rowOff>
    </xdr:to>
    <xdr:cxnSp macro="">
      <xdr:nvCxnSpPr>
        <xdr:cNvPr id="888" name="直線コネクタ 887"/>
        <xdr:cNvCxnSpPr/>
      </xdr:nvCxnSpPr>
      <xdr:spPr>
        <a:xfrm flipV="1">
          <a:off x="12814300" y="177317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127652</xdr:rowOff>
    </xdr:from>
    <xdr:ext cx="405111" cy="259045"/>
    <xdr:sp macro="" textlink="">
      <xdr:nvSpPr>
        <xdr:cNvPr id="891" name="n_3aveValue【庁舎】&#10;有形固定資産減価償却率"/>
        <xdr:cNvSpPr txBox="1"/>
      </xdr:nvSpPr>
      <xdr:spPr>
        <a:xfrm>
          <a:off x="13500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34307</xdr:rowOff>
    </xdr:from>
    <xdr:ext cx="405111" cy="259045"/>
    <xdr:sp macro="" textlink="">
      <xdr:nvSpPr>
        <xdr:cNvPr id="893" name="n_1mainValue【庁舎】&#10;有形固定資産減価償却率"/>
        <xdr:cNvSpPr txBox="1"/>
      </xdr:nvSpPr>
      <xdr:spPr>
        <a:xfrm>
          <a:off x="152660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160038</xdr:rowOff>
    </xdr:from>
    <xdr:ext cx="405111" cy="259045"/>
    <xdr:sp macro="" textlink="">
      <xdr:nvSpPr>
        <xdr:cNvPr id="894" name="n_2mainValue【庁舎】&#10;有形固定資産減価償却率"/>
        <xdr:cNvSpPr txBox="1"/>
      </xdr:nvSpPr>
      <xdr:spPr>
        <a:xfrm>
          <a:off x="14389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139716</xdr:rowOff>
    </xdr:from>
    <xdr:ext cx="405111" cy="259045"/>
    <xdr:sp macro="" textlink="">
      <xdr:nvSpPr>
        <xdr:cNvPr id="895" name="n_3mainValue【庁舎】&#10;有形固定資産減価償却率"/>
        <xdr:cNvSpPr txBox="1"/>
      </xdr:nvSpPr>
      <xdr:spPr>
        <a:xfrm>
          <a:off x="13500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896" name="n_4mainValue【庁舎】&#10;有形固定資産減価償却率"/>
        <xdr:cNvSpPr txBox="1"/>
      </xdr:nvSpPr>
      <xdr:spPr>
        <a:xfrm>
          <a:off x="12611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925"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936" name="楕円 935"/>
        <xdr:cNvSpPr/>
      </xdr:nvSpPr>
      <xdr:spPr>
        <a:xfrm>
          <a:off x="22110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143527</xdr:rowOff>
    </xdr:from>
    <xdr:ext cx="469744" cy="259045"/>
    <xdr:sp macro="" textlink="">
      <xdr:nvSpPr>
        <xdr:cNvPr id="937" name="【庁舎】&#10;一人当たり面積該当値テキスト"/>
        <xdr:cNvSpPr txBox="1"/>
      </xdr:nvSpPr>
      <xdr:spPr>
        <a:xfrm>
          <a:off x="22199600"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86361</xdr:rowOff>
    </xdr:from>
    <xdr:to>
      <xdr:col>112</xdr:col>
      <xdr:colOff>38100</xdr:colOff>
      <xdr:row>104</xdr:row>
      <xdr:rowOff>16511</xdr:rowOff>
    </xdr:to>
    <xdr:sp macro="" textlink="">
      <xdr:nvSpPr>
        <xdr:cNvPr id="938" name="楕円 937"/>
        <xdr:cNvSpPr/>
      </xdr:nvSpPr>
      <xdr:spPr>
        <a:xfrm>
          <a:off x="21272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137161</xdr:rowOff>
    </xdr:from>
    <xdr:to>
      <xdr:col>116</xdr:col>
      <xdr:colOff>63500</xdr:colOff>
      <xdr:row>104</xdr:row>
      <xdr:rowOff>0</xdr:rowOff>
    </xdr:to>
    <xdr:cxnSp macro="">
      <xdr:nvCxnSpPr>
        <xdr:cNvPr id="939" name="直線コネクタ 938"/>
        <xdr:cNvCxnSpPr/>
      </xdr:nvCxnSpPr>
      <xdr:spPr>
        <a:xfrm>
          <a:off x="21323300" y="177965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90170</xdr:rowOff>
    </xdr:from>
    <xdr:to>
      <xdr:col>107</xdr:col>
      <xdr:colOff>101600</xdr:colOff>
      <xdr:row>104</xdr:row>
      <xdr:rowOff>20320</xdr:rowOff>
    </xdr:to>
    <xdr:sp macro="" textlink="">
      <xdr:nvSpPr>
        <xdr:cNvPr id="940" name="楕円 939"/>
        <xdr:cNvSpPr/>
      </xdr:nvSpPr>
      <xdr:spPr>
        <a:xfrm>
          <a:off x="20383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137161</xdr:rowOff>
    </xdr:from>
    <xdr:to>
      <xdr:col>111</xdr:col>
      <xdr:colOff>177800</xdr:colOff>
      <xdr:row>103</xdr:row>
      <xdr:rowOff>140970</xdr:rowOff>
    </xdr:to>
    <xdr:cxnSp macro="">
      <xdr:nvCxnSpPr>
        <xdr:cNvPr id="941" name="直線コネクタ 940"/>
        <xdr:cNvCxnSpPr/>
      </xdr:nvCxnSpPr>
      <xdr:spPr>
        <a:xfrm flipV="1">
          <a:off x="20434300" y="17796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93980</xdr:rowOff>
    </xdr:from>
    <xdr:to>
      <xdr:col>102</xdr:col>
      <xdr:colOff>165100</xdr:colOff>
      <xdr:row>104</xdr:row>
      <xdr:rowOff>24130</xdr:rowOff>
    </xdr:to>
    <xdr:sp macro="" textlink="">
      <xdr:nvSpPr>
        <xdr:cNvPr id="942" name="楕円 941"/>
        <xdr:cNvSpPr/>
      </xdr:nvSpPr>
      <xdr:spPr>
        <a:xfrm>
          <a:off x="19494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140970</xdr:rowOff>
    </xdr:from>
    <xdr:to>
      <xdr:col>107</xdr:col>
      <xdr:colOff>50800</xdr:colOff>
      <xdr:row>103</xdr:row>
      <xdr:rowOff>144780</xdr:rowOff>
    </xdr:to>
    <xdr:cxnSp macro="">
      <xdr:nvCxnSpPr>
        <xdr:cNvPr id="943" name="直線コネクタ 942"/>
        <xdr:cNvCxnSpPr/>
      </xdr:nvCxnSpPr>
      <xdr:spPr>
        <a:xfrm flipV="1">
          <a:off x="19545300" y="17800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21589</xdr:rowOff>
    </xdr:from>
    <xdr:to>
      <xdr:col>98</xdr:col>
      <xdr:colOff>38100</xdr:colOff>
      <xdr:row>104</xdr:row>
      <xdr:rowOff>123189</xdr:rowOff>
    </xdr:to>
    <xdr:sp macro="" textlink="">
      <xdr:nvSpPr>
        <xdr:cNvPr id="944" name="楕円 943"/>
        <xdr:cNvSpPr/>
      </xdr:nvSpPr>
      <xdr:spPr>
        <a:xfrm>
          <a:off x="18605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144780</xdr:rowOff>
    </xdr:from>
    <xdr:to>
      <xdr:col>102</xdr:col>
      <xdr:colOff>114300</xdr:colOff>
      <xdr:row>104</xdr:row>
      <xdr:rowOff>72389</xdr:rowOff>
    </xdr:to>
    <xdr:cxnSp macro="">
      <xdr:nvCxnSpPr>
        <xdr:cNvPr id="945" name="直線コネクタ 944"/>
        <xdr:cNvCxnSpPr/>
      </xdr:nvCxnSpPr>
      <xdr:spPr>
        <a:xfrm flipV="1">
          <a:off x="18656300" y="178041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庁舎】&#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47" name="n_2aveValue【庁舎】&#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48" name="n_3aveValue【庁舎】&#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49" name="n_4aveValue【庁舎】&#10;一人当たり面積"/>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33038</xdr:rowOff>
    </xdr:from>
    <xdr:ext cx="469744" cy="259045"/>
    <xdr:sp macro="" textlink="">
      <xdr:nvSpPr>
        <xdr:cNvPr id="950" name="n_1mainValue【庁舎】&#10;一人当たり面積"/>
        <xdr:cNvSpPr txBox="1"/>
      </xdr:nvSpPr>
      <xdr:spPr>
        <a:xfrm>
          <a:off x="21075727"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36847</xdr:rowOff>
    </xdr:from>
    <xdr:ext cx="469744" cy="259045"/>
    <xdr:sp macro="" textlink="">
      <xdr:nvSpPr>
        <xdr:cNvPr id="951" name="n_2mainValue【庁舎】&#10;一人当たり面積"/>
        <xdr:cNvSpPr txBox="1"/>
      </xdr:nvSpPr>
      <xdr:spPr>
        <a:xfrm>
          <a:off x="20199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40657</xdr:rowOff>
    </xdr:from>
    <xdr:ext cx="469744" cy="259045"/>
    <xdr:sp macro="" textlink="">
      <xdr:nvSpPr>
        <xdr:cNvPr id="952" name="n_3mainValue【庁舎】&#10;一人当たり面積"/>
        <xdr:cNvSpPr txBox="1"/>
      </xdr:nvSpPr>
      <xdr:spPr>
        <a:xfrm>
          <a:off x="19310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139716</xdr:rowOff>
    </xdr:from>
    <xdr:ext cx="469744" cy="259045"/>
    <xdr:sp macro="" textlink="">
      <xdr:nvSpPr>
        <xdr:cNvPr id="953" name="n_4mainValue【庁舎】&#10;一人当たり面積"/>
        <xdr:cNvSpPr txBox="1"/>
      </xdr:nvSpPr>
      <xdr:spPr>
        <a:xfrm>
          <a:off x="184214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市町村施設類型別ストック情報分析表①と同内容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231,648
229,859
431.84
133,968,400
130,950,436
1,544,118
54,041,763
94,920,788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0.65</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0.90</a:t>
          </a:r>
          <a:r>
            <a:rPr kumimoji="1" lang="ja-JP" altLang="en-US" sz="1200">
              <a:latin typeface="ＭＳ Ｐゴシック" panose="020B0600070205080204" pitchFamily="50" charset="-128"/>
              <a:ea typeface="ＭＳ Ｐゴシック" panose="020B0600070205080204" pitchFamily="50" charset="-128"/>
            </a:rPr>
            <a:t>）を下回っている。行政経営推進プランに掲げた定員管理の適正化を図るとともに、スクラップ・アンド・ビルドの促進により、限られた財源を市民ニーズ等を反映した重点施策に優先的に配分し、より一層の取捨選択を行っている。</a:t>
          </a:r>
        </a:p>
        <a:p>
          <a:r>
            <a:rPr kumimoji="1" lang="ja-JP" altLang="en-US" sz="1200">
              <a:latin typeface="ＭＳ Ｐゴシック" panose="020B0600070205080204" pitchFamily="50" charset="-128"/>
              <a:ea typeface="ＭＳ Ｐゴシック" panose="020B0600070205080204" pitchFamily="50" charset="-128"/>
            </a:rPr>
            <a:t>　今後も自主的・安定的な財政基盤を確立するため、産業振興や定住促進の推進により、基幹収入である市税収入の確保に努め、加えて全国的に高い水準にある市税収納率の更なる向上を図るとともに、引き続き効果的・効率的な行財政経営に向けて、人件費・物件費の抑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68580</xdr:rowOff>
    </xdr:to>
    <xdr:cxnSp macro="">
      <xdr:nvCxnSpPr>
        <xdr:cNvPr id="73" name="直線コネクタ 72"/>
        <xdr:cNvCxnSpPr/>
      </xdr:nvCxnSpPr>
      <xdr:spPr>
        <a:xfrm flipV="1">
          <a:off x="2336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6" name="直線コネクタ 75"/>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78" name="テキスト ボックス 77"/>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7"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％となり、類似団体平均（</a:t>
          </a:r>
          <a:r>
            <a:rPr kumimoji="1" lang="en-US" altLang="ja-JP" sz="1300">
              <a:latin typeface="ＭＳ Ｐゴシック" panose="020B0600070205080204" pitchFamily="50" charset="-128"/>
              <a:ea typeface="ＭＳ Ｐゴシック" panose="020B0600070205080204" pitchFamily="50" charset="-128"/>
            </a:rPr>
            <a:t>92.0</a:t>
          </a:r>
          <a:r>
            <a:rPr kumimoji="1" lang="ja-JP" altLang="en-US" sz="1300">
              <a:latin typeface="ＭＳ Ｐゴシック" panose="020B0600070205080204" pitchFamily="50" charset="-128"/>
              <a:ea typeface="ＭＳ Ｐゴシック" panose="020B0600070205080204" pitchFamily="50" charset="-128"/>
            </a:rPr>
            <a:t>％）を上回っているため、人件費、物件費、公債費については、更なる効率化を図り、財政力指数の項目で示した取組みを推進し、経常収支比率の上昇を抑制する。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69532</xdr:rowOff>
    </xdr:from>
    <xdr:to>
      <xdr:col>23</xdr:col>
      <xdr:colOff>133350</xdr:colOff>
      <xdr:row>65</xdr:row>
      <xdr:rowOff>6668</xdr:rowOff>
    </xdr:to>
    <xdr:cxnSp macro="">
      <xdr:nvCxnSpPr>
        <xdr:cNvPr id="126" name="直線コネクタ 125"/>
        <xdr:cNvCxnSpPr/>
      </xdr:nvCxnSpPr>
      <xdr:spPr>
        <a:xfrm flipV="1">
          <a:off x="4114800" y="11042332"/>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65</xdr:row>
      <xdr:rowOff>6668</xdr:rowOff>
    </xdr:to>
    <xdr:cxnSp macro="">
      <xdr:nvCxnSpPr>
        <xdr:cNvPr id="129" name="直線コネクタ 128"/>
        <xdr:cNvCxnSpPr/>
      </xdr:nvCxnSpPr>
      <xdr:spPr>
        <a:xfrm>
          <a:off x="3225800" y="10939780"/>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138430</xdr:rowOff>
    </xdr:to>
    <xdr:cxnSp macro="">
      <xdr:nvCxnSpPr>
        <xdr:cNvPr id="132" name="直線コネクタ 131"/>
        <xdr:cNvCxnSpPr/>
      </xdr:nvCxnSpPr>
      <xdr:spPr>
        <a:xfrm>
          <a:off x="2336800" y="1081309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134938</xdr:rowOff>
    </xdr:from>
    <xdr:to>
      <xdr:col>11</xdr:col>
      <xdr:colOff>31750</xdr:colOff>
      <xdr:row>63</xdr:row>
      <xdr:rowOff>11747</xdr:rowOff>
    </xdr:to>
    <xdr:cxnSp macro="">
      <xdr:nvCxnSpPr>
        <xdr:cNvPr id="135" name="直線コネクタ 134"/>
        <xdr:cNvCxnSpPr/>
      </xdr:nvCxnSpPr>
      <xdr:spPr>
        <a:xfrm>
          <a:off x="1447800" y="1076483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37" name="テキスト ボックス 136"/>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18732</xdr:rowOff>
    </xdr:from>
    <xdr:to>
      <xdr:col>23</xdr:col>
      <xdr:colOff>184150</xdr:colOff>
      <xdr:row>64</xdr:row>
      <xdr:rowOff>120332</xdr:rowOff>
    </xdr:to>
    <xdr:sp macro="" textlink="">
      <xdr:nvSpPr>
        <xdr:cNvPr id="145" name="楕円 144"/>
        <xdr:cNvSpPr/>
      </xdr:nvSpPr>
      <xdr:spPr>
        <a:xfrm>
          <a:off x="4902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162259</xdr:rowOff>
    </xdr:from>
    <xdr:ext cx="762000" cy="259045"/>
    <xdr:sp macro="" textlink="">
      <xdr:nvSpPr>
        <xdr:cNvPr id="146" name="財政構造の弾力性該当値テキスト"/>
        <xdr:cNvSpPr txBox="1"/>
      </xdr:nvSpPr>
      <xdr:spPr>
        <a:xfrm>
          <a:off x="5041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127318</xdr:rowOff>
    </xdr:from>
    <xdr:to>
      <xdr:col>19</xdr:col>
      <xdr:colOff>184150</xdr:colOff>
      <xdr:row>65</xdr:row>
      <xdr:rowOff>57468</xdr:rowOff>
    </xdr:to>
    <xdr:sp macro="" textlink="">
      <xdr:nvSpPr>
        <xdr:cNvPr id="147" name="楕円 146"/>
        <xdr:cNvSpPr/>
      </xdr:nvSpPr>
      <xdr:spPr>
        <a:xfrm>
          <a:off x="4064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42245</xdr:rowOff>
    </xdr:from>
    <xdr:ext cx="736600" cy="259045"/>
    <xdr:sp macro="" textlink="">
      <xdr:nvSpPr>
        <xdr:cNvPr id="148" name="テキスト ボックス 147"/>
        <xdr:cNvSpPr txBox="1"/>
      </xdr:nvSpPr>
      <xdr:spPr>
        <a:xfrm>
          <a:off x="3733800" y="1118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49" name="楕円 148"/>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0" name="テキスト ボックス 149"/>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1" name="楕円 150"/>
        <xdr:cNvSpPr/>
      </xdr:nvSpPr>
      <xdr:spPr>
        <a:xfrm>
          <a:off x="2286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72724</xdr:rowOff>
    </xdr:from>
    <xdr:ext cx="762000" cy="259045"/>
    <xdr:sp macro="" textlink="">
      <xdr:nvSpPr>
        <xdr:cNvPr id="152" name="テキスト ボックス 151"/>
        <xdr:cNvSpPr txBox="1"/>
      </xdr:nvSpPr>
      <xdr:spPr>
        <a:xfrm>
          <a:off x="1955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53" name="楕円 152"/>
        <xdr:cNvSpPr/>
      </xdr:nvSpPr>
      <xdr:spPr>
        <a:xfrm>
          <a:off x="1397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54" name="テキスト ボックス 153"/>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122,813</a:t>
          </a:r>
          <a:r>
            <a:rPr kumimoji="1" lang="ja-JP" altLang="en-US" sz="1300">
              <a:latin typeface="ＭＳ Ｐゴシック" panose="020B0600070205080204" pitchFamily="50" charset="-128"/>
              <a:ea typeface="ＭＳ Ｐゴシック" panose="020B0600070205080204" pitchFamily="50" charset="-128"/>
            </a:rPr>
            <a:t>円となり、類似団体平均（</a:t>
          </a:r>
          <a:r>
            <a:rPr kumimoji="1" lang="en-US" altLang="ja-JP" sz="1300">
              <a:latin typeface="ＭＳ Ｐゴシック" panose="020B0600070205080204" pitchFamily="50" charset="-128"/>
              <a:ea typeface="ＭＳ Ｐゴシック" panose="020B0600070205080204" pitchFamily="50" charset="-128"/>
            </a:rPr>
            <a:t>118,080</a:t>
          </a:r>
          <a:r>
            <a:rPr kumimoji="1" lang="ja-JP" altLang="en-US" sz="1300">
              <a:latin typeface="ＭＳ Ｐゴシック" panose="020B0600070205080204" pitchFamily="50" charset="-128"/>
              <a:ea typeface="ＭＳ Ｐゴシック" panose="020B0600070205080204" pitchFamily="50" charset="-128"/>
            </a:rPr>
            <a:t>円）を上回っている。今後は今まで以上に市有施設管理業務への指定管理者制度導入や徹底した事務事業の見直しによる経費の節減を行っていく。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145920</xdr:rowOff>
    </xdr:from>
    <xdr:to>
      <xdr:col>23</xdr:col>
      <xdr:colOff>133350</xdr:colOff>
      <xdr:row>83</xdr:row>
      <xdr:rowOff>115449</xdr:rowOff>
    </xdr:to>
    <xdr:cxnSp macro="">
      <xdr:nvCxnSpPr>
        <xdr:cNvPr id="193" name="直線コネクタ 192"/>
        <xdr:cNvCxnSpPr/>
      </xdr:nvCxnSpPr>
      <xdr:spPr>
        <a:xfrm>
          <a:off x="4114800" y="14204820"/>
          <a:ext cx="838200" cy="14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9796</xdr:rowOff>
    </xdr:from>
    <xdr:ext cx="762000" cy="259045"/>
    <xdr:sp macro="" textlink="">
      <xdr:nvSpPr>
        <xdr:cNvPr id="194" name="人件費・物件費等の状況平均値テキスト"/>
        <xdr:cNvSpPr txBox="1"/>
      </xdr:nvSpPr>
      <xdr:spPr>
        <a:xfrm>
          <a:off x="5041900" y="1406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90858</xdr:rowOff>
    </xdr:from>
    <xdr:to>
      <xdr:col>19</xdr:col>
      <xdr:colOff>133350</xdr:colOff>
      <xdr:row>82</xdr:row>
      <xdr:rowOff>145920</xdr:rowOff>
    </xdr:to>
    <xdr:cxnSp macro="">
      <xdr:nvCxnSpPr>
        <xdr:cNvPr id="196" name="直線コネクタ 195"/>
        <xdr:cNvCxnSpPr/>
      </xdr:nvCxnSpPr>
      <xdr:spPr>
        <a:xfrm>
          <a:off x="3225800" y="14149758"/>
          <a:ext cx="889000" cy="5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35931</xdr:rowOff>
    </xdr:from>
    <xdr:to>
      <xdr:col>15</xdr:col>
      <xdr:colOff>82550</xdr:colOff>
      <xdr:row>82</xdr:row>
      <xdr:rowOff>90858</xdr:rowOff>
    </xdr:to>
    <xdr:cxnSp macro="">
      <xdr:nvCxnSpPr>
        <xdr:cNvPr id="199" name="直線コネクタ 198"/>
        <xdr:cNvCxnSpPr/>
      </xdr:nvCxnSpPr>
      <xdr:spPr>
        <a:xfrm>
          <a:off x="2336800" y="14094831"/>
          <a:ext cx="889000" cy="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8951</xdr:rowOff>
    </xdr:from>
    <xdr:to>
      <xdr:col>11</xdr:col>
      <xdr:colOff>31750</xdr:colOff>
      <xdr:row>82</xdr:row>
      <xdr:rowOff>35931</xdr:rowOff>
    </xdr:to>
    <xdr:cxnSp macro="">
      <xdr:nvCxnSpPr>
        <xdr:cNvPr id="202" name="直線コネクタ 201"/>
        <xdr:cNvCxnSpPr/>
      </xdr:nvCxnSpPr>
      <xdr:spPr>
        <a:xfrm>
          <a:off x="1447800" y="14067851"/>
          <a:ext cx="889000" cy="2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77919</xdr:rowOff>
    </xdr:from>
    <xdr:ext cx="762000" cy="259045"/>
    <xdr:sp macro="" textlink="">
      <xdr:nvSpPr>
        <xdr:cNvPr id="204" name="テキスト ボックス 203"/>
        <xdr:cNvSpPr txBox="1"/>
      </xdr:nvSpPr>
      <xdr:spPr>
        <a:xfrm>
          <a:off x="1955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48720</xdr:rowOff>
    </xdr:from>
    <xdr:ext cx="762000" cy="259045"/>
    <xdr:sp macro="" textlink="">
      <xdr:nvSpPr>
        <xdr:cNvPr id="206" name="テキスト ボックス 205"/>
        <xdr:cNvSpPr txBox="1"/>
      </xdr:nvSpPr>
      <xdr:spPr>
        <a:xfrm>
          <a:off x="1066800" y="1410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64649</xdr:rowOff>
    </xdr:from>
    <xdr:to>
      <xdr:col>23</xdr:col>
      <xdr:colOff>184150</xdr:colOff>
      <xdr:row>83</xdr:row>
      <xdr:rowOff>166249</xdr:rowOff>
    </xdr:to>
    <xdr:sp macro="" textlink="">
      <xdr:nvSpPr>
        <xdr:cNvPr id="212" name="楕円 211"/>
        <xdr:cNvSpPr/>
      </xdr:nvSpPr>
      <xdr:spPr>
        <a:xfrm>
          <a:off x="4902200" y="1429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36726</xdr:rowOff>
    </xdr:from>
    <xdr:ext cx="762000" cy="259045"/>
    <xdr:sp macro="" textlink="">
      <xdr:nvSpPr>
        <xdr:cNvPr id="213" name="人件費・物件費等の状況該当値テキスト"/>
        <xdr:cNvSpPr txBox="1"/>
      </xdr:nvSpPr>
      <xdr:spPr>
        <a:xfrm>
          <a:off x="5041900" y="1426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95120</xdr:rowOff>
    </xdr:from>
    <xdr:to>
      <xdr:col>19</xdr:col>
      <xdr:colOff>184150</xdr:colOff>
      <xdr:row>83</xdr:row>
      <xdr:rowOff>25270</xdr:rowOff>
    </xdr:to>
    <xdr:sp macro="" textlink="">
      <xdr:nvSpPr>
        <xdr:cNvPr id="214" name="楕円 213"/>
        <xdr:cNvSpPr/>
      </xdr:nvSpPr>
      <xdr:spPr>
        <a:xfrm>
          <a:off x="4064000" y="141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10047</xdr:rowOff>
    </xdr:from>
    <xdr:ext cx="736600" cy="259045"/>
    <xdr:sp macro="" textlink="">
      <xdr:nvSpPr>
        <xdr:cNvPr id="215" name="テキスト ボックス 214"/>
        <xdr:cNvSpPr txBox="1"/>
      </xdr:nvSpPr>
      <xdr:spPr>
        <a:xfrm>
          <a:off x="3733800" y="1424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40058</xdr:rowOff>
    </xdr:from>
    <xdr:to>
      <xdr:col>15</xdr:col>
      <xdr:colOff>133350</xdr:colOff>
      <xdr:row>82</xdr:row>
      <xdr:rowOff>141658</xdr:rowOff>
    </xdr:to>
    <xdr:sp macro="" textlink="">
      <xdr:nvSpPr>
        <xdr:cNvPr id="216" name="楕円 215"/>
        <xdr:cNvSpPr/>
      </xdr:nvSpPr>
      <xdr:spPr>
        <a:xfrm>
          <a:off x="3175000" y="140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126435</xdr:rowOff>
    </xdr:from>
    <xdr:ext cx="762000" cy="259045"/>
    <xdr:sp macro="" textlink="">
      <xdr:nvSpPr>
        <xdr:cNvPr id="217" name="テキスト ボックス 216"/>
        <xdr:cNvSpPr txBox="1"/>
      </xdr:nvSpPr>
      <xdr:spPr>
        <a:xfrm>
          <a:off x="2844800" y="1418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156581</xdr:rowOff>
    </xdr:from>
    <xdr:to>
      <xdr:col>11</xdr:col>
      <xdr:colOff>82550</xdr:colOff>
      <xdr:row>82</xdr:row>
      <xdr:rowOff>86731</xdr:rowOff>
    </xdr:to>
    <xdr:sp macro="" textlink="">
      <xdr:nvSpPr>
        <xdr:cNvPr id="218" name="楕円 217"/>
        <xdr:cNvSpPr/>
      </xdr:nvSpPr>
      <xdr:spPr>
        <a:xfrm>
          <a:off x="2286000" y="1404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96908</xdr:rowOff>
    </xdr:from>
    <xdr:ext cx="762000" cy="259045"/>
    <xdr:sp macro="" textlink="">
      <xdr:nvSpPr>
        <xdr:cNvPr id="219" name="テキスト ボックス 218"/>
        <xdr:cNvSpPr txBox="1"/>
      </xdr:nvSpPr>
      <xdr:spPr>
        <a:xfrm>
          <a:off x="1955800" y="1381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129601</xdr:rowOff>
    </xdr:from>
    <xdr:to>
      <xdr:col>7</xdr:col>
      <xdr:colOff>31750</xdr:colOff>
      <xdr:row>82</xdr:row>
      <xdr:rowOff>59751</xdr:rowOff>
    </xdr:to>
    <xdr:sp macro="" textlink="">
      <xdr:nvSpPr>
        <xdr:cNvPr id="220" name="楕円 219"/>
        <xdr:cNvSpPr/>
      </xdr:nvSpPr>
      <xdr:spPr>
        <a:xfrm>
          <a:off x="1397000" y="140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69928</xdr:rowOff>
    </xdr:from>
    <xdr:ext cx="762000" cy="259045"/>
    <xdr:sp macro="" textlink="">
      <xdr:nvSpPr>
        <xdr:cNvPr id="221" name="テキスト ボックス 220"/>
        <xdr:cNvSpPr txBox="1"/>
      </xdr:nvSpPr>
      <xdr:spPr>
        <a:xfrm>
          <a:off x="1066800" y="137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となり、類似団体平均（</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を下回っている。今後も、給与については、国や他の地方公共団体及び地域の民間企業の給与水準を考慮しながら適正化に努めるとともに、定員管理の適正化や退職勧奨の実施により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162984</xdr:rowOff>
    </xdr:to>
    <xdr:cxnSp macro="">
      <xdr:nvCxnSpPr>
        <xdr:cNvPr id="255" name="直線コネクタ 254"/>
        <xdr:cNvCxnSpPr/>
      </xdr:nvCxnSpPr>
      <xdr:spPr>
        <a:xfrm flipV="1">
          <a:off x="16179800" y="14383809"/>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51859</xdr:rowOff>
    </xdr:to>
    <xdr:cxnSp macro="">
      <xdr:nvCxnSpPr>
        <xdr:cNvPr id="258" name="直線コネクタ 257"/>
        <xdr:cNvCxnSpPr/>
      </xdr:nvCxnSpPr>
      <xdr:spPr>
        <a:xfrm flipV="1">
          <a:off x="15290800" y="145647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132291</xdr:rowOff>
    </xdr:to>
    <xdr:cxnSp macro="">
      <xdr:nvCxnSpPr>
        <xdr:cNvPr id="261" name="直線コネクタ 260"/>
        <xdr:cNvCxnSpPr/>
      </xdr:nvCxnSpPr>
      <xdr:spPr>
        <a:xfrm flipV="1">
          <a:off x="14401800" y="146251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85</xdr:row>
      <xdr:rowOff>152400</xdr:rowOff>
    </xdr:to>
    <xdr:cxnSp macro="">
      <xdr:nvCxnSpPr>
        <xdr:cNvPr id="264" name="直線コネクタ 263"/>
        <xdr:cNvCxnSpPr/>
      </xdr:nvCxnSpPr>
      <xdr:spPr>
        <a:xfrm flipV="1">
          <a:off x="13512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6" name="テキスト ボックス 265"/>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74" name="楕円 273"/>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75"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7" name="テキスト ボックス 276"/>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8" name="楕円 277"/>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79" name="テキスト ボックス 278"/>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0" name="楕円 279"/>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1" name="テキスト ボックス 280"/>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6.23</a:t>
          </a:r>
          <a:r>
            <a:rPr kumimoji="1" lang="ja-JP" altLang="en-US" sz="1300">
              <a:latin typeface="ＭＳ Ｐゴシック" panose="020B0600070205080204" pitchFamily="50" charset="-128"/>
              <a:ea typeface="ＭＳ Ｐゴシック" panose="020B0600070205080204" pitchFamily="50" charset="-128"/>
            </a:rPr>
            <a:t>人となり、類似団体平均（</a:t>
          </a:r>
          <a:r>
            <a:rPr kumimoji="1" lang="en-US" altLang="ja-JP" sz="1300">
              <a:latin typeface="ＭＳ Ｐゴシック" panose="020B0600070205080204" pitchFamily="50" charset="-128"/>
              <a:ea typeface="ＭＳ Ｐゴシック" panose="020B0600070205080204" pitchFamily="50" charset="-128"/>
            </a:rPr>
            <a:t>6.41</a:t>
          </a:r>
          <a:r>
            <a:rPr kumimoji="1" lang="ja-JP" altLang="en-US" sz="1300">
              <a:latin typeface="ＭＳ Ｐゴシック" panose="020B0600070205080204" pitchFamily="50" charset="-128"/>
              <a:ea typeface="ＭＳ Ｐゴシック" panose="020B0600070205080204" pitchFamily="50" charset="-128"/>
            </a:rPr>
            <a:t>人）を下回っている。今後も、事務事業の見直し、民間委託、人員の適正配置等により、計画的な職員管理に努める。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158115</xdr:rowOff>
    </xdr:from>
    <xdr:to>
      <xdr:col>81</xdr:col>
      <xdr:colOff>44450</xdr:colOff>
      <xdr:row>61</xdr:row>
      <xdr:rowOff>26881</xdr:rowOff>
    </xdr:to>
    <xdr:cxnSp macro="">
      <xdr:nvCxnSpPr>
        <xdr:cNvPr id="318" name="直線コネクタ 317"/>
        <xdr:cNvCxnSpPr/>
      </xdr:nvCxnSpPr>
      <xdr:spPr>
        <a:xfrm>
          <a:off x="16179800" y="1044511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9"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138006</xdr:rowOff>
    </xdr:from>
    <xdr:to>
      <xdr:col>77</xdr:col>
      <xdr:colOff>44450</xdr:colOff>
      <xdr:row>60</xdr:row>
      <xdr:rowOff>158115</xdr:rowOff>
    </xdr:to>
    <xdr:cxnSp macro="">
      <xdr:nvCxnSpPr>
        <xdr:cNvPr id="321" name="直線コネクタ 320"/>
        <xdr:cNvCxnSpPr/>
      </xdr:nvCxnSpPr>
      <xdr:spPr>
        <a:xfrm>
          <a:off x="15290800" y="1042500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125942</xdr:rowOff>
    </xdr:from>
    <xdr:to>
      <xdr:col>72</xdr:col>
      <xdr:colOff>203200</xdr:colOff>
      <xdr:row>60</xdr:row>
      <xdr:rowOff>138006</xdr:rowOff>
    </xdr:to>
    <xdr:cxnSp macro="">
      <xdr:nvCxnSpPr>
        <xdr:cNvPr id="324" name="直線コネクタ 323"/>
        <xdr:cNvCxnSpPr/>
      </xdr:nvCxnSpPr>
      <xdr:spPr>
        <a:xfrm>
          <a:off x="14401800" y="1041294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6" name="テキスト ボックス 325"/>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125942</xdr:rowOff>
    </xdr:to>
    <xdr:cxnSp macro="">
      <xdr:nvCxnSpPr>
        <xdr:cNvPr id="327" name="直線コネクタ 326"/>
        <xdr:cNvCxnSpPr/>
      </xdr:nvCxnSpPr>
      <xdr:spPr>
        <a:xfrm>
          <a:off x="13512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37" name="楕円 336"/>
        <xdr:cNvSpPr/>
      </xdr:nvSpPr>
      <xdr:spPr>
        <a:xfrm>
          <a:off x="16967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164058</xdr:rowOff>
    </xdr:from>
    <xdr:ext cx="762000" cy="259045"/>
    <xdr:sp macro="" textlink="">
      <xdr:nvSpPr>
        <xdr:cNvPr id="338" name="定員管理の状況該当値テキスト"/>
        <xdr:cNvSpPr txBox="1"/>
      </xdr:nvSpPr>
      <xdr:spPr>
        <a:xfrm>
          <a:off x="17106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107315</xdr:rowOff>
    </xdr:from>
    <xdr:to>
      <xdr:col>77</xdr:col>
      <xdr:colOff>95250</xdr:colOff>
      <xdr:row>61</xdr:row>
      <xdr:rowOff>37465</xdr:rowOff>
    </xdr:to>
    <xdr:sp macro="" textlink="">
      <xdr:nvSpPr>
        <xdr:cNvPr id="339" name="楕円 338"/>
        <xdr:cNvSpPr/>
      </xdr:nvSpPr>
      <xdr:spPr>
        <a:xfrm>
          <a:off x="16129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47642</xdr:rowOff>
    </xdr:from>
    <xdr:ext cx="736600" cy="259045"/>
    <xdr:sp macro="" textlink="">
      <xdr:nvSpPr>
        <xdr:cNvPr id="340" name="テキスト ボックス 339"/>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87206</xdr:rowOff>
    </xdr:from>
    <xdr:to>
      <xdr:col>73</xdr:col>
      <xdr:colOff>44450</xdr:colOff>
      <xdr:row>61</xdr:row>
      <xdr:rowOff>17356</xdr:rowOff>
    </xdr:to>
    <xdr:sp macro="" textlink="">
      <xdr:nvSpPr>
        <xdr:cNvPr id="341" name="楕円 340"/>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27533</xdr:rowOff>
    </xdr:from>
    <xdr:ext cx="762000" cy="259045"/>
    <xdr:sp macro="" textlink="">
      <xdr:nvSpPr>
        <xdr:cNvPr id="342" name="テキスト ボックス 341"/>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3" name="楕円 342"/>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44" name="テキスト ボックス 343"/>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5" name="楕円 344"/>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46" name="テキスト ボックス 345"/>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％となり、類似団体平均（</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％）を下回っている。今後も、普通建設事業等の見直しや、交付税算入等を考慮した財政的に有利な地方債を選択した借入を行う等の取組を継続する。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45659</xdr:rowOff>
    </xdr:to>
    <xdr:cxnSp macro="">
      <xdr:nvCxnSpPr>
        <xdr:cNvPr id="381" name="直線コネクタ 380"/>
        <xdr:cNvCxnSpPr/>
      </xdr:nvCxnSpPr>
      <xdr:spPr>
        <a:xfrm flipV="1">
          <a:off x="16179800" y="6663267"/>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2"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45659</xdr:rowOff>
    </xdr:from>
    <xdr:to>
      <xdr:col>77</xdr:col>
      <xdr:colOff>44450</xdr:colOff>
      <xdr:row>39</xdr:row>
      <xdr:rowOff>80131</xdr:rowOff>
    </xdr:to>
    <xdr:cxnSp macro="">
      <xdr:nvCxnSpPr>
        <xdr:cNvPr id="384" name="直線コネクタ 383"/>
        <xdr:cNvCxnSpPr/>
      </xdr:nvCxnSpPr>
      <xdr:spPr>
        <a:xfrm flipV="1">
          <a:off x="15290800" y="67322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80131</xdr:rowOff>
    </xdr:from>
    <xdr:to>
      <xdr:col>72</xdr:col>
      <xdr:colOff>203200</xdr:colOff>
      <xdr:row>39</xdr:row>
      <xdr:rowOff>114602</xdr:rowOff>
    </xdr:to>
    <xdr:cxnSp macro="">
      <xdr:nvCxnSpPr>
        <xdr:cNvPr id="387" name="直線コネクタ 386"/>
        <xdr:cNvCxnSpPr/>
      </xdr:nvCxnSpPr>
      <xdr:spPr>
        <a:xfrm flipV="1">
          <a:off x="14401800" y="67666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39</xdr:row>
      <xdr:rowOff>114602</xdr:rowOff>
    </xdr:to>
    <xdr:cxnSp macro="">
      <xdr:nvCxnSpPr>
        <xdr:cNvPr id="390" name="直線コネクタ 389"/>
        <xdr:cNvCxnSpPr/>
      </xdr:nvCxnSpPr>
      <xdr:spPr>
        <a:xfrm>
          <a:off x="13512800" y="67666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0" name="楕円 399"/>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1"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166309</xdr:rowOff>
    </xdr:from>
    <xdr:to>
      <xdr:col>77</xdr:col>
      <xdr:colOff>95250</xdr:colOff>
      <xdr:row>39</xdr:row>
      <xdr:rowOff>96459</xdr:rowOff>
    </xdr:to>
    <xdr:sp macro="" textlink="">
      <xdr:nvSpPr>
        <xdr:cNvPr id="402" name="楕円 401"/>
        <xdr:cNvSpPr/>
      </xdr:nvSpPr>
      <xdr:spPr>
        <a:xfrm>
          <a:off x="16129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106636</xdr:rowOff>
    </xdr:from>
    <xdr:ext cx="736600" cy="259045"/>
    <xdr:sp macro="" textlink="">
      <xdr:nvSpPr>
        <xdr:cNvPr id="403" name="テキスト ボックス 402"/>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29331</xdr:rowOff>
    </xdr:from>
    <xdr:to>
      <xdr:col>73</xdr:col>
      <xdr:colOff>44450</xdr:colOff>
      <xdr:row>39</xdr:row>
      <xdr:rowOff>130931</xdr:rowOff>
    </xdr:to>
    <xdr:sp macro="" textlink="">
      <xdr:nvSpPr>
        <xdr:cNvPr id="404" name="楕円 403"/>
        <xdr:cNvSpPr/>
      </xdr:nvSpPr>
      <xdr:spPr>
        <a:xfrm>
          <a:off x="15240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141108</xdr:rowOff>
    </xdr:from>
    <xdr:ext cx="762000" cy="259045"/>
    <xdr:sp macro="" textlink="">
      <xdr:nvSpPr>
        <xdr:cNvPr id="405" name="テキスト ボックス 404"/>
        <xdr:cNvSpPr txBox="1"/>
      </xdr:nvSpPr>
      <xdr:spPr>
        <a:xfrm>
          <a:off x="14909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63802</xdr:rowOff>
    </xdr:from>
    <xdr:to>
      <xdr:col>68</xdr:col>
      <xdr:colOff>203200</xdr:colOff>
      <xdr:row>39</xdr:row>
      <xdr:rowOff>165402</xdr:rowOff>
    </xdr:to>
    <xdr:sp macro="" textlink="">
      <xdr:nvSpPr>
        <xdr:cNvPr id="406" name="楕円 405"/>
        <xdr:cNvSpPr/>
      </xdr:nvSpPr>
      <xdr:spPr>
        <a:xfrm>
          <a:off x="14351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4129</xdr:rowOff>
    </xdr:from>
    <xdr:ext cx="762000" cy="259045"/>
    <xdr:sp macro="" textlink="">
      <xdr:nvSpPr>
        <xdr:cNvPr id="407" name="テキスト ボックス 406"/>
        <xdr:cNvSpPr txBox="1"/>
      </xdr:nvSpPr>
      <xdr:spPr>
        <a:xfrm>
          <a:off x="14020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08" name="楕円 407"/>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141108</xdr:rowOff>
    </xdr:from>
    <xdr:ext cx="762000" cy="259045"/>
    <xdr:sp macro="" textlink="">
      <xdr:nvSpPr>
        <xdr:cNvPr id="409" name="テキスト ボックス 408"/>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引き続き負担無しとなり、類似団体内で最も健全な数値となっている。今後も、公債費等義務的経費の削減を中心とする行財政改革を進め、財政の健全化に努める。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82144</xdr:rowOff>
    </xdr:from>
    <xdr:ext cx="762000" cy="259045"/>
    <xdr:sp macro="" textlink="">
      <xdr:nvSpPr>
        <xdr:cNvPr id="443" name="将来負担の状況平均値テキスト"/>
        <xdr:cNvSpPr txBox="1"/>
      </xdr:nvSpPr>
      <xdr:spPr>
        <a:xfrm>
          <a:off x="17106900" y="2653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4" name="フローチャート: 判断 443"/>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5" name="フローチャート: 判断 444"/>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6" name="テキスト ボックス 445"/>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41169</xdr:rowOff>
    </xdr:from>
    <xdr:to>
      <xdr:col>73</xdr:col>
      <xdr:colOff>44450</xdr:colOff>
      <xdr:row>16</xdr:row>
      <xdr:rowOff>142769</xdr:rowOff>
    </xdr:to>
    <xdr:sp macro="" textlink="">
      <xdr:nvSpPr>
        <xdr:cNvPr id="447" name="フローチャート: 判断 446"/>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48" name="テキスト ボックス 447"/>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xdr:rowOff>
    </xdr:from>
    <xdr:to>
      <xdr:col>68</xdr:col>
      <xdr:colOff>203200</xdr:colOff>
      <xdr:row>17</xdr:row>
      <xdr:rowOff>110067</xdr:rowOff>
    </xdr:to>
    <xdr:sp macro="" textlink="">
      <xdr:nvSpPr>
        <xdr:cNvPr id="449" name="フローチャート: 判断 448"/>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0" name="テキスト ボックス 449"/>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1" name="フローチャート: 判断 450"/>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2" name="テキスト ボックス 451"/>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231,648
229,859
431.84
133,968,400
130,950,436
1,544,118
54,041,763
94,920,788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％となり、類似団体平均（</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％）を下回っている。今後も計画的な職員の適正配置を図り、職員給与の適正化に努める。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44450</xdr:rowOff>
    </xdr:to>
    <xdr:cxnSp macro="">
      <xdr:nvCxnSpPr>
        <xdr:cNvPr id="66" name="直線コネクタ 65"/>
        <xdr:cNvCxnSpPr/>
      </xdr:nvCxnSpPr>
      <xdr:spPr>
        <a:xfrm flipV="1">
          <a:off x="3987800" y="603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38100</xdr:rowOff>
    </xdr:from>
    <xdr:to>
      <xdr:col>19</xdr:col>
      <xdr:colOff>187325</xdr:colOff>
      <xdr:row>35</xdr:row>
      <xdr:rowOff>44450</xdr:rowOff>
    </xdr:to>
    <xdr:cxnSp macro="">
      <xdr:nvCxnSpPr>
        <xdr:cNvPr id="69" name="直線コネクタ 68"/>
        <xdr:cNvCxnSpPr/>
      </xdr:nvCxnSpPr>
      <xdr:spPr>
        <a:xfrm>
          <a:off x="3098800" y="586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34</xdr:row>
      <xdr:rowOff>38100</xdr:rowOff>
    </xdr:to>
    <xdr:cxnSp macro="">
      <xdr:nvCxnSpPr>
        <xdr:cNvPr id="72" name="直線コネクタ 71"/>
        <xdr:cNvCxnSpPr/>
      </xdr:nvCxnSpPr>
      <xdr:spPr>
        <a:xfrm>
          <a:off x="2209800" y="576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82550</xdr:rowOff>
    </xdr:from>
    <xdr:to>
      <xdr:col>11</xdr:col>
      <xdr:colOff>9525</xdr:colOff>
      <xdr:row>33</xdr:row>
      <xdr:rowOff>107950</xdr:rowOff>
    </xdr:to>
    <xdr:cxnSp macro="">
      <xdr:nvCxnSpPr>
        <xdr:cNvPr id="75" name="直線コネクタ 74"/>
        <xdr:cNvCxnSpPr/>
      </xdr:nvCxnSpPr>
      <xdr:spPr>
        <a:xfrm>
          <a:off x="1320800" y="574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165100</xdr:rowOff>
    </xdr:from>
    <xdr:to>
      <xdr:col>20</xdr:col>
      <xdr:colOff>38100</xdr:colOff>
      <xdr:row>35</xdr:row>
      <xdr:rowOff>95250</xdr:rowOff>
    </xdr:to>
    <xdr:sp macro="" textlink="">
      <xdr:nvSpPr>
        <xdr:cNvPr id="87" name="楕円 86"/>
        <xdr:cNvSpPr/>
      </xdr:nvSpPr>
      <xdr:spPr>
        <a:xfrm>
          <a:off x="3937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105427</xdr:rowOff>
    </xdr:from>
    <xdr:ext cx="736600" cy="259045"/>
    <xdr:sp macro="" textlink="">
      <xdr:nvSpPr>
        <xdr:cNvPr id="88" name="テキスト ボックス 87"/>
        <xdr:cNvSpPr txBox="1"/>
      </xdr:nvSpPr>
      <xdr:spPr>
        <a:xfrm>
          <a:off x="3606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158750</xdr:rowOff>
    </xdr:from>
    <xdr:to>
      <xdr:col>15</xdr:col>
      <xdr:colOff>149225</xdr:colOff>
      <xdr:row>34</xdr:row>
      <xdr:rowOff>88900</xdr:rowOff>
    </xdr:to>
    <xdr:sp macro="" textlink="">
      <xdr:nvSpPr>
        <xdr:cNvPr id="89" name="楕円 88"/>
        <xdr:cNvSpPr/>
      </xdr:nvSpPr>
      <xdr:spPr>
        <a:xfrm>
          <a:off x="3048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99077</xdr:rowOff>
    </xdr:from>
    <xdr:ext cx="762000" cy="259045"/>
    <xdr:sp macro="" textlink="">
      <xdr:nvSpPr>
        <xdr:cNvPr id="90" name="テキスト ボックス 89"/>
        <xdr:cNvSpPr txBox="1"/>
      </xdr:nvSpPr>
      <xdr:spPr>
        <a:xfrm>
          <a:off x="2717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57150</xdr:rowOff>
    </xdr:from>
    <xdr:to>
      <xdr:col>11</xdr:col>
      <xdr:colOff>60325</xdr:colOff>
      <xdr:row>33</xdr:row>
      <xdr:rowOff>158750</xdr:rowOff>
    </xdr:to>
    <xdr:sp macro="" textlink="">
      <xdr:nvSpPr>
        <xdr:cNvPr id="91" name="楕円 90"/>
        <xdr:cNvSpPr/>
      </xdr:nvSpPr>
      <xdr:spPr>
        <a:xfrm>
          <a:off x="2159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168927</xdr:rowOff>
    </xdr:from>
    <xdr:ext cx="762000" cy="259045"/>
    <xdr:sp macro="" textlink="">
      <xdr:nvSpPr>
        <xdr:cNvPr id="92" name="テキスト ボックス 91"/>
        <xdr:cNvSpPr txBox="1"/>
      </xdr:nvSpPr>
      <xdr:spPr>
        <a:xfrm>
          <a:off x="1828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31750</xdr:rowOff>
    </xdr:from>
    <xdr:to>
      <xdr:col>6</xdr:col>
      <xdr:colOff>171450</xdr:colOff>
      <xdr:row>33</xdr:row>
      <xdr:rowOff>133350</xdr:rowOff>
    </xdr:to>
    <xdr:sp macro="" textlink="">
      <xdr:nvSpPr>
        <xdr:cNvPr id="93" name="楕円 92"/>
        <xdr:cNvSpPr/>
      </xdr:nvSpPr>
      <xdr:spPr>
        <a:xfrm>
          <a:off x="1270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143527</xdr:rowOff>
    </xdr:from>
    <xdr:ext cx="762000" cy="259045"/>
    <xdr:sp macro="" textlink="">
      <xdr:nvSpPr>
        <xdr:cNvPr id="94" name="テキスト ボックス 93"/>
        <xdr:cNvSpPr txBox="1"/>
      </xdr:nvSpPr>
      <xdr:spPr>
        <a:xfrm>
          <a:off x="939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％となり、類似団体平均（</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％）を大きく下回っている。これは、市有施設管理業務への指定管理者制度導入や徹底した事務事業の見直しによる経費の節減等による効果であり、今後も適正な行財政運営を図る。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57150</xdr:rowOff>
    </xdr:from>
    <xdr:to>
      <xdr:col>82</xdr:col>
      <xdr:colOff>107950</xdr:colOff>
      <xdr:row>20</xdr:row>
      <xdr:rowOff>114300</xdr:rowOff>
    </xdr:to>
    <xdr:cxnSp macro="">
      <xdr:nvCxnSpPr>
        <xdr:cNvPr id="122" name="直線コネクタ 121"/>
        <xdr:cNvCxnSpPr/>
      </xdr:nvCxnSpPr>
      <xdr:spPr>
        <a:xfrm flipV="1">
          <a:off x="16510000" y="2286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86377</xdr:rowOff>
    </xdr:from>
    <xdr:ext cx="762000" cy="259045"/>
    <xdr:sp macro="" textlink="">
      <xdr:nvSpPr>
        <xdr:cNvPr id="123" name="物件費最小値テキスト"/>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114300</xdr:rowOff>
    </xdr:from>
    <xdr:to>
      <xdr:col>82</xdr:col>
      <xdr:colOff>196850</xdr:colOff>
      <xdr:row>20</xdr:row>
      <xdr:rowOff>114300</xdr:rowOff>
    </xdr:to>
    <xdr:cxnSp macro="">
      <xdr:nvCxnSpPr>
        <xdr:cNvPr id="124" name="直線コネクタ 123"/>
        <xdr:cNvCxnSpPr/>
      </xdr:nvCxnSpPr>
      <xdr:spPr>
        <a:xfrm>
          <a:off x="16421100" y="354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57150</xdr:rowOff>
    </xdr:from>
    <xdr:to>
      <xdr:col>82</xdr:col>
      <xdr:colOff>196850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57150</xdr:rowOff>
    </xdr:from>
    <xdr:to>
      <xdr:col>82</xdr:col>
      <xdr:colOff>107950</xdr:colOff>
      <xdr:row>13</xdr:row>
      <xdr:rowOff>120650</xdr:rowOff>
    </xdr:to>
    <xdr:cxnSp macro="">
      <xdr:nvCxnSpPr>
        <xdr:cNvPr id="127" name="直線コネクタ 126"/>
        <xdr:cNvCxnSpPr/>
      </xdr:nvCxnSpPr>
      <xdr:spPr>
        <a:xfrm flipV="1">
          <a:off x="15671800" y="2286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28"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29" name="フローチャート: 判断 128"/>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120650</xdr:rowOff>
    </xdr:from>
    <xdr:to>
      <xdr:col>78</xdr:col>
      <xdr:colOff>69850</xdr:colOff>
      <xdr:row>13</xdr:row>
      <xdr:rowOff>133350</xdr:rowOff>
    </xdr:to>
    <xdr:cxnSp macro="">
      <xdr:nvCxnSpPr>
        <xdr:cNvPr id="130" name="直線コネクタ 129"/>
        <xdr:cNvCxnSpPr/>
      </xdr:nvCxnSpPr>
      <xdr:spPr>
        <a:xfrm flipV="1">
          <a:off x="14782800" y="234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19050</xdr:rowOff>
    </xdr:from>
    <xdr:to>
      <xdr:col>73</xdr:col>
      <xdr:colOff>180975</xdr:colOff>
      <xdr:row>13</xdr:row>
      <xdr:rowOff>133350</xdr:rowOff>
    </xdr:to>
    <xdr:cxnSp macro="">
      <xdr:nvCxnSpPr>
        <xdr:cNvPr id="133" name="直線コネクタ 132"/>
        <xdr:cNvCxnSpPr/>
      </xdr:nvCxnSpPr>
      <xdr:spPr>
        <a:xfrm>
          <a:off x="13893800" y="2247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4" name="フローチャート: 判断 133"/>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5" name="テキスト ボックス 134"/>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139700</xdr:rowOff>
    </xdr:from>
    <xdr:to>
      <xdr:col>69</xdr:col>
      <xdr:colOff>92075</xdr:colOff>
      <xdr:row>13</xdr:row>
      <xdr:rowOff>19050</xdr:rowOff>
    </xdr:to>
    <xdr:cxnSp macro="">
      <xdr:nvCxnSpPr>
        <xdr:cNvPr id="136" name="直線コネクタ 135"/>
        <xdr:cNvCxnSpPr/>
      </xdr:nvCxnSpPr>
      <xdr:spPr>
        <a:xfrm>
          <a:off x="13004800" y="219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7" name="フローチャート: 判断 136"/>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8" name="テキスト ボックス 137"/>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39" name="フローチャート: 判断 138"/>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0" name="テキスト ボックス 139"/>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6350</xdr:rowOff>
    </xdr:from>
    <xdr:to>
      <xdr:col>82</xdr:col>
      <xdr:colOff>158750</xdr:colOff>
      <xdr:row>13</xdr:row>
      <xdr:rowOff>107950</xdr:rowOff>
    </xdr:to>
    <xdr:sp macro="" textlink="">
      <xdr:nvSpPr>
        <xdr:cNvPr id="146" name="楕円 145"/>
        <xdr:cNvSpPr/>
      </xdr:nvSpPr>
      <xdr:spPr>
        <a:xfrm>
          <a:off x="164592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86377</xdr:rowOff>
    </xdr:from>
    <xdr:ext cx="762000" cy="259045"/>
    <xdr:sp macro="" textlink="">
      <xdr:nvSpPr>
        <xdr:cNvPr id="147" name="物件費該当値テキスト"/>
        <xdr:cNvSpPr txBox="1"/>
      </xdr:nvSpPr>
      <xdr:spPr>
        <a:xfrm>
          <a:off x="16598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69850</xdr:rowOff>
    </xdr:from>
    <xdr:to>
      <xdr:col>78</xdr:col>
      <xdr:colOff>120650</xdr:colOff>
      <xdr:row>14</xdr:row>
      <xdr:rowOff>0</xdr:rowOff>
    </xdr:to>
    <xdr:sp macro="" textlink="">
      <xdr:nvSpPr>
        <xdr:cNvPr id="148" name="楕円 147"/>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10177</xdr:rowOff>
    </xdr:from>
    <xdr:ext cx="736600" cy="259045"/>
    <xdr:sp macro="" textlink="">
      <xdr:nvSpPr>
        <xdr:cNvPr id="149" name="テキスト ボックス 148"/>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82550</xdr:rowOff>
    </xdr:from>
    <xdr:to>
      <xdr:col>74</xdr:col>
      <xdr:colOff>31750</xdr:colOff>
      <xdr:row>14</xdr:row>
      <xdr:rowOff>12700</xdr:rowOff>
    </xdr:to>
    <xdr:sp macro="" textlink="">
      <xdr:nvSpPr>
        <xdr:cNvPr id="150" name="楕円 149"/>
        <xdr:cNvSpPr/>
      </xdr:nvSpPr>
      <xdr:spPr>
        <a:xfrm>
          <a:off x="14732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22877</xdr:rowOff>
    </xdr:from>
    <xdr:ext cx="762000" cy="259045"/>
    <xdr:sp macro="" textlink="">
      <xdr:nvSpPr>
        <xdr:cNvPr id="151" name="テキスト ボックス 150"/>
        <xdr:cNvSpPr txBox="1"/>
      </xdr:nvSpPr>
      <xdr:spPr>
        <a:xfrm>
          <a:off x="14401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139700</xdr:rowOff>
    </xdr:from>
    <xdr:to>
      <xdr:col>69</xdr:col>
      <xdr:colOff>142875</xdr:colOff>
      <xdr:row>13</xdr:row>
      <xdr:rowOff>69850</xdr:rowOff>
    </xdr:to>
    <xdr:sp macro="" textlink="">
      <xdr:nvSpPr>
        <xdr:cNvPr id="152" name="楕円 151"/>
        <xdr:cNvSpPr/>
      </xdr:nvSpPr>
      <xdr:spPr>
        <a:xfrm>
          <a:off x="13843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80027</xdr:rowOff>
    </xdr:from>
    <xdr:ext cx="762000" cy="259045"/>
    <xdr:sp macro="" textlink="">
      <xdr:nvSpPr>
        <xdr:cNvPr id="153" name="テキスト ボックス 152"/>
        <xdr:cNvSpPr txBox="1"/>
      </xdr:nvSpPr>
      <xdr:spPr>
        <a:xfrm>
          <a:off x="13512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88900</xdr:rowOff>
    </xdr:from>
    <xdr:to>
      <xdr:col>65</xdr:col>
      <xdr:colOff>53975</xdr:colOff>
      <xdr:row>13</xdr:row>
      <xdr:rowOff>19050</xdr:rowOff>
    </xdr:to>
    <xdr:sp macro="" textlink="">
      <xdr:nvSpPr>
        <xdr:cNvPr id="154" name="楕円 153"/>
        <xdr:cNvSpPr/>
      </xdr:nvSpPr>
      <xdr:spPr>
        <a:xfrm>
          <a:off x="12954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29227</xdr:rowOff>
    </xdr:from>
    <xdr:ext cx="762000" cy="259045"/>
    <xdr:sp macro="" textlink="">
      <xdr:nvSpPr>
        <xdr:cNvPr id="155" name="テキスト ボックス 154"/>
        <xdr:cNvSpPr txBox="1"/>
      </xdr:nvSpPr>
      <xdr:spPr>
        <a:xfrm>
          <a:off x="126238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％となり、類似団体平均（</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％）を上回っている。これは、介護給付費・訓練等給付費や認定こども園施設型給付費等の増が主な要因である。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5" name="直線コネクタ 184"/>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6"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7" name="直線コネクタ 186"/>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8"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9" name="直線コネクタ 188"/>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59</xdr:row>
      <xdr:rowOff>135165</xdr:rowOff>
    </xdr:to>
    <xdr:cxnSp macro="">
      <xdr:nvCxnSpPr>
        <xdr:cNvPr id="190" name="直線コネクタ 189"/>
        <xdr:cNvCxnSpPr/>
      </xdr:nvCxnSpPr>
      <xdr:spPr>
        <a:xfrm flipV="1">
          <a:off x="3987800" y="102343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1"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59</xdr:row>
      <xdr:rowOff>135165</xdr:rowOff>
    </xdr:to>
    <xdr:cxnSp macro="">
      <xdr:nvCxnSpPr>
        <xdr:cNvPr id="193" name="直線コネクタ 192"/>
        <xdr:cNvCxnSpPr/>
      </xdr:nvCxnSpPr>
      <xdr:spPr>
        <a:xfrm>
          <a:off x="3098800" y="100221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4" name="フローチャート: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5" name="テキスト ボックス 194"/>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78015</xdr:rowOff>
    </xdr:to>
    <xdr:cxnSp macro="">
      <xdr:nvCxnSpPr>
        <xdr:cNvPr id="196" name="直線コネクタ 195"/>
        <xdr:cNvCxnSpPr/>
      </xdr:nvCxnSpPr>
      <xdr:spPr>
        <a:xfrm>
          <a:off x="2209800" y="9989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198" name="テキスト ボックス 197"/>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118835</xdr:rowOff>
    </xdr:from>
    <xdr:to>
      <xdr:col>11</xdr:col>
      <xdr:colOff>9525</xdr:colOff>
      <xdr:row>58</xdr:row>
      <xdr:rowOff>45357</xdr:rowOff>
    </xdr:to>
    <xdr:cxnSp macro="">
      <xdr:nvCxnSpPr>
        <xdr:cNvPr id="199" name="直線コネクタ 198"/>
        <xdr:cNvCxnSpPr/>
      </xdr:nvCxnSpPr>
      <xdr:spPr>
        <a:xfrm>
          <a:off x="1320800" y="98914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0" name="フローチャート: 判断 199"/>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1" name="テキスト ボックス 200"/>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2" name="フローチャート: 判断 201"/>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03" name="テキスト ボックス 202"/>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09" name="楕円 208"/>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10" name="扶助費該当値テキスト"/>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11" name="楕円 210"/>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12" name="テキスト ボックス 211"/>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3" name="楕円 212"/>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4" name="テキスト ボックス 213"/>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15" name="楕円 214"/>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16" name="テキスト ボックス 215"/>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7" name="楕円 216"/>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8362</xdr:rowOff>
    </xdr:from>
    <xdr:ext cx="762000" cy="259045"/>
    <xdr:sp macro="" textlink="">
      <xdr:nvSpPr>
        <xdr:cNvPr id="218" name="テキスト ボックス 217"/>
        <xdr:cNvSpPr txBox="1"/>
      </xdr:nvSpPr>
      <xdr:spPr>
        <a:xfrm>
          <a:off x="939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％であり、類似団体平均（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を上回っている。これは、維持補修費について、廃棄物処理事業を一部事務組合等の広域行政運営ではなく、直営にて運営（一部地区を除く。）していることによるものである。今後も施設の効率的な運営により経費削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48" name="直線コネクタ 247"/>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1"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2" name="直線コネクタ 251"/>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102507</xdr:rowOff>
    </xdr:from>
    <xdr:to>
      <xdr:col>82</xdr:col>
      <xdr:colOff>107950</xdr:colOff>
      <xdr:row>61</xdr:row>
      <xdr:rowOff>135165</xdr:rowOff>
    </xdr:to>
    <xdr:cxnSp macro="">
      <xdr:nvCxnSpPr>
        <xdr:cNvPr id="253" name="直線コネクタ 252"/>
        <xdr:cNvCxnSpPr/>
      </xdr:nvCxnSpPr>
      <xdr:spPr>
        <a:xfrm flipV="1">
          <a:off x="15671800" y="10560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4" name="その他平均値テキスト"/>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5" name="フローチャート: 判断 254"/>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53522</xdr:rowOff>
    </xdr:from>
    <xdr:to>
      <xdr:col>78</xdr:col>
      <xdr:colOff>69850</xdr:colOff>
      <xdr:row>61</xdr:row>
      <xdr:rowOff>135165</xdr:rowOff>
    </xdr:to>
    <xdr:cxnSp macro="">
      <xdr:nvCxnSpPr>
        <xdr:cNvPr id="256" name="直線コネクタ 255"/>
        <xdr:cNvCxnSpPr/>
      </xdr:nvCxnSpPr>
      <xdr:spPr>
        <a:xfrm>
          <a:off x="14782800" y="10511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7" name="フローチャート: 判断 256"/>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57349</xdr:rowOff>
    </xdr:from>
    <xdr:ext cx="736600" cy="259045"/>
    <xdr:sp macro="" textlink="">
      <xdr:nvSpPr>
        <xdr:cNvPr id="258" name="テキスト ボックス 257"/>
        <xdr:cNvSpPr txBox="1"/>
      </xdr:nvSpPr>
      <xdr:spPr>
        <a:xfrm>
          <a:off x="15290800" y="1000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61</xdr:row>
      <xdr:rowOff>53522</xdr:rowOff>
    </xdr:to>
    <xdr:cxnSp macro="">
      <xdr:nvCxnSpPr>
        <xdr:cNvPr id="259" name="直線コネクタ 258"/>
        <xdr:cNvCxnSpPr/>
      </xdr:nvCxnSpPr>
      <xdr:spPr>
        <a:xfrm>
          <a:off x="13893800" y="103976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0" name="フローチャート: 判断 259"/>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1" name="テキスト ボックス 260"/>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110672</xdr:rowOff>
    </xdr:to>
    <xdr:cxnSp macro="">
      <xdr:nvCxnSpPr>
        <xdr:cNvPr id="262" name="直線コネクタ 261"/>
        <xdr:cNvCxnSpPr/>
      </xdr:nvCxnSpPr>
      <xdr:spPr>
        <a:xfrm>
          <a:off x="13004800" y="1036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6" name="テキスト ボックス 265"/>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51707</xdr:rowOff>
    </xdr:from>
    <xdr:to>
      <xdr:col>82</xdr:col>
      <xdr:colOff>158750</xdr:colOff>
      <xdr:row>61</xdr:row>
      <xdr:rowOff>153307</xdr:rowOff>
    </xdr:to>
    <xdr:sp macro="" textlink="">
      <xdr:nvSpPr>
        <xdr:cNvPr id="272" name="楕円 271"/>
        <xdr:cNvSpPr/>
      </xdr:nvSpPr>
      <xdr:spPr>
        <a:xfrm>
          <a:off x="164592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131734</xdr:rowOff>
    </xdr:from>
    <xdr:ext cx="762000" cy="259045"/>
    <xdr:sp macro="" textlink="">
      <xdr:nvSpPr>
        <xdr:cNvPr id="273" name="その他該当値テキスト"/>
        <xdr:cNvSpPr txBox="1"/>
      </xdr:nvSpPr>
      <xdr:spPr>
        <a:xfrm>
          <a:off x="16598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84365</xdr:rowOff>
    </xdr:from>
    <xdr:to>
      <xdr:col>78</xdr:col>
      <xdr:colOff>120650</xdr:colOff>
      <xdr:row>62</xdr:row>
      <xdr:rowOff>14515</xdr:rowOff>
    </xdr:to>
    <xdr:sp macro="" textlink="">
      <xdr:nvSpPr>
        <xdr:cNvPr id="274" name="楕円 273"/>
        <xdr:cNvSpPr/>
      </xdr:nvSpPr>
      <xdr:spPr>
        <a:xfrm>
          <a:off x="15621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170742</xdr:rowOff>
    </xdr:from>
    <xdr:ext cx="736600" cy="259045"/>
    <xdr:sp macro="" textlink="">
      <xdr:nvSpPr>
        <xdr:cNvPr id="275" name="テキスト ボックス 274"/>
        <xdr:cNvSpPr txBox="1"/>
      </xdr:nvSpPr>
      <xdr:spPr>
        <a:xfrm>
          <a:off x="15290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2722</xdr:rowOff>
    </xdr:from>
    <xdr:to>
      <xdr:col>74</xdr:col>
      <xdr:colOff>31750</xdr:colOff>
      <xdr:row>61</xdr:row>
      <xdr:rowOff>104322</xdr:rowOff>
    </xdr:to>
    <xdr:sp macro="" textlink="">
      <xdr:nvSpPr>
        <xdr:cNvPr id="276" name="楕円 275"/>
        <xdr:cNvSpPr/>
      </xdr:nvSpPr>
      <xdr:spPr>
        <a:xfrm>
          <a:off x="14732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89099</xdr:rowOff>
    </xdr:from>
    <xdr:ext cx="762000" cy="259045"/>
    <xdr:sp macro="" textlink="">
      <xdr:nvSpPr>
        <xdr:cNvPr id="277" name="テキスト ボックス 276"/>
        <xdr:cNvSpPr txBox="1"/>
      </xdr:nvSpPr>
      <xdr:spPr>
        <a:xfrm>
          <a:off x="14401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59872</xdr:rowOff>
    </xdr:from>
    <xdr:to>
      <xdr:col>69</xdr:col>
      <xdr:colOff>142875</xdr:colOff>
      <xdr:row>60</xdr:row>
      <xdr:rowOff>161472</xdr:rowOff>
    </xdr:to>
    <xdr:sp macro="" textlink="">
      <xdr:nvSpPr>
        <xdr:cNvPr id="278" name="楕円 277"/>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79" name="テキスト ボックス 278"/>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80" name="楕円 279"/>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81" name="テキスト ボックス 280"/>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補助費等については、経年的に類似団体平均を上回っているが、これは、消防事務等の行政サービスを一部事務組合で運営しており、これらに対する負担金が発生するためなどである。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09" name="直線コネクタ 308"/>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0"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1" name="直線コネクタ 310"/>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35</xdr:row>
      <xdr:rowOff>100330</xdr:rowOff>
    </xdr:to>
    <xdr:cxnSp macro="">
      <xdr:nvCxnSpPr>
        <xdr:cNvPr id="314" name="直線コネクタ 313"/>
        <xdr:cNvCxnSpPr/>
      </xdr:nvCxnSpPr>
      <xdr:spPr>
        <a:xfrm flipV="1">
          <a:off x="15671800" y="6055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138447</xdr:rowOff>
    </xdr:from>
    <xdr:ext cx="762000" cy="259045"/>
    <xdr:sp macro="" textlink="">
      <xdr:nvSpPr>
        <xdr:cNvPr id="315" name="補助費等平均値テキスト"/>
        <xdr:cNvSpPr txBox="1"/>
      </xdr:nvSpPr>
      <xdr:spPr>
        <a:xfrm>
          <a:off x="16598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6" name="フローチャート: 判断 315"/>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100330</xdr:rowOff>
    </xdr:from>
    <xdr:to>
      <xdr:col>78</xdr:col>
      <xdr:colOff>69850</xdr:colOff>
      <xdr:row>35</xdr:row>
      <xdr:rowOff>100330</xdr:rowOff>
    </xdr:to>
    <xdr:cxnSp macro="">
      <xdr:nvCxnSpPr>
        <xdr:cNvPr id="317" name="直線コネクタ 316"/>
        <xdr:cNvCxnSpPr/>
      </xdr:nvCxnSpPr>
      <xdr:spPr>
        <a:xfrm>
          <a:off x="14782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18" name="フローチャート: 判断 317"/>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19" name="テキスト ボックス 318"/>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35</xdr:row>
      <xdr:rowOff>100330</xdr:rowOff>
    </xdr:to>
    <xdr:cxnSp macro="">
      <xdr:nvCxnSpPr>
        <xdr:cNvPr id="320" name="直線コネクタ 319"/>
        <xdr:cNvCxnSpPr/>
      </xdr:nvCxnSpPr>
      <xdr:spPr>
        <a:xfrm>
          <a:off x="13893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1" name="フローチャート: 判断 320"/>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2" name="テキスト ボックス 321"/>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85090</xdr:rowOff>
    </xdr:from>
    <xdr:to>
      <xdr:col>69</xdr:col>
      <xdr:colOff>92075</xdr:colOff>
      <xdr:row>35</xdr:row>
      <xdr:rowOff>115570</xdr:rowOff>
    </xdr:to>
    <xdr:cxnSp macro="">
      <xdr:nvCxnSpPr>
        <xdr:cNvPr id="323" name="直線コネクタ 322"/>
        <xdr:cNvCxnSpPr/>
      </xdr:nvCxnSpPr>
      <xdr:spPr>
        <a:xfrm flipV="1">
          <a:off x="13004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4" name="フローチャート: 判断 323"/>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5" name="テキスト ボックス 324"/>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6" name="フローチャート: 判断 325"/>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7" name="テキスト ボックス 32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xdr:rowOff>
    </xdr:from>
    <xdr:to>
      <xdr:col>82</xdr:col>
      <xdr:colOff>158750</xdr:colOff>
      <xdr:row>35</xdr:row>
      <xdr:rowOff>105410</xdr:rowOff>
    </xdr:to>
    <xdr:sp macro="" textlink="">
      <xdr:nvSpPr>
        <xdr:cNvPr id="333" name="楕円 332"/>
        <xdr:cNvSpPr/>
      </xdr:nvSpPr>
      <xdr:spPr>
        <a:xfrm>
          <a:off x="16459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147337</xdr:rowOff>
    </xdr:from>
    <xdr:ext cx="762000" cy="259045"/>
    <xdr:sp macro="" textlink="">
      <xdr:nvSpPr>
        <xdr:cNvPr id="334" name="補助費等該当値テキスト"/>
        <xdr:cNvSpPr txBox="1"/>
      </xdr:nvSpPr>
      <xdr:spPr>
        <a:xfrm>
          <a:off x="165989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49530</xdr:rowOff>
    </xdr:from>
    <xdr:to>
      <xdr:col>78</xdr:col>
      <xdr:colOff>120650</xdr:colOff>
      <xdr:row>35</xdr:row>
      <xdr:rowOff>151130</xdr:rowOff>
    </xdr:to>
    <xdr:sp macro="" textlink="">
      <xdr:nvSpPr>
        <xdr:cNvPr id="335" name="楕円 334"/>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36" name="テキスト ボックス 335"/>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37" name="楕円 336"/>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135907</xdr:rowOff>
    </xdr:from>
    <xdr:ext cx="762000" cy="259045"/>
    <xdr:sp macro="" textlink="">
      <xdr:nvSpPr>
        <xdr:cNvPr id="338" name="テキスト ボックス 337"/>
        <xdr:cNvSpPr txBox="1"/>
      </xdr:nvSpPr>
      <xdr:spPr>
        <a:xfrm>
          <a:off x="14401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34290</xdr:rowOff>
    </xdr:from>
    <xdr:to>
      <xdr:col>69</xdr:col>
      <xdr:colOff>142875</xdr:colOff>
      <xdr:row>35</xdr:row>
      <xdr:rowOff>135890</xdr:rowOff>
    </xdr:to>
    <xdr:sp macro="" textlink="">
      <xdr:nvSpPr>
        <xdr:cNvPr id="339" name="楕円 338"/>
        <xdr:cNvSpPr/>
      </xdr:nvSpPr>
      <xdr:spPr>
        <a:xfrm>
          <a:off x="13843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120667</xdr:rowOff>
    </xdr:from>
    <xdr:ext cx="762000" cy="259045"/>
    <xdr:sp macro="" textlink="">
      <xdr:nvSpPr>
        <xdr:cNvPr id="340" name="テキスト ボックス 339"/>
        <xdr:cNvSpPr txBox="1"/>
      </xdr:nvSpPr>
      <xdr:spPr>
        <a:xfrm>
          <a:off x="13512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41" name="楕円 340"/>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151147</xdr:rowOff>
    </xdr:from>
    <xdr:ext cx="762000" cy="259045"/>
    <xdr:sp macro="" textlink="">
      <xdr:nvSpPr>
        <xdr:cNvPr id="342" name="テキスト ボックス 341"/>
        <xdr:cNvSpPr txBox="1"/>
      </xdr:nvSpPr>
      <xdr:spPr>
        <a:xfrm>
          <a:off x="12623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％となり、類似団体平均（</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％）を上回っている。これは近年の小中学校等の耐震補強に係る義務教育施設整備事業等の増が主な要因である。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0" name="直線コネクタ 369"/>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1"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2" name="直線コネクタ 371"/>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3"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4" name="直線コネクタ 373"/>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127000</xdr:rowOff>
    </xdr:to>
    <xdr:cxnSp macro="">
      <xdr:nvCxnSpPr>
        <xdr:cNvPr id="375" name="直線コネクタ 374"/>
        <xdr:cNvCxnSpPr/>
      </xdr:nvCxnSpPr>
      <xdr:spPr>
        <a:xfrm flipV="1">
          <a:off x="3987800" y="1346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6"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7" name="フローチャート: 判断 376"/>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127000</xdr:rowOff>
    </xdr:to>
    <xdr:cxnSp macro="">
      <xdr:nvCxnSpPr>
        <xdr:cNvPr id="378" name="直線コネクタ 377"/>
        <xdr:cNvCxnSpPr/>
      </xdr:nvCxnSpPr>
      <xdr:spPr>
        <a:xfrm>
          <a:off x="3098800" y="1346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79" name="フローチャート: 判断 378"/>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86377</xdr:rowOff>
    </xdr:from>
    <xdr:ext cx="736600" cy="259045"/>
    <xdr:sp macro="" textlink="">
      <xdr:nvSpPr>
        <xdr:cNvPr id="380" name="テキスト ボックス 379"/>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79</xdr:row>
      <xdr:rowOff>6350</xdr:rowOff>
    </xdr:to>
    <xdr:cxnSp macro="">
      <xdr:nvCxnSpPr>
        <xdr:cNvPr id="381" name="直線コネクタ 380"/>
        <xdr:cNvCxnSpPr/>
      </xdr:nvCxnSpPr>
      <xdr:spPr>
        <a:xfrm flipV="1">
          <a:off x="2209800" y="1346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2" name="フローチャート: 判断 381"/>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162577</xdr:rowOff>
    </xdr:from>
    <xdr:ext cx="762000" cy="259045"/>
    <xdr:sp macro="" textlink="">
      <xdr:nvSpPr>
        <xdr:cNvPr id="383" name="テキスト ボックス 382"/>
        <xdr:cNvSpPr txBox="1"/>
      </xdr:nvSpPr>
      <xdr:spPr>
        <a:xfrm>
          <a:off x="2717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6350</xdr:rowOff>
    </xdr:from>
    <xdr:to>
      <xdr:col>11</xdr:col>
      <xdr:colOff>9525</xdr:colOff>
      <xdr:row>79</xdr:row>
      <xdr:rowOff>31750</xdr:rowOff>
    </xdr:to>
    <xdr:cxnSp macro="">
      <xdr:nvCxnSpPr>
        <xdr:cNvPr id="384" name="直線コネクタ 383"/>
        <xdr:cNvCxnSpPr/>
      </xdr:nvCxnSpPr>
      <xdr:spPr>
        <a:xfrm flipV="1">
          <a:off x="1320800" y="1355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7" name="フローチャート: 判断 386"/>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88" name="テキスト ボックス 387"/>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4" name="楕円 393"/>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5"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6" name="楕円 395"/>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7" name="テキスト ボックス 396"/>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8" name="楕円 397"/>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9" name="テキスト ボックス 398"/>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127000</xdr:rowOff>
    </xdr:from>
    <xdr:to>
      <xdr:col>11</xdr:col>
      <xdr:colOff>60325</xdr:colOff>
      <xdr:row>79</xdr:row>
      <xdr:rowOff>57150</xdr:rowOff>
    </xdr:to>
    <xdr:sp macro="" textlink="">
      <xdr:nvSpPr>
        <xdr:cNvPr id="400" name="楕円 399"/>
        <xdr:cNvSpPr/>
      </xdr:nvSpPr>
      <xdr:spPr>
        <a:xfrm>
          <a:off x="2159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41927</xdr:rowOff>
    </xdr:from>
    <xdr:ext cx="762000" cy="259045"/>
    <xdr:sp macro="" textlink="">
      <xdr:nvSpPr>
        <xdr:cNvPr id="401" name="テキスト ボックス 400"/>
        <xdr:cNvSpPr txBox="1"/>
      </xdr:nvSpPr>
      <xdr:spPr>
        <a:xfrm>
          <a:off x="18288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402" name="楕円 401"/>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403" name="テキスト ボックス 402"/>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公債費以外で見た場合、</a:t>
          </a:r>
          <a:r>
            <a:rPr kumimoji="1" lang="en-US" altLang="ja-JP" sz="1300">
              <a:latin typeface="ＭＳ Ｐゴシック" panose="020B0600070205080204" pitchFamily="50" charset="-128"/>
              <a:ea typeface="ＭＳ Ｐゴシック" panose="020B0600070205080204" pitchFamily="50" charset="-128"/>
            </a:rPr>
            <a:t>77.6</a:t>
          </a:r>
          <a:r>
            <a:rPr kumimoji="1" lang="ja-JP" altLang="en-US" sz="1300">
              <a:latin typeface="ＭＳ Ｐゴシック" panose="020B0600070205080204" pitchFamily="50" charset="-128"/>
              <a:ea typeface="ＭＳ Ｐゴシック" panose="020B0600070205080204" pitchFamily="50" charset="-128"/>
            </a:rPr>
            <a:t>％であり、類似団体平均（</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％）を下回っている。今後も行政経営推進プランで示した目標を達成すべく、計画的な行財政運営を図り、財政の健全性を確保し、経常収支比率の改善に努める。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1" name="直線コネクタ 430"/>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2"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3" name="直線コネクタ 432"/>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4"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5" name="直線コネクタ 434"/>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1270</xdr:rowOff>
    </xdr:to>
    <xdr:cxnSp macro="">
      <xdr:nvCxnSpPr>
        <xdr:cNvPr id="436" name="直線コネクタ 435"/>
        <xdr:cNvCxnSpPr/>
      </xdr:nvCxnSpPr>
      <xdr:spPr>
        <a:xfrm flipV="1">
          <a:off x="15671800" y="130886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7"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8" name="フローチャート: 判断 437"/>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77</xdr:row>
      <xdr:rowOff>1270</xdr:rowOff>
    </xdr:to>
    <xdr:cxnSp macro="">
      <xdr:nvCxnSpPr>
        <xdr:cNvPr id="439" name="直線コネクタ 438"/>
        <xdr:cNvCxnSpPr/>
      </xdr:nvCxnSpPr>
      <xdr:spPr>
        <a:xfrm>
          <a:off x="14782800" y="129590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0" name="フローチャート: 判断 43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1" name="テキスト ボックス 44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75</xdr:row>
      <xdr:rowOff>100330</xdr:rowOff>
    </xdr:to>
    <xdr:cxnSp macro="">
      <xdr:nvCxnSpPr>
        <xdr:cNvPr id="442" name="直線コネクタ 441"/>
        <xdr:cNvCxnSpPr/>
      </xdr:nvCxnSpPr>
      <xdr:spPr>
        <a:xfrm>
          <a:off x="13893800" y="127457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3" name="フローチャート: 判断 442"/>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4" name="テキスト ボックス 443"/>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153670</xdr:rowOff>
    </xdr:from>
    <xdr:to>
      <xdr:col>69</xdr:col>
      <xdr:colOff>92075</xdr:colOff>
      <xdr:row>74</xdr:row>
      <xdr:rowOff>58420</xdr:rowOff>
    </xdr:to>
    <xdr:cxnSp macro="">
      <xdr:nvCxnSpPr>
        <xdr:cNvPr id="445" name="直線コネクタ 444"/>
        <xdr:cNvCxnSpPr/>
      </xdr:nvCxnSpPr>
      <xdr:spPr>
        <a:xfrm>
          <a:off x="13004800" y="12669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6" name="フローチャート: 判断 44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7" name="テキスト ボックス 446"/>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8" name="フローチャート: 判断 447"/>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49" name="テキスト ボックス 448"/>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5" name="楕円 454"/>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6"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7" name="楕円 456"/>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8" name="テキスト ボックス 45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59" name="楕円 458"/>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60" name="テキスト ボックス 459"/>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61" name="楕円 460"/>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62" name="テキスト ボックス 461"/>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102870</xdr:rowOff>
    </xdr:from>
    <xdr:to>
      <xdr:col>65</xdr:col>
      <xdr:colOff>53975</xdr:colOff>
      <xdr:row>74</xdr:row>
      <xdr:rowOff>33020</xdr:rowOff>
    </xdr:to>
    <xdr:sp macro="" textlink="">
      <xdr:nvSpPr>
        <xdr:cNvPr id="463" name="楕円 462"/>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43197</xdr:rowOff>
    </xdr:from>
    <xdr:ext cx="762000" cy="259045"/>
    <xdr:sp macro="" textlink="">
      <xdr:nvSpPr>
        <xdr:cNvPr id="464" name="テキスト ボックス 463"/>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148184</xdr:rowOff>
    </xdr:from>
    <xdr:to>
      <xdr:col>29</xdr:col>
      <xdr:colOff>127000</xdr:colOff>
      <xdr:row>15</xdr:row>
      <xdr:rowOff>49619</xdr:rowOff>
    </xdr:to>
    <xdr:cxnSp macro="">
      <xdr:nvCxnSpPr>
        <xdr:cNvPr id="50" name="直線コネクタ 49"/>
        <xdr:cNvCxnSpPr/>
      </xdr:nvCxnSpPr>
      <xdr:spPr bwMode="auto">
        <a:xfrm flipV="1">
          <a:off x="5003800" y="2596109"/>
          <a:ext cx="647700" cy="72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82110</xdr:rowOff>
    </xdr:from>
    <xdr:ext cx="762000" cy="259045"/>
    <xdr:sp macro="" textlink="">
      <xdr:nvSpPr>
        <xdr:cNvPr id="51" name="人口1人当たり決算額の推移平均値テキスト130"/>
        <xdr:cNvSpPr txBox="1"/>
      </xdr:nvSpPr>
      <xdr:spPr>
        <a:xfrm>
          <a:off x="5740400" y="287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49619</xdr:rowOff>
    </xdr:from>
    <xdr:to>
      <xdr:col>26</xdr:col>
      <xdr:colOff>50800</xdr:colOff>
      <xdr:row>15</xdr:row>
      <xdr:rowOff>88976</xdr:rowOff>
    </xdr:to>
    <xdr:cxnSp macro="">
      <xdr:nvCxnSpPr>
        <xdr:cNvPr id="53" name="直線コネクタ 52"/>
        <xdr:cNvCxnSpPr/>
      </xdr:nvCxnSpPr>
      <xdr:spPr bwMode="auto">
        <a:xfrm flipV="1">
          <a:off x="4305300" y="2668994"/>
          <a:ext cx="698500" cy="39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93883</xdr:rowOff>
    </xdr:from>
    <xdr:ext cx="736600" cy="259045"/>
    <xdr:sp macro="" textlink="">
      <xdr:nvSpPr>
        <xdr:cNvPr id="55" name="テキスト ボックス 54"/>
        <xdr:cNvSpPr txBox="1"/>
      </xdr:nvSpPr>
      <xdr:spPr>
        <a:xfrm>
          <a:off x="4622800" y="305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88976</xdr:rowOff>
    </xdr:from>
    <xdr:to>
      <xdr:col>22</xdr:col>
      <xdr:colOff>114300</xdr:colOff>
      <xdr:row>15</xdr:row>
      <xdr:rowOff>150127</xdr:rowOff>
    </xdr:to>
    <xdr:cxnSp macro="">
      <xdr:nvCxnSpPr>
        <xdr:cNvPr id="56" name="直線コネクタ 55"/>
        <xdr:cNvCxnSpPr/>
      </xdr:nvCxnSpPr>
      <xdr:spPr bwMode="auto">
        <a:xfrm flipV="1">
          <a:off x="3606800" y="2708351"/>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122458</xdr:rowOff>
    </xdr:from>
    <xdr:ext cx="762000" cy="259045"/>
    <xdr:sp macro="" textlink="">
      <xdr:nvSpPr>
        <xdr:cNvPr id="58" name="テキスト ボックス 57"/>
        <xdr:cNvSpPr txBox="1"/>
      </xdr:nvSpPr>
      <xdr:spPr>
        <a:xfrm>
          <a:off x="3924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150127</xdr:rowOff>
    </xdr:from>
    <xdr:to>
      <xdr:col>18</xdr:col>
      <xdr:colOff>177800</xdr:colOff>
      <xdr:row>16</xdr:row>
      <xdr:rowOff>9766</xdr:rowOff>
    </xdr:to>
    <xdr:cxnSp macro="">
      <xdr:nvCxnSpPr>
        <xdr:cNvPr id="59" name="直線コネクタ 58"/>
        <xdr:cNvCxnSpPr/>
      </xdr:nvCxnSpPr>
      <xdr:spPr bwMode="auto">
        <a:xfrm flipV="1">
          <a:off x="2908300" y="2769502"/>
          <a:ext cx="6985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149852</xdr:rowOff>
    </xdr:from>
    <xdr:ext cx="762000" cy="259045"/>
    <xdr:sp macro="" textlink="">
      <xdr:nvSpPr>
        <xdr:cNvPr id="61" name="テキスト ボックス 60"/>
        <xdr:cNvSpPr txBox="1"/>
      </xdr:nvSpPr>
      <xdr:spPr>
        <a:xfrm>
          <a:off x="3225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12044</xdr:rowOff>
    </xdr:from>
    <xdr:ext cx="762000" cy="259045"/>
    <xdr:sp macro="" textlink="">
      <xdr:nvSpPr>
        <xdr:cNvPr id="63" name="テキスト ボックス 62"/>
        <xdr:cNvSpPr txBox="1"/>
      </xdr:nvSpPr>
      <xdr:spPr>
        <a:xfrm>
          <a:off x="2527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97384</xdr:rowOff>
    </xdr:from>
    <xdr:to>
      <xdr:col>29</xdr:col>
      <xdr:colOff>177800</xdr:colOff>
      <xdr:row>15</xdr:row>
      <xdr:rowOff>27534</xdr:rowOff>
    </xdr:to>
    <xdr:sp macro="" textlink="">
      <xdr:nvSpPr>
        <xdr:cNvPr id="69" name="楕円 68"/>
        <xdr:cNvSpPr/>
      </xdr:nvSpPr>
      <xdr:spPr bwMode="auto">
        <a:xfrm>
          <a:off x="5600700" y="2545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113911</xdr:rowOff>
    </xdr:from>
    <xdr:ext cx="762000" cy="259045"/>
    <xdr:sp macro="" textlink="">
      <xdr:nvSpPr>
        <xdr:cNvPr id="70" name="人口1人当たり決算額の推移該当値テキスト130"/>
        <xdr:cNvSpPr txBox="1"/>
      </xdr:nvSpPr>
      <xdr:spPr>
        <a:xfrm>
          <a:off x="5740400" y="239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170269</xdr:rowOff>
    </xdr:from>
    <xdr:to>
      <xdr:col>26</xdr:col>
      <xdr:colOff>101600</xdr:colOff>
      <xdr:row>15</xdr:row>
      <xdr:rowOff>100419</xdr:rowOff>
    </xdr:to>
    <xdr:sp macro="" textlink="">
      <xdr:nvSpPr>
        <xdr:cNvPr id="71" name="楕円 70"/>
        <xdr:cNvSpPr/>
      </xdr:nvSpPr>
      <xdr:spPr bwMode="auto">
        <a:xfrm>
          <a:off x="4953000" y="261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110596</xdr:rowOff>
    </xdr:from>
    <xdr:ext cx="736600" cy="259045"/>
    <xdr:sp macro="" textlink="">
      <xdr:nvSpPr>
        <xdr:cNvPr id="72" name="テキスト ボックス 71"/>
        <xdr:cNvSpPr txBox="1"/>
      </xdr:nvSpPr>
      <xdr:spPr>
        <a:xfrm>
          <a:off x="4622800" y="2387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38176</xdr:rowOff>
    </xdr:from>
    <xdr:to>
      <xdr:col>22</xdr:col>
      <xdr:colOff>165100</xdr:colOff>
      <xdr:row>15</xdr:row>
      <xdr:rowOff>139776</xdr:rowOff>
    </xdr:to>
    <xdr:sp macro="" textlink="">
      <xdr:nvSpPr>
        <xdr:cNvPr id="73" name="楕円 72"/>
        <xdr:cNvSpPr/>
      </xdr:nvSpPr>
      <xdr:spPr bwMode="auto">
        <a:xfrm>
          <a:off x="4254500" y="265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149953</xdr:rowOff>
    </xdr:from>
    <xdr:ext cx="762000" cy="259045"/>
    <xdr:sp macro="" textlink="">
      <xdr:nvSpPr>
        <xdr:cNvPr id="74" name="テキスト ボックス 73"/>
        <xdr:cNvSpPr txBox="1"/>
      </xdr:nvSpPr>
      <xdr:spPr>
        <a:xfrm>
          <a:off x="3924300" y="242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99327</xdr:rowOff>
    </xdr:from>
    <xdr:to>
      <xdr:col>19</xdr:col>
      <xdr:colOff>38100</xdr:colOff>
      <xdr:row>16</xdr:row>
      <xdr:rowOff>29477</xdr:rowOff>
    </xdr:to>
    <xdr:sp macro="" textlink="">
      <xdr:nvSpPr>
        <xdr:cNvPr id="75" name="楕円 74"/>
        <xdr:cNvSpPr/>
      </xdr:nvSpPr>
      <xdr:spPr bwMode="auto">
        <a:xfrm>
          <a:off x="3556000" y="271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39654</xdr:rowOff>
    </xdr:from>
    <xdr:ext cx="762000" cy="259045"/>
    <xdr:sp macro="" textlink="">
      <xdr:nvSpPr>
        <xdr:cNvPr id="76" name="テキスト ボックス 75"/>
        <xdr:cNvSpPr txBox="1"/>
      </xdr:nvSpPr>
      <xdr:spPr>
        <a:xfrm>
          <a:off x="3225800" y="248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130416</xdr:rowOff>
    </xdr:from>
    <xdr:to>
      <xdr:col>15</xdr:col>
      <xdr:colOff>101600</xdr:colOff>
      <xdr:row>16</xdr:row>
      <xdr:rowOff>60566</xdr:rowOff>
    </xdr:to>
    <xdr:sp macro="" textlink="">
      <xdr:nvSpPr>
        <xdr:cNvPr id="77" name="楕円 76"/>
        <xdr:cNvSpPr/>
      </xdr:nvSpPr>
      <xdr:spPr bwMode="auto">
        <a:xfrm>
          <a:off x="2857500" y="274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70743</xdr:rowOff>
    </xdr:from>
    <xdr:ext cx="762000" cy="259045"/>
    <xdr:sp macro="" textlink="">
      <xdr:nvSpPr>
        <xdr:cNvPr id="78" name="テキスト ボックス 77"/>
        <xdr:cNvSpPr txBox="1"/>
      </xdr:nvSpPr>
      <xdr:spPr>
        <a:xfrm>
          <a:off x="2527300" y="25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99149</xdr:rowOff>
    </xdr:from>
    <xdr:to>
      <xdr:col>29</xdr:col>
      <xdr:colOff>127000</xdr:colOff>
      <xdr:row>36</xdr:row>
      <xdr:rowOff>104787</xdr:rowOff>
    </xdr:to>
    <xdr:cxnSp macro="">
      <xdr:nvCxnSpPr>
        <xdr:cNvPr id="111" name="直線コネクタ 110"/>
        <xdr:cNvCxnSpPr/>
      </xdr:nvCxnSpPr>
      <xdr:spPr bwMode="auto">
        <a:xfrm>
          <a:off x="5003800" y="7052399"/>
          <a:ext cx="647700" cy="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77165</xdr:rowOff>
    </xdr:from>
    <xdr:to>
      <xdr:col>26</xdr:col>
      <xdr:colOff>50800</xdr:colOff>
      <xdr:row>36</xdr:row>
      <xdr:rowOff>99149</xdr:rowOff>
    </xdr:to>
    <xdr:cxnSp macro="">
      <xdr:nvCxnSpPr>
        <xdr:cNvPr id="114" name="直線コネクタ 113"/>
        <xdr:cNvCxnSpPr/>
      </xdr:nvCxnSpPr>
      <xdr:spPr bwMode="auto">
        <a:xfrm>
          <a:off x="4305300" y="7030415"/>
          <a:ext cx="6985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331292</xdr:rowOff>
    </xdr:from>
    <xdr:to>
      <xdr:col>22</xdr:col>
      <xdr:colOff>114300</xdr:colOff>
      <xdr:row>36</xdr:row>
      <xdr:rowOff>77165</xdr:rowOff>
    </xdr:to>
    <xdr:cxnSp macro="">
      <xdr:nvCxnSpPr>
        <xdr:cNvPr id="117" name="直線コネクタ 116"/>
        <xdr:cNvCxnSpPr/>
      </xdr:nvCxnSpPr>
      <xdr:spPr bwMode="auto">
        <a:xfrm>
          <a:off x="3606800" y="6941642"/>
          <a:ext cx="698500" cy="88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331292</xdr:rowOff>
    </xdr:from>
    <xdr:to>
      <xdr:col>18</xdr:col>
      <xdr:colOff>177800</xdr:colOff>
      <xdr:row>36</xdr:row>
      <xdr:rowOff>16205</xdr:rowOff>
    </xdr:to>
    <xdr:cxnSp macro="">
      <xdr:nvCxnSpPr>
        <xdr:cNvPr id="120" name="直線コネクタ 119"/>
        <xdr:cNvCxnSpPr/>
      </xdr:nvCxnSpPr>
      <xdr:spPr bwMode="auto">
        <a:xfrm flipV="1">
          <a:off x="2908300" y="6941642"/>
          <a:ext cx="6985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53987</xdr:rowOff>
    </xdr:from>
    <xdr:to>
      <xdr:col>29</xdr:col>
      <xdr:colOff>177800</xdr:colOff>
      <xdr:row>36</xdr:row>
      <xdr:rowOff>155587</xdr:rowOff>
    </xdr:to>
    <xdr:sp macro="" textlink="">
      <xdr:nvSpPr>
        <xdr:cNvPr id="130" name="楕円 129"/>
        <xdr:cNvSpPr/>
      </xdr:nvSpPr>
      <xdr:spPr bwMode="auto">
        <a:xfrm>
          <a:off x="5600700" y="7007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26064</xdr:rowOff>
    </xdr:from>
    <xdr:ext cx="762000" cy="259045"/>
    <xdr:sp macro="" textlink="">
      <xdr:nvSpPr>
        <xdr:cNvPr id="131" name="人口1人当たり決算額の推移該当値テキスト445"/>
        <xdr:cNvSpPr txBox="1"/>
      </xdr:nvSpPr>
      <xdr:spPr>
        <a:xfrm>
          <a:off x="5740400" y="697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48349</xdr:rowOff>
    </xdr:from>
    <xdr:to>
      <xdr:col>26</xdr:col>
      <xdr:colOff>101600</xdr:colOff>
      <xdr:row>36</xdr:row>
      <xdr:rowOff>149949</xdr:rowOff>
    </xdr:to>
    <xdr:sp macro="" textlink="">
      <xdr:nvSpPr>
        <xdr:cNvPr id="132" name="楕円 131"/>
        <xdr:cNvSpPr/>
      </xdr:nvSpPr>
      <xdr:spPr bwMode="auto">
        <a:xfrm>
          <a:off x="4953000" y="700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134726</xdr:rowOff>
    </xdr:from>
    <xdr:ext cx="736600" cy="259045"/>
    <xdr:sp macro="" textlink="">
      <xdr:nvSpPr>
        <xdr:cNvPr id="133" name="テキスト ボックス 132"/>
        <xdr:cNvSpPr txBox="1"/>
      </xdr:nvSpPr>
      <xdr:spPr>
        <a:xfrm>
          <a:off x="4622800" y="7087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26365</xdr:rowOff>
    </xdr:from>
    <xdr:to>
      <xdr:col>22</xdr:col>
      <xdr:colOff>165100</xdr:colOff>
      <xdr:row>36</xdr:row>
      <xdr:rowOff>127965</xdr:rowOff>
    </xdr:to>
    <xdr:sp macro="" textlink="">
      <xdr:nvSpPr>
        <xdr:cNvPr id="134" name="楕円 133"/>
        <xdr:cNvSpPr/>
      </xdr:nvSpPr>
      <xdr:spPr bwMode="auto">
        <a:xfrm>
          <a:off x="4254500" y="697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112742</xdr:rowOff>
    </xdr:from>
    <xdr:ext cx="762000" cy="259045"/>
    <xdr:sp macro="" textlink="">
      <xdr:nvSpPr>
        <xdr:cNvPr id="135" name="テキスト ボックス 134"/>
        <xdr:cNvSpPr txBox="1"/>
      </xdr:nvSpPr>
      <xdr:spPr>
        <a:xfrm>
          <a:off x="3924300" y="706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280492</xdr:rowOff>
    </xdr:from>
    <xdr:to>
      <xdr:col>19</xdr:col>
      <xdr:colOff>38100</xdr:colOff>
      <xdr:row>36</xdr:row>
      <xdr:rowOff>39192</xdr:rowOff>
    </xdr:to>
    <xdr:sp macro="" textlink="">
      <xdr:nvSpPr>
        <xdr:cNvPr id="136" name="楕円 135"/>
        <xdr:cNvSpPr/>
      </xdr:nvSpPr>
      <xdr:spPr bwMode="auto">
        <a:xfrm>
          <a:off x="3556000" y="689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23969</xdr:rowOff>
    </xdr:from>
    <xdr:ext cx="762000" cy="259045"/>
    <xdr:sp macro="" textlink="">
      <xdr:nvSpPr>
        <xdr:cNvPr id="137" name="テキスト ボックス 136"/>
        <xdr:cNvSpPr txBox="1"/>
      </xdr:nvSpPr>
      <xdr:spPr>
        <a:xfrm>
          <a:off x="3225800" y="697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308305</xdr:rowOff>
    </xdr:from>
    <xdr:to>
      <xdr:col>15</xdr:col>
      <xdr:colOff>101600</xdr:colOff>
      <xdr:row>36</xdr:row>
      <xdr:rowOff>67005</xdr:rowOff>
    </xdr:to>
    <xdr:sp macro="" textlink="">
      <xdr:nvSpPr>
        <xdr:cNvPr id="138" name="楕円 137"/>
        <xdr:cNvSpPr/>
      </xdr:nvSpPr>
      <xdr:spPr bwMode="auto">
        <a:xfrm>
          <a:off x="2857500" y="691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51782</xdr:rowOff>
    </xdr:from>
    <xdr:ext cx="762000" cy="259045"/>
    <xdr:sp macro="" textlink="">
      <xdr:nvSpPr>
        <xdr:cNvPr id="139" name="テキスト ボックス 138"/>
        <xdr:cNvSpPr txBox="1"/>
      </xdr:nvSpPr>
      <xdr:spPr>
        <a:xfrm>
          <a:off x="2527300" y="70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231,648
229,859
431.84
133,968,400
130,950,436
1,544,118
54,041,763
94,920,788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107467</xdr:rowOff>
    </xdr:from>
    <xdr:to>
      <xdr:col>24</xdr:col>
      <xdr:colOff>63500</xdr:colOff>
      <xdr:row>35</xdr:row>
      <xdr:rowOff>48619</xdr:rowOff>
    </xdr:to>
    <xdr:cxnSp macro="">
      <xdr:nvCxnSpPr>
        <xdr:cNvPr id="63" name="直線コネクタ 62"/>
        <xdr:cNvCxnSpPr/>
      </xdr:nvCxnSpPr>
      <xdr:spPr>
        <a:xfrm flipV="1">
          <a:off x="3797300" y="5936767"/>
          <a:ext cx="838200" cy="11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48619</xdr:rowOff>
    </xdr:from>
    <xdr:to>
      <xdr:col>19</xdr:col>
      <xdr:colOff>177800</xdr:colOff>
      <xdr:row>35</xdr:row>
      <xdr:rowOff>126115</xdr:rowOff>
    </xdr:to>
    <xdr:cxnSp macro="">
      <xdr:nvCxnSpPr>
        <xdr:cNvPr id="66" name="直線コネクタ 65"/>
        <xdr:cNvCxnSpPr/>
      </xdr:nvCxnSpPr>
      <xdr:spPr>
        <a:xfrm flipV="1">
          <a:off x="2908300" y="6049369"/>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126115</xdr:rowOff>
    </xdr:from>
    <xdr:to>
      <xdr:col>15</xdr:col>
      <xdr:colOff>50800</xdr:colOff>
      <xdr:row>36</xdr:row>
      <xdr:rowOff>21742</xdr:rowOff>
    </xdr:to>
    <xdr:cxnSp macro="">
      <xdr:nvCxnSpPr>
        <xdr:cNvPr id="69" name="直線コネクタ 68"/>
        <xdr:cNvCxnSpPr/>
      </xdr:nvCxnSpPr>
      <xdr:spPr>
        <a:xfrm flipV="1">
          <a:off x="2019300" y="6126865"/>
          <a:ext cx="889000" cy="6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21742</xdr:rowOff>
    </xdr:from>
    <xdr:to>
      <xdr:col>10</xdr:col>
      <xdr:colOff>114300</xdr:colOff>
      <xdr:row>36</xdr:row>
      <xdr:rowOff>36699</xdr:rowOff>
    </xdr:to>
    <xdr:cxnSp macro="">
      <xdr:nvCxnSpPr>
        <xdr:cNvPr id="72" name="直線コネクタ 71"/>
        <xdr:cNvCxnSpPr/>
      </xdr:nvCxnSpPr>
      <xdr:spPr>
        <a:xfrm flipV="1">
          <a:off x="1130300" y="6193942"/>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56667</xdr:rowOff>
    </xdr:from>
    <xdr:to>
      <xdr:col>24</xdr:col>
      <xdr:colOff>114300</xdr:colOff>
      <xdr:row>34</xdr:row>
      <xdr:rowOff>158267</xdr:rowOff>
    </xdr:to>
    <xdr:sp macro="" textlink="">
      <xdr:nvSpPr>
        <xdr:cNvPr id="82" name="楕円 81"/>
        <xdr:cNvSpPr/>
      </xdr:nvSpPr>
      <xdr:spPr>
        <a:xfrm>
          <a:off x="4584700" y="58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79544</xdr:rowOff>
    </xdr:from>
    <xdr:ext cx="534377" cy="259045"/>
    <xdr:sp macro="" textlink="">
      <xdr:nvSpPr>
        <xdr:cNvPr id="83" name="人件費該当値テキスト"/>
        <xdr:cNvSpPr txBox="1"/>
      </xdr:nvSpPr>
      <xdr:spPr>
        <a:xfrm>
          <a:off x="4686300" y="573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169269</xdr:rowOff>
    </xdr:from>
    <xdr:to>
      <xdr:col>20</xdr:col>
      <xdr:colOff>38100</xdr:colOff>
      <xdr:row>35</xdr:row>
      <xdr:rowOff>99419</xdr:rowOff>
    </xdr:to>
    <xdr:sp macro="" textlink="">
      <xdr:nvSpPr>
        <xdr:cNvPr id="84" name="楕円 83"/>
        <xdr:cNvSpPr/>
      </xdr:nvSpPr>
      <xdr:spPr>
        <a:xfrm>
          <a:off x="3746500" y="59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115946</xdr:rowOff>
    </xdr:from>
    <xdr:ext cx="534377" cy="259045"/>
    <xdr:sp macro="" textlink="">
      <xdr:nvSpPr>
        <xdr:cNvPr id="85" name="テキスト ボックス 84"/>
        <xdr:cNvSpPr txBox="1"/>
      </xdr:nvSpPr>
      <xdr:spPr>
        <a:xfrm>
          <a:off x="3530111" y="577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75315</xdr:rowOff>
    </xdr:from>
    <xdr:to>
      <xdr:col>15</xdr:col>
      <xdr:colOff>101600</xdr:colOff>
      <xdr:row>36</xdr:row>
      <xdr:rowOff>5465</xdr:rowOff>
    </xdr:to>
    <xdr:sp macro="" textlink="">
      <xdr:nvSpPr>
        <xdr:cNvPr id="86" name="楕円 85"/>
        <xdr:cNvSpPr/>
      </xdr:nvSpPr>
      <xdr:spPr>
        <a:xfrm>
          <a:off x="2857500" y="60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21992</xdr:rowOff>
    </xdr:from>
    <xdr:ext cx="534377" cy="259045"/>
    <xdr:sp macro="" textlink="">
      <xdr:nvSpPr>
        <xdr:cNvPr id="87" name="テキスト ボックス 86"/>
        <xdr:cNvSpPr txBox="1"/>
      </xdr:nvSpPr>
      <xdr:spPr>
        <a:xfrm>
          <a:off x="2641111" y="585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142392</xdr:rowOff>
    </xdr:from>
    <xdr:to>
      <xdr:col>10</xdr:col>
      <xdr:colOff>165100</xdr:colOff>
      <xdr:row>36</xdr:row>
      <xdr:rowOff>72542</xdr:rowOff>
    </xdr:to>
    <xdr:sp macro="" textlink="">
      <xdr:nvSpPr>
        <xdr:cNvPr id="88" name="楕円 87"/>
        <xdr:cNvSpPr/>
      </xdr:nvSpPr>
      <xdr:spPr>
        <a:xfrm>
          <a:off x="1968500" y="61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89069</xdr:rowOff>
    </xdr:from>
    <xdr:ext cx="534377" cy="259045"/>
    <xdr:sp macro="" textlink="">
      <xdr:nvSpPr>
        <xdr:cNvPr id="89" name="テキスト ボックス 88"/>
        <xdr:cNvSpPr txBox="1"/>
      </xdr:nvSpPr>
      <xdr:spPr>
        <a:xfrm>
          <a:off x="1752111" y="59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157349</xdr:rowOff>
    </xdr:from>
    <xdr:to>
      <xdr:col>6</xdr:col>
      <xdr:colOff>38100</xdr:colOff>
      <xdr:row>36</xdr:row>
      <xdr:rowOff>87499</xdr:rowOff>
    </xdr:to>
    <xdr:sp macro="" textlink="">
      <xdr:nvSpPr>
        <xdr:cNvPr id="90" name="楕円 89"/>
        <xdr:cNvSpPr/>
      </xdr:nvSpPr>
      <xdr:spPr>
        <a:xfrm>
          <a:off x="1079500" y="61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104026</xdr:rowOff>
    </xdr:from>
    <xdr:ext cx="534377" cy="259045"/>
    <xdr:sp macro="" textlink="">
      <xdr:nvSpPr>
        <xdr:cNvPr id="91" name="テキスト ボックス 90"/>
        <xdr:cNvSpPr txBox="1"/>
      </xdr:nvSpPr>
      <xdr:spPr>
        <a:xfrm>
          <a:off x="863111" y="593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72583</xdr:rowOff>
    </xdr:from>
    <xdr:to>
      <xdr:col>24</xdr:col>
      <xdr:colOff>63500</xdr:colOff>
      <xdr:row>56</xdr:row>
      <xdr:rowOff>144683</xdr:rowOff>
    </xdr:to>
    <xdr:cxnSp macro="">
      <xdr:nvCxnSpPr>
        <xdr:cNvPr id="119" name="直線コネクタ 118"/>
        <xdr:cNvCxnSpPr/>
      </xdr:nvCxnSpPr>
      <xdr:spPr>
        <a:xfrm flipV="1">
          <a:off x="3797300" y="9502333"/>
          <a:ext cx="838200" cy="24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144683</xdr:rowOff>
    </xdr:from>
    <xdr:to>
      <xdr:col>19</xdr:col>
      <xdr:colOff>177800</xdr:colOff>
      <xdr:row>57</xdr:row>
      <xdr:rowOff>95992</xdr:rowOff>
    </xdr:to>
    <xdr:cxnSp macro="">
      <xdr:nvCxnSpPr>
        <xdr:cNvPr id="122" name="直線コネクタ 121"/>
        <xdr:cNvCxnSpPr/>
      </xdr:nvCxnSpPr>
      <xdr:spPr>
        <a:xfrm flipV="1">
          <a:off x="2908300" y="9745883"/>
          <a:ext cx="889000" cy="1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4" name="テキスト ボックス 123"/>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95992</xdr:rowOff>
    </xdr:from>
    <xdr:to>
      <xdr:col>15</xdr:col>
      <xdr:colOff>50800</xdr:colOff>
      <xdr:row>58</xdr:row>
      <xdr:rowOff>20005</xdr:rowOff>
    </xdr:to>
    <xdr:cxnSp macro="">
      <xdr:nvCxnSpPr>
        <xdr:cNvPr id="125" name="直線コネクタ 124"/>
        <xdr:cNvCxnSpPr/>
      </xdr:nvCxnSpPr>
      <xdr:spPr>
        <a:xfrm flipV="1">
          <a:off x="2019300" y="9868642"/>
          <a:ext cx="889000" cy="9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7" name="テキスト ボックス 126"/>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20005</xdr:rowOff>
    </xdr:from>
    <xdr:to>
      <xdr:col>10</xdr:col>
      <xdr:colOff>114300</xdr:colOff>
      <xdr:row>58</xdr:row>
      <xdr:rowOff>56901</xdr:rowOff>
    </xdr:to>
    <xdr:cxnSp macro="">
      <xdr:nvCxnSpPr>
        <xdr:cNvPr id="128" name="直線コネクタ 127"/>
        <xdr:cNvCxnSpPr/>
      </xdr:nvCxnSpPr>
      <xdr:spPr>
        <a:xfrm flipV="1">
          <a:off x="1130300" y="9964105"/>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9334</xdr:rowOff>
    </xdr:from>
    <xdr:ext cx="534377" cy="259045"/>
    <xdr:sp macro="" textlink="">
      <xdr:nvSpPr>
        <xdr:cNvPr id="130" name="テキスト ボックス 129"/>
        <xdr:cNvSpPr txBox="1"/>
      </xdr:nvSpPr>
      <xdr:spPr>
        <a:xfrm>
          <a:off x="1752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28353</xdr:rowOff>
    </xdr:from>
    <xdr:ext cx="534377" cy="259045"/>
    <xdr:sp macro="" textlink="">
      <xdr:nvSpPr>
        <xdr:cNvPr id="132" name="テキスト ボックス 131"/>
        <xdr:cNvSpPr txBox="1"/>
      </xdr:nvSpPr>
      <xdr:spPr>
        <a:xfrm>
          <a:off x="863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21783</xdr:rowOff>
    </xdr:from>
    <xdr:to>
      <xdr:col>24</xdr:col>
      <xdr:colOff>114300</xdr:colOff>
      <xdr:row>55</xdr:row>
      <xdr:rowOff>123383</xdr:rowOff>
    </xdr:to>
    <xdr:sp macro="" textlink="">
      <xdr:nvSpPr>
        <xdr:cNvPr id="138" name="楕円 137"/>
        <xdr:cNvSpPr/>
      </xdr:nvSpPr>
      <xdr:spPr>
        <a:xfrm>
          <a:off x="4584700" y="94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44660</xdr:rowOff>
    </xdr:from>
    <xdr:ext cx="534377" cy="259045"/>
    <xdr:sp macro="" textlink="">
      <xdr:nvSpPr>
        <xdr:cNvPr id="139" name="物件費該当値テキスト"/>
        <xdr:cNvSpPr txBox="1"/>
      </xdr:nvSpPr>
      <xdr:spPr>
        <a:xfrm>
          <a:off x="4686300" y="930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93883</xdr:rowOff>
    </xdr:from>
    <xdr:to>
      <xdr:col>20</xdr:col>
      <xdr:colOff>38100</xdr:colOff>
      <xdr:row>57</xdr:row>
      <xdr:rowOff>24033</xdr:rowOff>
    </xdr:to>
    <xdr:sp macro="" textlink="">
      <xdr:nvSpPr>
        <xdr:cNvPr id="140" name="楕円 139"/>
        <xdr:cNvSpPr/>
      </xdr:nvSpPr>
      <xdr:spPr>
        <a:xfrm>
          <a:off x="3746500" y="96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15160</xdr:rowOff>
    </xdr:from>
    <xdr:ext cx="534377" cy="259045"/>
    <xdr:sp macro="" textlink="">
      <xdr:nvSpPr>
        <xdr:cNvPr id="141" name="テキスト ボックス 140"/>
        <xdr:cNvSpPr txBox="1"/>
      </xdr:nvSpPr>
      <xdr:spPr>
        <a:xfrm>
          <a:off x="3530111" y="978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45192</xdr:rowOff>
    </xdr:from>
    <xdr:to>
      <xdr:col>15</xdr:col>
      <xdr:colOff>101600</xdr:colOff>
      <xdr:row>57</xdr:row>
      <xdr:rowOff>146792</xdr:rowOff>
    </xdr:to>
    <xdr:sp macro="" textlink="">
      <xdr:nvSpPr>
        <xdr:cNvPr id="142" name="楕円 141"/>
        <xdr:cNvSpPr/>
      </xdr:nvSpPr>
      <xdr:spPr>
        <a:xfrm>
          <a:off x="2857500" y="981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137919</xdr:rowOff>
    </xdr:from>
    <xdr:ext cx="534377" cy="259045"/>
    <xdr:sp macro="" textlink="">
      <xdr:nvSpPr>
        <xdr:cNvPr id="143" name="テキスト ボックス 142"/>
        <xdr:cNvSpPr txBox="1"/>
      </xdr:nvSpPr>
      <xdr:spPr>
        <a:xfrm>
          <a:off x="2641111" y="991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140655</xdr:rowOff>
    </xdr:from>
    <xdr:to>
      <xdr:col>10</xdr:col>
      <xdr:colOff>165100</xdr:colOff>
      <xdr:row>58</xdr:row>
      <xdr:rowOff>70805</xdr:rowOff>
    </xdr:to>
    <xdr:sp macro="" textlink="">
      <xdr:nvSpPr>
        <xdr:cNvPr id="144" name="楕円 143"/>
        <xdr:cNvSpPr/>
      </xdr:nvSpPr>
      <xdr:spPr>
        <a:xfrm>
          <a:off x="1968500" y="99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61932</xdr:rowOff>
    </xdr:from>
    <xdr:ext cx="534377" cy="259045"/>
    <xdr:sp macro="" textlink="">
      <xdr:nvSpPr>
        <xdr:cNvPr id="145" name="テキスト ボックス 144"/>
        <xdr:cNvSpPr txBox="1"/>
      </xdr:nvSpPr>
      <xdr:spPr>
        <a:xfrm>
          <a:off x="1752111" y="1000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6101</xdr:rowOff>
    </xdr:from>
    <xdr:to>
      <xdr:col>6</xdr:col>
      <xdr:colOff>38100</xdr:colOff>
      <xdr:row>58</xdr:row>
      <xdr:rowOff>107701</xdr:rowOff>
    </xdr:to>
    <xdr:sp macro="" textlink="">
      <xdr:nvSpPr>
        <xdr:cNvPr id="146" name="楕円 145"/>
        <xdr:cNvSpPr/>
      </xdr:nvSpPr>
      <xdr:spPr>
        <a:xfrm>
          <a:off x="1079500" y="99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98828</xdr:rowOff>
    </xdr:from>
    <xdr:ext cx="534377" cy="259045"/>
    <xdr:sp macro="" textlink="">
      <xdr:nvSpPr>
        <xdr:cNvPr id="147" name="テキスト ボックス 146"/>
        <xdr:cNvSpPr txBox="1"/>
      </xdr:nvSpPr>
      <xdr:spPr>
        <a:xfrm>
          <a:off x="863111" y="100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89788</xdr:rowOff>
    </xdr:from>
    <xdr:to>
      <xdr:col>24</xdr:col>
      <xdr:colOff>63500</xdr:colOff>
      <xdr:row>77</xdr:row>
      <xdr:rowOff>93294</xdr:rowOff>
    </xdr:to>
    <xdr:cxnSp macro="">
      <xdr:nvCxnSpPr>
        <xdr:cNvPr id="176" name="直線コネクタ 175"/>
        <xdr:cNvCxnSpPr/>
      </xdr:nvCxnSpPr>
      <xdr:spPr>
        <a:xfrm>
          <a:off x="3797300" y="13291438"/>
          <a:ext cx="8382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103331</xdr:rowOff>
    </xdr:from>
    <xdr:ext cx="469744" cy="259045"/>
    <xdr:sp macro="" textlink="">
      <xdr:nvSpPr>
        <xdr:cNvPr id="177" name="維持補修費平均値テキスト"/>
        <xdr:cNvSpPr txBox="1"/>
      </xdr:nvSpPr>
      <xdr:spPr>
        <a:xfrm>
          <a:off x="4686300" y="13304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89788</xdr:rowOff>
    </xdr:from>
    <xdr:to>
      <xdr:col>19</xdr:col>
      <xdr:colOff>177800</xdr:colOff>
      <xdr:row>77</xdr:row>
      <xdr:rowOff>89979</xdr:rowOff>
    </xdr:to>
    <xdr:cxnSp macro="">
      <xdr:nvCxnSpPr>
        <xdr:cNvPr id="179" name="直線コネクタ 178"/>
        <xdr:cNvCxnSpPr/>
      </xdr:nvCxnSpPr>
      <xdr:spPr>
        <a:xfrm flipV="1">
          <a:off x="2908300" y="1329143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81653</xdr:rowOff>
    </xdr:from>
    <xdr:ext cx="469744" cy="259045"/>
    <xdr:sp macro="" textlink="">
      <xdr:nvSpPr>
        <xdr:cNvPr id="181" name="テキスト ボックス 180"/>
        <xdr:cNvSpPr txBox="1"/>
      </xdr:nvSpPr>
      <xdr:spPr>
        <a:xfrm>
          <a:off x="3562428" y="134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89979</xdr:rowOff>
    </xdr:from>
    <xdr:to>
      <xdr:col>15</xdr:col>
      <xdr:colOff>50800</xdr:colOff>
      <xdr:row>77</xdr:row>
      <xdr:rowOff>102324</xdr:rowOff>
    </xdr:to>
    <xdr:cxnSp macro="">
      <xdr:nvCxnSpPr>
        <xdr:cNvPr id="182" name="直線コネクタ 181"/>
        <xdr:cNvCxnSpPr/>
      </xdr:nvCxnSpPr>
      <xdr:spPr>
        <a:xfrm flipV="1">
          <a:off x="2019300" y="1329162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86149</xdr:rowOff>
    </xdr:from>
    <xdr:ext cx="469744" cy="259045"/>
    <xdr:sp macro="" textlink="">
      <xdr:nvSpPr>
        <xdr:cNvPr id="184" name="テキスト ボックス 183"/>
        <xdr:cNvSpPr txBox="1"/>
      </xdr:nvSpPr>
      <xdr:spPr>
        <a:xfrm>
          <a:off x="2673428"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102324</xdr:rowOff>
    </xdr:from>
    <xdr:to>
      <xdr:col>10</xdr:col>
      <xdr:colOff>114300</xdr:colOff>
      <xdr:row>77</xdr:row>
      <xdr:rowOff>107277</xdr:rowOff>
    </xdr:to>
    <xdr:cxnSp macro="">
      <xdr:nvCxnSpPr>
        <xdr:cNvPr id="185" name="直線コネクタ 184"/>
        <xdr:cNvCxnSpPr/>
      </xdr:nvCxnSpPr>
      <xdr:spPr>
        <a:xfrm flipV="1">
          <a:off x="1130300" y="1330397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57421</xdr:rowOff>
    </xdr:from>
    <xdr:ext cx="469744" cy="259045"/>
    <xdr:sp macro="" textlink="">
      <xdr:nvSpPr>
        <xdr:cNvPr id="187" name="テキスト ボックス 186"/>
        <xdr:cNvSpPr txBox="1"/>
      </xdr:nvSpPr>
      <xdr:spPr>
        <a:xfrm>
          <a:off x="1784428"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84434</xdr:rowOff>
    </xdr:from>
    <xdr:ext cx="469744" cy="259045"/>
    <xdr:sp macro="" textlink="">
      <xdr:nvSpPr>
        <xdr:cNvPr id="189" name="テキスト ボックス 188"/>
        <xdr:cNvSpPr txBox="1"/>
      </xdr:nvSpPr>
      <xdr:spPr>
        <a:xfrm>
          <a:off x="895428" y="134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42494</xdr:rowOff>
    </xdr:from>
    <xdr:to>
      <xdr:col>24</xdr:col>
      <xdr:colOff>114300</xdr:colOff>
      <xdr:row>77</xdr:row>
      <xdr:rowOff>144094</xdr:rowOff>
    </xdr:to>
    <xdr:sp macro="" textlink="">
      <xdr:nvSpPr>
        <xdr:cNvPr id="195" name="楕円 194"/>
        <xdr:cNvSpPr/>
      </xdr:nvSpPr>
      <xdr:spPr>
        <a:xfrm>
          <a:off x="4584700" y="132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65371</xdr:rowOff>
    </xdr:from>
    <xdr:ext cx="469744" cy="259045"/>
    <xdr:sp macro="" textlink="">
      <xdr:nvSpPr>
        <xdr:cNvPr id="196" name="維持補修費該当値テキスト"/>
        <xdr:cNvSpPr txBox="1"/>
      </xdr:nvSpPr>
      <xdr:spPr>
        <a:xfrm>
          <a:off x="4686300" y="130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38988</xdr:rowOff>
    </xdr:from>
    <xdr:to>
      <xdr:col>20</xdr:col>
      <xdr:colOff>38100</xdr:colOff>
      <xdr:row>77</xdr:row>
      <xdr:rowOff>140588</xdr:rowOff>
    </xdr:to>
    <xdr:sp macro="" textlink="">
      <xdr:nvSpPr>
        <xdr:cNvPr id="197" name="楕円 196"/>
        <xdr:cNvSpPr/>
      </xdr:nvSpPr>
      <xdr:spPr>
        <a:xfrm>
          <a:off x="3746500" y="132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157115</xdr:rowOff>
    </xdr:from>
    <xdr:ext cx="469744" cy="259045"/>
    <xdr:sp macro="" textlink="">
      <xdr:nvSpPr>
        <xdr:cNvPr id="198" name="テキスト ボックス 197"/>
        <xdr:cNvSpPr txBox="1"/>
      </xdr:nvSpPr>
      <xdr:spPr>
        <a:xfrm>
          <a:off x="3562428" y="1301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39179</xdr:rowOff>
    </xdr:from>
    <xdr:to>
      <xdr:col>15</xdr:col>
      <xdr:colOff>101600</xdr:colOff>
      <xdr:row>77</xdr:row>
      <xdr:rowOff>140779</xdr:rowOff>
    </xdr:to>
    <xdr:sp macro="" textlink="">
      <xdr:nvSpPr>
        <xdr:cNvPr id="199" name="楕円 198"/>
        <xdr:cNvSpPr/>
      </xdr:nvSpPr>
      <xdr:spPr>
        <a:xfrm>
          <a:off x="2857500" y="132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157306</xdr:rowOff>
    </xdr:from>
    <xdr:ext cx="469744" cy="259045"/>
    <xdr:sp macro="" textlink="">
      <xdr:nvSpPr>
        <xdr:cNvPr id="200" name="テキスト ボックス 199"/>
        <xdr:cNvSpPr txBox="1"/>
      </xdr:nvSpPr>
      <xdr:spPr>
        <a:xfrm>
          <a:off x="2673428" y="1301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51524</xdr:rowOff>
    </xdr:from>
    <xdr:to>
      <xdr:col>10</xdr:col>
      <xdr:colOff>165100</xdr:colOff>
      <xdr:row>77</xdr:row>
      <xdr:rowOff>153124</xdr:rowOff>
    </xdr:to>
    <xdr:sp macro="" textlink="">
      <xdr:nvSpPr>
        <xdr:cNvPr id="201" name="楕円 200"/>
        <xdr:cNvSpPr/>
      </xdr:nvSpPr>
      <xdr:spPr>
        <a:xfrm>
          <a:off x="1968500" y="132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169651</xdr:rowOff>
    </xdr:from>
    <xdr:ext cx="469744" cy="259045"/>
    <xdr:sp macro="" textlink="">
      <xdr:nvSpPr>
        <xdr:cNvPr id="202" name="テキスト ボックス 201"/>
        <xdr:cNvSpPr txBox="1"/>
      </xdr:nvSpPr>
      <xdr:spPr>
        <a:xfrm>
          <a:off x="1784428" y="130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56477</xdr:rowOff>
    </xdr:from>
    <xdr:to>
      <xdr:col>6</xdr:col>
      <xdr:colOff>38100</xdr:colOff>
      <xdr:row>77</xdr:row>
      <xdr:rowOff>158077</xdr:rowOff>
    </xdr:to>
    <xdr:sp macro="" textlink="">
      <xdr:nvSpPr>
        <xdr:cNvPr id="203" name="楕円 202"/>
        <xdr:cNvSpPr/>
      </xdr:nvSpPr>
      <xdr:spPr>
        <a:xfrm>
          <a:off x="1079500" y="13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3154</xdr:rowOff>
    </xdr:from>
    <xdr:ext cx="469744" cy="259045"/>
    <xdr:sp macro="" textlink="">
      <xdr:nvSpPr>
        <xdr:cNvPr id="204" name="テキスト ボックス 203"/>
        <xdr:cNvSpPr txBox="1"/>
      </xdr:nvSpPr>
      <xdr:spPr>
        <a:xfrm>
          <a:off x="895428" y="130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88779</xdr:rowOff>
    </xdr:from>
    <xdr:to>
      <xdr:col>24</xdr:col>
      <xdr:colOff>63500</xdr:colOff>
      <xdr:row>92</xdr:row>
      <xdr:rowOff>51784</xdr:rowOff>
    </xdr:to>
    <xdr:cxnSp macro="">
      <xdr:nvCxnSpPr>
        <xdr:cNvPr id="234" name="直線コネクタ 233"/>
        <xdr:cNvCxnSpPr/>
      </xdr:nvCxnSpPr>
      <xdr:spPr>
        <a:xfrm flipV="1">
          <a:off x="3797300" y="15690729"/>
          <a:ext cx="838200" cy="1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169778</xdr:rowOff>
    </xdr:from>
    <xdr:ext cx="534377" cy="259045"/>
    <xdr:sp macro="" textlink="">
      <xdr:nvSpPr>
        <xdr:cNvPr id="235" name="扶助費平均値テキスト"/>
        <xdr:cNvSpPr txBox="1"/>
      </xdr:nvSpPr>
      <xdr:spPr>
        <a:xfrm>
          <a:off x="4686300" y="1628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51784</xdr:rowOff>
    </xdr:from>
    <xdr:to>
      <xdr:col>19</xdr:col>
      <xdr:colOff>177800</xdr:colOff>
      <xdr:row>93</xdr:row>
      <xdr:rowOff>32810</xdr:rowOff>
    </xdr:to>
    <xdr:cxnSp macro="">
      <xdr:nvCxnSpPr>
        <xdr:cNvPr id="237" name="直線コネクタ 236"/>
        <xdr:cNvCxnSpPr/>
      </xdr:nvCxnSpPr>
      <xdr:spPr>
        <a:xfrm flipV="1">
          <a:off x="2908300" y="15825184"/>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150556</xdr:rowOff>
    </xdr:from>
    <xdr:ext cx="534377" cy="259045"/>
    <xdr:sp macro="" textlink="">
      <xdr:nvSpPr>
        <xdr:cNvPr id="239" name="テキスト ボックス 238"/>
        <xdr:cNvSpPr txBox="1"/>
      </xdr:nvSpPr>
      <xdr:spPr>
        <a:xfrm>
          <a:off x="3530111" y="164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32810</xdr:rowOff>
    </xdr:from>
    <xdr:to>
      <xdr:col>15</xdr:col>
      <xdr:colOff>50800</xdr:colOff>
      <xdr:row>93</xdr:row>
      <xdr:rowOff>50909</xdr:rowOff>
    </xdr:to>
    <xdr:cxnSp macro="">
      <xdr:nvCxnSpPr>
        <xdr:cNvPr id="240" name="直線コネクタ 239"/>
        <xdr:cNvCxnSpPr/>
      </xdr:nvCxnSpPr>
      <xdr:spPr>
        <a:xfrm flipV="1">
          <a:off x="2019300" y="15977660"/>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28027</xdr:rowOff>
    </xdr:from>
    <xdr:ext cx="534377" cy="259045"/>
    <xdr:sp macro="" textlink="">
      <xdr:nvSpPr>
        <xdr:cNvPr id="242" name="テキスト ボックス 241"/>
        <xdr:cNvSpPr txBox="1"/>
      </xdr:nvSpPr>
      <xdr:spPr>
        <a:xfrm>
          <a:off x="2641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50909</xdr:rowOff>
    </xdr:from>
    <xdr:to>
      <xdr:col>10</xdr:col>
      <xdr:colOff>114300</xdr:colOff>
      <xdr:row>93</xdr:row>
      <xdr:rowOff>157283</xdr:rowOff>
    </xdr:to>
    <xdr:cxnSp macro="">
      <xdr:nvCxnSpPr>
        <xdr:cNvPr id="243" name="直線コネクタ 242"/>
        <xdr:cNvCxnSpPr/>
      </xdr:nvCxnSpPr>
      <xdr:spPr>
        <a:xfrm flipV="1">
          <a:off x="1130300" y="15995759"/>
          <a:ext cx="889000" cy="10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145660</xdr:rowOff>
    </xdr:from>
    <xdr:ext cx="534377" cy="259045"/>
    <xdr:sp macro="" textlink="">
      <xdr:nvSpPr>
        <xdr:cNvPr id="245" name="テキスト ボックス 244"/>
        <xdr:cNvSpPr txBox="1"/>
      </xdr:nvSpPr>
      <xdr:spPr>
        <a:xfrm>
          <a:off x="1752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19683</xdr:rowOff>
    </xdr:from>
    <xdr:ext cx="534377" cy="259045"/>
    <xdr:sp macro="" textlink="">
      <xdr:nvSpPr>
        <xdr:cNvPr id="247" name="テキスト ボックス 246"/>
        <xdr:cNvSpPr txBox="1"/>
      </xdr:nvSpPr>
      <xdr:spPr>
        <a:xfrm>
          <a:off x="863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37979</xdr:rowOff>
    </xdr:from>
    <xdr:to>
      <xdr:col>24</xdr:col>
      <xdr:colOff>114300</xdr:colOff>
      <xdr:row>91</xdr:row>
      <xdr:rowOff>139579</xdr:rowOff>
    </xdr:to>
    <xdr:sp macro="" textlink="">
      <xdr:nvSpPr>
        <xdr:cNvPr id="253" name="楕円 252"/>
        <xdr:cNvSpPr/>
      </xdr:nvSpPr>
      <xdr:spPr>
        <a:xfrm>
          <a:off x="4584700" y="156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60856</xdr:rowOff>
    </xdr:from>
    <xdr:ext cx="599010" cy="259045"/>
    <xdr:sp macro="" textlink="">
      <xdr:nvSpPr>
        <xdr:cNvPr id="254" name="扶助費該当値テキスト"/>
        <xdr:cNvSpPr txBox="1"/>
      </xdr:nvSpPr>
      <xdr:spPr>
        <a:xfrm>
          <a:off x="4686300" y="1549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984</xdr:rowOff>
    </xdr:from>
    <xdr:to>
      <xdr:col>20</xdr:col>
      <xdr:colOff>38100</xdr:colOff>
      <xdr:row>92</xdr:row>
      <xdr:rowOff>102584</xdr:rowOff>
    </xdr:to>
    <xdr:sp macro="" textlink="">
      <xdr:nvSpPr>
        <xdr:cNvPr id="255" name="楕円 254"/>
        <xdr:cNvSpPr/>
      </xdr:nvSpPr>
      <xdr:spPr>
        <a:xfrm>
          <a:off x="3746500" y="157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119111</xdr:rowOff>
    </xdr:from>
    <xdr:ext cx="599010" cy="259045"/>
    <xdr:sp macro="" textlink="">
      <xdr:nvSpPr>
        <xdr:cNvPr id="256" name="テキスト ボックス 255"/>
        <xdr:cNvSpPr txBox="1"/>
      </xdr:nvSpPr>
      <xdr:spPr>
        <a:xfrm>
          <a:off x="3497795" y="1554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153460</xdr:rowOff>
    </xdr:from>
    <xdr:to>
      <xdr:col>15</xdr:col>
      <xdr:colOff>101600</xdr:colOff>
      <xdr:row>93</xdr:row>
      <xdr:rowOff>83610</xdr:rowOff>
    </xdr:to>
    <xdr:sp macro="" textlink="">
      <xdr:nvSpPr>
        <xdr:cNvPr id="257" name="楕円 256"/>
        <xdr:cNvSpPr/>
      </xdr:nvSpPr>
      <xdr:spPr>
        <a:xfrm>
          <a:off x="2857500" y="159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100137</xdr:rowOff>
    </xdr:from>
    <xdr:ext cx="599010" cy="259045"/>
    <xdr:sp macro="" textlink="">
      <xdr:nvSpPr>
        <xdr:cNvPr id="258" name="テキスト ボックス 257"/>
        <xdr:cNvSpPr txBox="1"/>
      </xdr:nvSpPr>
      <xdr:spPr>
        <a:xfrm>
          <a:off x="2608795" y="1570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109</xdr:rowOff>
    </xdr:from>
    <xdr:to>
      <xdr:col>10</xdr:col>
      <xdr:colOff>165100</xdr:colOff>
      <xdr:row>93</xdr:row>
      <xdr:rowOff>101709</xdr:rowOff>
    </xdr:to>
    <xdr:sp macro="" textlink="">
      <xdr:nvSpPr>
        <xdr:cNvPr id="259" name="楕円 258"/>
        <xdr:cNvSpPr/>
      </xdr:nvSpPr>
      <xdr:spPr>
        <a:xfrm>
          <a:off x="1968500" y="159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118236</xdr:rowOff>
    </xdr:from>
    <xdr:ext cx="599010" cy="259045"/>
    <xdr:sp macro="" textlink="">
      <xdr:nvSpPr>
        <xdr:cNvPr id="260" name="テキスト ボックス 259"/>
        <xdr:cNvSpPr txBox="1"/>
      </xdr:nvSpPr>
      <xdr:spPr>
        <a:xfrm>
          <a:off x="1719795" y="157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106483</xdr:rowOff>
    </xdr:from>
    <xdr:to>
      <xdr:col>6</xdr:col>
      <xdr:colOff>38100</xdr:colOff>
      <xdr:row>94</xdr:row>
      <xdr:rowOff>36633</xdr:rowOff>
    </xdr:to>
    <xdr:sp macro="" textlink="">
      <xdr:nvSpPr>
        <xdr:cNvPr id="261" name="楕円 260"/>
        <xdr:cNvSpPr/>
      </xdr:nvSpPr>
      <xdr:spPr>
        <a:xfrm>
          <a:off x="1079500" y="160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53160</xdr:rowOff>
    </xdr:from>
    <xdr:ext cx="599010" cy="259045"/>
    <xdr:sp macro="" textlink="">
      <xdr:nvSpPr>
        <xdr:cNvPr id="262" name="テキスト ボックス 261"/>
        <xdr:cNvSpPr txBox="1"/>
      </xdr:nvSpPr>
      <xdr:spPr>
        <a:xfrm>
          <a:off x="830795" y="1582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126572</xdr:rowOff>
    </xdr:from>
    <xdr:to>
      <xdr:col>55</xdr:col>
      <xdr:colOff>0</xdr:colOff>
      <xdr:row>38</xdr:row>
      <xdr:rowOff>71817</xdr:rowOff>
    </xdr:to>
    <xdr:cxnSp macro="">
      <xdr:nvCxnSpPr>
        <xdr:cNvPr id="294" name="直線コネクタ 293"/>
        <xdr:cNvCxnSpPr/>
      </xdr:nvCxnSpPr>
      <xdr:spPr>
        <a:xfrm flipV="1">
          <a:off x="9639300" y="5441522"/>
          <a:ext cx="838200" cy="114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24361</xdr:rowOff>
    </xdr:from>
    <xdr:ext cx="599010" cy="259045"/>
    <xdr:sp macro="" textlink="">
      <xdr:nvSpPr>
        <xdr:cNvPr id="295" name="補助費等平均値テキスト"/>
        <xdr:cNvSpPr txBox="1"/>
      </xdr:nvSpPr>
      <xdr:spPr>
        <a:xfrm>
          <a:off x="10528300" y="5510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71817</xdr:rowOff>
    </xdr:from>
    <xdr:to>
      <xdr:col>50</xdr:col>
      <xdr:colOff>114300</xdr:colOff>
      <xdr:row>38</xdr:row>
      <xdr:rowOff>107500</xdr:rowOff>
    </xdr:to>
    <xdr:cxnSp macro="">
      <xdr:nvCxnSpPr>
        <xdr:cNvPr id="297" name="直線コネクタ 296"/>
        <xdr:cNvCxnSpPr/>
      </xdr:nvCxnSpPr>
      <xdr:spPr>
        <a:xfrm flipV="1">
          <a:off x="8750300" y="6586917"/>
          <a:ext cx="889000" cy="3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113014</xdr:rowOff>
    </xdr:from>
    <xdr:ext cx="534377" cy="259045"/>
    <xdr:sp macro="" textlink="">
      <xdr:nvSpPr>
        <xdr:cNvPr id="299" name="テキスト ボックス 298"/>
        <xdr:cNvSpPr txBox="1"/>
      </xdr:nvSpPr>
      <xdr:spPr>
        <a:xfrm>
          <a:off x="9372111" y="67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99923</xdr:rowOff>
    </xdr:from>
    <xdr:to>
      <xdr:col>45</xdr:col>
      <xdr:colOff>177800</xdr:colOff>
      <xdr:row>38</xdr:row>
      <xdr:rowOff>107500</xdr:rowOff>
    </xdr:to>
    <xdr:cxnSp macro="">
      <xdr:nvCxnSpPr>
        <xdr:cNvPr id="300" name="直線コネクタ 299"/>
        <xdr:cNvCxnSpPr/>
      </xdr:nvCxnSpPr>
      <xdr:spPr>
        <a:xfrm>
          <a:off x="7861300" y="6615023"/>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117793</xdr:rowOff>
    </xdr:from>
    <xdr:ext cx="534377" cy="259045"/>
    <xdr:sp macro="" textlink="">
      <xdr:nvSpPr>
        <xdr:cNvPr id="302" name="テキスト ボックス 301"/>
        <xdr:cNvSpPr txBox="1"/>
      </xdr:nvSpPr>
      <xdr:spPr>
        <a:xfrm>
          <a:off x="8483111" y="6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99923</xdr:rowOff>
    </xdr:from>
    <xdr:to>
      <xdr:col>41</xdr:col>
      <xdr:colOff>50800</xdr:colOff>
      <xdr:row>38</xdr:row>
      <xdr:rowOff>101481</xdr:rowOff>
    </xdr:to>
    <xdr:cxnSp macro="">
      <xdr:nvCxnSpPr>
        <xdr:cNvPr id="303" name="直線コネクタ 302"/>
        <xdr:cNvCxnSpPr/>
      </xdr:nvCxnSpPr>
      <xdr:spPr>
        <a:xfrm flipV="1">
          <a:off x="6972300" y="6615023"/>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124259</xdr:rowOff>
    </xdr:from>
    <xdr:ext cx="534377" cy="259045"/>
    <xdr:sp macro="" textlink="">
      <xdr:nvSpPr>
        <xdr:cNvPr id="305" name="テキスト ボックス 304"/>
        <xdr:cNvSpPr txBox="1"/>
      </xdr:nvSpPr>
      <xdr:spPr>
        <a:xfrm>
          <a:off x="7594111" y="68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123106</xdr:rowOff>
    </xdr:from>
    <xdr:ext cx="534377" cy="259045"/>
    <xdr:sp macro="" textlink="">
      <xdr:nvSpPr>
        <xdr:cNvPr id="307" name="テキスト ボックス 306"/>
        <xdr:cNvSpPr txBox="1"/>
      </xdr:nvSpPr>
      <xdr:spPr>
        <a:xfrm>
          <a:off x="6705111" y="68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75772</xdr:rowOff>
    </xdr:from>
    <xdr:to>
      <xdr:col>55</xdr:col>
      <xdr:colOff>50800</xdr:colOff>
      <xdr:row>32</xdr:row>
      <xdr:rowOff>5922</xdr:rowOff>
    </xdr:to>
    <xdr:sp macro="" textlink="">
      <xdr:nvSpPr>
        <xdr:cNvPr id="313" name="楕円 312"/>
        <xdr:cNvSpPr/>
      </xdr:nvSpPr>
      <xdr:spPr>
        <a:xfrm>
          <a:off x="10426700" y="53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98649</xdr:rowOff>
    </xdr:from>
    <xdr:ext cx="599010" cy="259045"/>
    <xdr:sp macro="" textlink="">
      <xdr:nvSpPr>
        <xdr:cNvPr id="314" name="補助費等該当値テキスト"/>
        <xdr:cNvSpPr txBox="1"/>
      </xdr:nvSpPr>
      <xdr:spPr>
        <a:xfrm>
          <a:off x="10528300" y="524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21017</xdr:rowOff>
    </xdr:from>
    <xdr:to>
      <xdr:col>50</xdr:col>
      <xdr:colOff>165100</xdr:colOff>
      <xdr:row>38</xdr:row>
      <xdr:rowOff>122617</xdr:rowOff>
    </xdr:to>
    <xdr:sp macro="" textlink="">
      <xdr:nvSpPr>
        <xdr:cNvPr id="315" name="楕円 314"/>
        <xdr:cNvSpPr/>
      </xdr:nvSpPr>
      <xdr:spPr>
        <a:xfrm>
          <a:off x="9588500" y="65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139144</xdr:rowOff>
    </xdr:from>
    <xdr:ext cx="534377" cy="259045"/>
    <xdr:sp macro="" textlink="">
      <xdr:nvSpPr>
        <xdr:cNvPr id="316" name="テキスト ボックス 315"/>
        <xdr:cNvSpPr txBox="1"/>
      </xdr:nvSpPr>
      <xdr:spPr>
        <a:xfrm>
          <a:off x="9372111" y="631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56700</xdr:rowOff>
    </xdr:from>
    <xdr:to>
      <xdr:col>46</xdr:col>
      <xdr:colOff>38100</xdr:colOff>
      <xdr:row>38</xdr:row>
      <xdr:rowOff>158300</xdr:rowOff>
    </xdr:to>
    <xdr:sp macro="" textlink="">
      <xdr:nvSpPr>
        <xdr:cNvPr id="317" name="楕円 316"/>
        <xdr:cNvSpPr/>
      </xdr:nvSpPr>
      <xdr:spPr>
        <a:xfrm>
          <a:off x="8699500" y="65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3377</xdr:rowOff>
    </xdr:from>
    <xdr:ext cx="534377" cy="259045"/>
    <xdr:sp macro="" textlink="">
      <xdr:nvSpPr>
        <xdr:cNvPr id="318" name="テキスト ボックス 317"/>
        <xdr:cNvSpPr txBox="1"/>
      </xdr:nvSpPr>
      <xdr:spPr>
        <a:xfrm>
          <a:off x="8483111" y="634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49123</xdr:rowOff>
    </xdr:from>
    <xdr:to>
      <xdr:col>41</xdr:col>
      <xdr:colOff>101600</xdr:colOff>
      <xdr:row>38</xdr:row>
      <xdr:rowOff>150723</xdr:rowOff>
    </xdr:to>
    <xdr:sp macro="" textlink="">
      <xdr:nvSpPr>
        <xdr:cNvPr id="319" name="楕円 318"/>
        <xdr:cNvSpPr/>
      </xdr:nvSpPr>
      <xdr:spPr>
        <a:xfrm>
          <a:off x="7810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167251</xdr:rowOff>
    </xdr:from>
    <xdr:ext cx="534377" cy="259045"/>
    <xdr:sp macro="" textlink="">
      <xdr:nvSpPr>
        <xdr:cNvPr id="320" name="テキスト ボックス 319"/>
        <xdr:cNvSpPr txBox="1"/>
      </xdr:nvSpPr>
      <xdr:spPr>
        <a:xfrm>
          <a:off x="7594111" y="63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50681</xdr:rowOff>
    </xdr:from>
    <xdr:to>
      <xdr:col>36</xdr:col>
      <xdr:colOff>165100</xdr:colOff>
      <xdr:row>38</xdr:row>
      <xdr:rowOff>152281</xdr:rowOff>
    </xdr:to>
    <xdr:sp macro="" textlink="">
      <xdr:nvSpPr>
        <xdr:cNvPr id="321" name="楕円 320"/>
        <xdr:cNvSpPr/>
      </xdr:nvSpPr>
      <xdr:spPr>
        <a:xfrm>
          <a:off x="6921500" y="65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168807</xdr:rowOff>
    </xdr:from>
    <xdr:ext cx="534377" cy="259045"/>
    <xdr:sp macro="" textlink="">
      <xdr:nvSpPr>
        <xdr:cNvPr id="322" name="テキスト ボックス 321"/>
        <xdr:cNvSpPr txBox="1"/>
      </xdr:nvSpPr>
      <xdr:spPr>
        <a:xfrm>
          <a:off x="6705111" y="63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5" name="直線コネクタ 344"/>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6"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7" name="直線コネクタ 346"/>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8"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9" name="直線コネクタ 348"/>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95626</xdr:rowOff>
    </xdr:from>
    <xdr:to>
      <xdr:col>55</xdr:col>
      <xdr:colOff>0</xdr:colOff>
      <xdr:row>55</xdr:row>
      <xdr:rowOff>134191</xdr:rowOff>
    </xdr:to>
    <xdr:cxnSp macro="">
      <xdr:nvCxnSpPr>
        <xdr:cNvPr id="350" name="直線コネクタ 349"/>
        <xdr:cNvCxnSpPr/>
      </xdr:nvCxnSpPr>
      <xdr:spPr>
        <a:xfrm flipV="1">
          <a:off x="9639300" y="9182476"/>
          <a:ext cx="838200" cy="38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49930</xdr:rowOff>
    </xdr:from>
    <xdr:ext cx="534377" cy="259045"/>
    <xdr:sp macro="" textlink="">
      <xdr:nvSpPr>
        <xdr:cNvPr id="351" name="普通建設事業費平均値テキスト"/>
        <xdr:cNvSpPr txBox="1"/>
      </xdr:nvSpPr>
      <xdr:spPr>
        <a:xfrm>
          <a:off x="10528300" y="9479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52" name="フローチャート: 判断 351"/>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28166</xdr:rowOff>
    </xdr:from>
    <xdr:to>
      <xdr:col>50</xdr:col>
      <xdr:colOff>114300</xdr:colOff>
      <xdr:row>55</xdr:row>
      <xdr:rowOff>134191</xdr:rowOff>
    </xdr:to>
    <xdr:cxnSp macro="">
      <xdr:nvCxnSpPr>
        <xdr:cNvPr id="353" name="直線コネクタ 352"/>
        <xdr:cNvCxnSpPr/>
      </xdr:nvCxnSpPr>
      <xdr:spPr>
        <a:xfrm>
          <a:off x="8750300" y="9286466"/>
          <a:ext cx="889000" cy="27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4" name="フローチャート: 判断 353"/>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5" name="テキスト ボックス 354"/>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96014</xdr:rowOff>
    </xdr:from>
    <xdr:to>
      <xdr:col>45</xdr:col>
      <xdr:colOff>177800</xdr:colOff>
      <xdr:row>54</xdr:row>
      <xdr:rowOff>28166</xdr:rowOff>
    </xdr:to>
    <xdr:cxnSp macro="">
      <xdr:nvCxnSpPr>
        <xdr:cNvPr id="356" name="直線コネクタ 355"/>
        <xdr:cNvCxnSpPr/>
      </xdr:nvCxnSpPr>
      <xdr:spPr>
        <a:xfrm>
          <a:off x="7861300" y="9011414"/>
          <a:ext cx="889000" cy="27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7" name="フローチャート: 判断 356"/>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123974</xdr:rowOff>
    </xdr:from>
    <xdr:ext cx="534377" cy="259045"/>
    <xdr:sp macro="" textlink="">
      <xdr:nvSpPr>
        <xdr:cNvPr id="358" name="テキスト ボックス 357"/>
        <xdr:cNvSpPr txBox="1"/>
      </xdr:nvSpPr>
      <xdr:spPr>
        <a:xfrm>
          <a:off x="8483111" y="95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96014</xdr:rowOff>
    </xdr:from>
    <xdr:to>
      <xdr:col>41</xdr:col>
      <xdr:colOff>50800</xdr:colOff>
      <xdr:row>52</xdr:row>
      <xdr:rowOff>160137</xdr:rowOff>
    </xdr:to>
    <xdr:cxnSp macro="">
      <xdr:nvCxnSpPr>
        <xdr:cNvPr id="359" name="直線コネクタ 358"/>
        <xdr:cNvCxnSpPr/>
      </xdr:nvCxnSpPr>
      <xdr:spPr>
        <a:xfrm flipV="1">
          <a:off x="6972300" y="9011414"/>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60" name="フローチャート: 判断 359"/>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114739</xdr:rowOff>
    </xdr:from>
    <xdr:ext cx="534377" cy="259045"/>
    <xdr:sp macro="" textlink="">
      <xdr:nvSpPr>
        <xdr:cNvPr id="361" name="テキスト ボックス 360"/>
        <xdr:cNvSpPr txBox="1"/>
      </xdr:nvSpPr>
      <xdr:spPr>
        <a:xfrm>
          <a:off x="7594111" y="95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62" name="フローチャート: 判断 361"/>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8325</xdr:rowOff>
    </xdr:from>
    <xdr:ext cx="534377" cy="259045"/>
    <xdr:sp macro="" textlink="">
      <xdr:nvSpPr>
        <xdr:cNvPr id="363" name="テキスト ボックス 362"/>
        <xdr:cNvSpPr txBox="1"/>
      </xdr:nvSpPr>
      <xdr:spPr>
        <a:xfrm>
          <a:off x="6705111" y="96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44826</xdr:rowOff>
    </xdr:from>
    <xdr:to>
      <xdr:col>55</xdr:col>
      <xdr:colOff>50800</xdr:colOff>
      <xdr:row>53</xdr:row>
      <xdr:rowOff>146426</xdr:rowOff>
    </xdr:to>
    <xdr:sp macro="" textlink="">
      <xdr:nvSpPr>
        <xdr:cNvPr id="369" name="楕円 368"/>
        <xdr:cNvSpPr/>
      </xdr:nvSpPr>
      <xdr:spPr>
        <a:xfrm>
          <a:off x="10426700" y="913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67703</xdr:rowOff>
    </xdr:from>
    <xdr:ext cx="534377" cy="259045"/>
    <xdr:sp macro="" textlink="">
      <xdr:nvSpPr>
        <xdr:cNvPr id="370" name="普通建設事業費該当値テキスト"/>
        <xdr:cNvSpPr txBox="1"/>
      </xdr:nvSpPr>
      <xdr:spPr>
        <a:xfrm>
          <a:off x="10528300" y="89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83391</xdr:rowOff>
    </xdr:from>
    <xdr:to>
      <xdr:col>50</xdr:col>
      <xdr:colOff>165100</xdr:colOff>
      <xdr:row>56</xdr:row>
      <xdr:rowOff>13541</xdr:rowOff>
    </xdr:to>
    <xdr:sp macro="" textlink="">
      <xdr:nvSpPr>
        <xdr:cNvPr id="371" name="楕円 370"/>
        <xdr:cNvSpPr/>
      </xdr:nvSpPr>
      <xdr:spPr>
        <a:xfrm>
          <a:off x="9588500" y="95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4668</xdr:rowOff>
    </xdr:from>
    <xdr:ext cx="534377" cy="259045"/>
    <xdr:sp macro="" textlink="">
      <xdr:nvSpPr>
        <xdr:cNvPr id="372" name="テキスト ボックス 371"/>
        <xdr:cNvSpPr txBox="1"/>
      </xdr:nvSpPr>
      <xdr:spPr>
        <a:xfrm>
          <a:off x="9372111" y="960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148816</xdr:rowOff>
    </xdr:from>
    <xdr:to>
      <xdr:col>46</xdr:col>
      <xdr:colOff>38100</xdr:colOff>
      <xdr:row>54</xdr:row>
      <xdr:rowOff>78966</xdr:rowOff>
    </xdr:to>
    <xdr:sp macro="" textlink="">
      <xdr:nvSpPr>
        <xdr:cNvPr id="373" name="楕円 372"/>
        <xdr:cNvSpPr/>
      </xdr:nvSpPr>
      <xdr:spPr>
        <a:xfrm>
          <a:off x="8699500" y="92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95493</xdr:rowOff>
    </xdr:from>
    <xdr:ext cx="534377" cy="259045"/>
    <xdr:sp macro="" textlink="">
      <xdr:nvSpPr>
        <xdr:cNvPr id="374" name="テキスト ボックス 373"/>
        <xdr:cNvSpPr txBox="1"/>
      </xdr:nvSpPr>
      <xdr:spPr>
        <a:xfrm>
          <a:off x="8483111" y="901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45214</xdr:rowOff>
    </xdr:from>
    <xdr:to>
      <xdr:col>41</xdr:col>
      <xdr:colOff>101600</xdr:colOff>
      <xdr:row>52</xdr:row>
      <xdr:rowOff>146814</xdr:rowOff>
    </xdr:to>
    <xdr:sp macro="" textlink="">
      <xdr:nvSpPr>
        <xdr:cNvPr id="375" name="楕円 374"/>
        <xdr:cNvSpPr/>
      </xdr:nvSpPr>
      <xdr:spPr>
        <a:xfrm>
          <a:off x="7810500" y="89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163341</xdr:rowOff>
    </xdr:from>
    <xdr:ext cx="534377" cy="259045"/>
    <xdr:sp macro="" textlink="">
      <xdr:nvSpPr>
        <xdr:cNvPr id="376" name="テキスト ボックス 375"/>
        <xdr:cNvSpPr txBox="1"/>
      </xdr:nvSpPr>
      <xdr:spPr>
        <a:xfrm>
          <a:off x="7594111" y="873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109337</xdr:rowOff>
    </xdr:from>
    <xdr:to>
      <xdr:col>36</xdr:col>
      <xdr:colOff>165100</xdr:colOff>
      <xdr:row>53</xdr:row>
      <xdr:rowOff>39487</xdr:rowOff>
    </xdr:to>
    <xdr:sp macro="" textlink="">
      <xdr:nvSpPr>
        <xdr:cNvPr id="377" name="楕円 376"/>
        <xdr:cNvSpPr/>
      </xdr:nvSpPr>
      <xdr:spPr>
        <a:xfrm>
          <a:off x="6921500" y="90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56014</xdr:rowOff>
    </xdr:from>
    <xdr:ext cx="534377" cy="259045"/>
    <xdr:sp macro="" textlink="">
      <xdr:nvSpPr>
        <xdr:cNvPr id="378" name="テキスト ボックス 377"/>
        <xdr:cNvSpPr txBox="1"/>
      </xdr:nvSpPr>
      <xdr:spPr>
        <a:xfrm>
          <a:off x="6705111" y="87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2" name="直線コネクタ 401"/>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3"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4" name="直線コネクタ 403"/>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5"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6" name="直線コネクタ 405"/>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80263</xdr:rowOff>
    </xdr:from>
    <xdr:to>
      <xdr:col>55</xdr:col>
      <xdr:colOff>0</xdr:colOff>
      <xdr:row>78</xdr:row>
      <xdr:rowOff>10807</xdr:rowOff>
    </xdr:to>
    <xdr:cxnSp macro="">
      <xdr:nvCxnSpPr>
        <xdr:cNvPr id="407" name="直線コネクタ 406"/>
        <xdr:cNvCxnSpPr/>
      </xdr:nvCxnSpPr>
      <xdr:spPr>
        <a:xfrm flipV="1">
          <a:off x="9639300" y="13281913"/>
          <a:ext cx="8382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128046</xdr:rowOff>
    </xdr:from>
    <xdr:ext cx="534377" cy="259045"/>
    <xdr:sp macro="" textlink="">
      <xdr:nvSpPr>
        <xdr:cNvPr id="408" name="普通建設事業費 （ うち新規整備　）平均値テキスト"/>
        <xdr:cNvSpPr txBox="1"/>
      </xdr:nvSpPr>
      <xdr:spPr>
        <a:xfrm>
          <a:off x="10528300" y="1298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9" name="フローチャート: 判断 408"/>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10807</xdr:rowOff>
    </xdr:from>
    <xdr:to>
      <xdr:col>50</xdr:col>
      <xdr:colOff>114300</xdr:colOff>
      <xdr:row>78</xdr:row>
      <xdr:rowOff>11875</xdr:rowOff>
    </xdr:to>
    <xdr:cxnSp macro="">
      <xdr:nvCxnSpPr>
        <xdr:cNvPr id="410" name="直線コネクタ 409"/>
        <xdr:cNvCxnSpPr/>
      </xdr:nvCxnSpPr>
      <xdr:spPr>
        <a:xfrm flipV="1">
          <a:off x="8750300" y="13383907"/>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1" name="フローチャート: 判断 410"/>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12" name="テキスト ボックス 411"/>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142367</xdr:rowOff>
    </xdr:from>
    <xdr:to>
      <xdr:col>45</xdr:col>
      <xdr:colOff>177800</xdr:colOff>
      <xdr:row>78</xdr:row>
      <xdr:rowOff>11875</xdr:rowOff>
    </xdr:to>
    <xdr:cxnSp macro="">
      <xdr:nvCxnSpPr>
        <xdr:cNvPr id="413" name="直線コネクタ 412"/>
        <xdr:cNvCxnSpPr/>
      </xdr:nvCxnSpPr>
      <xdr:spPr>
        <a:xfrm>
          <a:off x="7861300" y="13001117"/>
          <a:ext cx="889000" cy="3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4" name="フローチャート: 判断 413"/>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5" name="テキスト ボックス 414"/>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93599</xdr:rowOff>
    </xdr:from>
    <xdr:to>
      <xdr:col>41</xdr:col>
      <xdr:colOff>50800</xdr:colOff>
      <xdr:row>75</xdr:row>
      <xdr:rowOff>142367</xdr:rowOff>
    </xdr:to>
    <xdr:cxnSp macro="">
      <xdr:nvCxnSpPr>
        <xdr:cNvPr id="416" name="直線コネクタ 415"/>
        <xdr:cNvCxnSpPr/>
      </xdr:nvCxnSpPr>
      <xdr:spPr>
        <a:xfrm>
          <a:off x="6972300" y="12780899"/>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7" name="フローチャート: 判断 416"/>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111828</xdr:rowOff>
    </xdr:from>
    <xdr:ext cx="534377" cy="259045"/>
    <xdr:sp macro="" textlink="">
      <xdr:nvSpPr>
        <xdr:cNvPr id="418" name="テキスト ボックス 417"/>
        <xdr:cNvSpPr txBox="1"/>
      </xdr:nvSpPr>
      <xdr:spPr>
        <a:xfrm>
          <a:off x="7594111" y="1314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9" name="フローチャート: 判断 418"/>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112780</xdr:rowOff>
    </xdr:from>
    <xdr:ext cx="534377" cy="259045"/>
    <xdr:sp macro="" textlink="">
      <xdr:nvSpPr>
        <xdr:cNvPr id="420" name="テキスト ボックス 419"/>
        <xdr:cNvSpPr txBox="1"/>
      </xdr:nvSpPr>
      <xdr:spPr>
        <a:xfrm>
          <a:off x="6705111" y="131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29463</xdr:rowOff>
    </xdr:from>
    <xdr:to>
      <xdr:col>55</xdr:col>
      <xdr:colOff>50800</xdr:colOff>
      <xdr:row>77</xdr:row>
      <xdr:rowOff>131063</xdr:rowOff>
    </xdr:to>
    <xdr:sp macro="" textlink="">
      <xdr:nvSpPr>
        <xdr:cNvPr id="426" name="楕円 425"/>
        <xdr:cNvSpPr/>
      </xdr:nvSpPr>
      <xdr:spPr>
        <a:xfrm>
          <a:off x="10426700" y="13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7890</xdr:rowOff>
    </xdr:from>
    <xdr:ext cx="469744" cy="259045"/>
    <xdr:sp macro="" textlink="">
      <xdr:nvSpPr>
        <xdr:cNvPr id="427" name="普通建設事業費 （ うち新規整備　）該当値テキスト"/>
        <xdr:cNvSpPr txBox="1"/>
      </xdr:nvSpPr>
      <xdr:spPr>
        <a:xfrm>
          <a:off x="10528300" y="1320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131457</xdr:rowOff>
    </xdr:from>
    <xdr:to>
      <xdr:col>50</xdr:col>
      <xdr:colOff>165100</xdr:colOff>
      <xdr:row>78</xdr:row>
      <xdr:rowOff>61607</xdr:rowOff>
    </xdr:to>
    <xdr:sp macro="" textlink="">
      <xdr:nvSpPr>
        <xdr:cNvPr id="428" name="楕円 427"/>
        <xdr:cNvSpPr/>
      </xdr:nvSpPr>
      <xdr:spPr>
        <a:xfrm>
          <a:off x="9588500" y="133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52734</xdr:rowOff>
    </xdr:from>
    <xdr:ext cx="469744" cy="259045"/>
    <xdr:sp macro="" textlink="">
      <xdr:nvSpPr>
        <xdr:cNvPr id="429" name="テキスト ボックス 428"/>
        <xdr:cNvSpPr txBox="1"/>
      </xdr:nvSpPr>
      <xdr:spPr>
        <a:xfrm>
          <a:off x="9404428" y="1342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132525</xdr:rowOff>
    </xdr:from>
    <xdr:to>
      <xdr:col>46</xdr:col>
      <xdr:colOff>38100</xdr:colOff>
      <xdr:row>78</xdr:row>
      <xdr:rowOff>62675</xdr:rowOff>
    </xdr:to>
    <xdr:sp macro="" textlink="">
      <xdr:nvSpPr>
        <xdr:cNvPr id="430" name="楕円 429"/>
        <xdr:cNvSpPr/>
      </xdr:nvSpPr>
      <xdr:spPr>
        <a:xfrm>
          <a:off x="8699500" y="133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53802</xdr:rowOff>
    </xdr:from>
    <xdr:ext cx="469744" cy="259045"/>
    <xdr:sp macro="" textlink="">
      <xdr:nvSpPr>
        <xdr:cNvPr id="431" name="テキスト ボックス 430"/>
        <xdr:cNvSpPr txBox="1"/>
      </xdr:nvSpPr>
      <xdr:spPr>
        <a:xfrm>
          <a:off x="8515428" y="134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91567</xdr:rowOff>
    </xdr:from>
    <xdr:to>
      <xdr:col>41</xdr:col>
      <xdr:colOff>101600</xdr:colOff>
      <xdr:row>76</xdr:row>
      <xdr:rowOff>21717</xdr:rowOff>
    </xdr:to>
    <xdr:sp macro="" textlink="">
      <xdr:nvSpPr>
        <xdr:cNvPr id="432" name="楕円 431"/>
        <xdr:cNvSpPr/>
      </xdr:nvSpPr>
      <xdr:spPr>
        <a:xfrm>
          <a:off x="7810500" y="129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38244</xdr:rowOff>
    </xdr:from>
    <xdr:ext cx="534377" cy="259045"/>
    <xdr:sp macro="" textlink="">
      <xdr:nvSpPr>
        <xdr:cNvPr id="433" name="テキスト ボックス 432"/>
        <xdr:cNvSpPr txBox="1"/>
      </xdr:nvSpPr>
      <xdr:spPr>
        <a:xfrm>
          <a:off x="7594111" y="127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42799</xdr:rowOff>
    </xdr:from>
    <xdr:to>
      <xdr:col>36</xdr:col>
      <xdr:colOff>165100</xdr:colOff>
      <xdr:row>74</xdr:row>
      <xdr:rowOff>144399</xdr:rowOff>
    </xdr:to>
    <xdr:sp macro="" textlink="">
      <xdr:nvSpPr>
        <xdr:cNvPr id="434" name="楕円 433"/>
        <xdr:cNvSpPr/>
      </xdr:nvSpPr>
      <xdr:spPr>
        <a:xfrm>
          <a:off x="6921500" y="127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160926</xdr:rowOff>
    </xdr:from>
    <xdr:ext cx="534377" cy="259045"/>
    <xdr:sp macro="" textlink="">
      <xdr:nvSpPr>
        <xdr:cNvPr id="435" name="テキスト ボックス 434"/>
        <xdr:cNvSpPr txBox="1"/>
      </xdr:nvSpPr>
      <xdr:spPr>
        <a:xfrm>
          <a:off x="6705111" y="125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7" name="直線コネクタ 456"/>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8"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9" name="直線コネクタ 458"/>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0"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1" name="直線コネクタ 460"/>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88402</xdr:rowOff>
    </xdr:from>
    <xdr:to>
      <xdr:col>55</xdr:col>
      <xdr:colOff>0</xdr:colOff>
      <xdr:row>95</xdr:row>
      <xdr:rowOff>22017</xdr:rowOff>
    </xdr:to>
    <xdr:cxnSp macro="">
      <xdr:nvCxnSpPr>
        <xdr:cNvPr id="462" name="直線コネクタ 461"/>
        <xdr:cNvCxnSpPr/>
      </xdr:nvCxnSpPr>
      <xdr:spPr>
        <a:xfrm flipV="1">
          <a:off x="9639300" y="16033252"/>
          <a:ext cx="838200" cy="27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45587</xdr:rowOff>
    </xdr:from>
    <xdr:ext cx="534377" cy="259045"/>
    <xdr:sp macro="" textlink="">
      <xdr:nvSpPr>
        <xdr:cNvPr id="463" name="普通建設事業費 （ うち更新整備　）平均値テキスト"/>
        <xdr:cNvSpPr txBox="1"/>
      </xdr:nvSpPr>
      <xdr:spPr>
        <a:xfrm>
          <a:off x="10528300" y="16333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4" name="フローチャート: 判断 463"/>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89705</xdr:rowOff>
    </xdr:from>
    <xdr:to>
      <xdr:col>50</xdr:col>
      <xdr:colOff>114300</xdr:colOff>
      <xdr:row>95</xdr:row>
      <xdr:rowOff>22017</xdr:rowOff>
    </xdr:to>
    <xdr:cxnSp macro="">
      <xdr:nvCxnSpPr>
        <xdr:cNvPr id="465" name="直線コネクタ 464"/>
        <xdr:cNvCxnSpPr/>
      </xdr:nvCxnSpPr>
      <xdr:spPr>
        <a:xfrm>
          <a:off x="8750300" y="16034555"/>
          <a:ext cx="889000" cy="27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6" name="フローチャート: 判断 465"/>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132889</xdr:rowOff>
    </xdr:from>
    <xdr:ext cx="534377" cy="259045"/>
    <xdr:sp macro="" textlink="">
      <xdr:nvSpPr>
        <xdr:cNvPr id="467" name="テキスト ボックス 466"/>
        <xdr:cNvSpPr txBox="1"/>
      </xdr:nvSpPr>
      <xdr:spPr>
        <a:xfrm>
          <a:off x="9372111" y="164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77361</xdr:rowOff>
    </xdr:from>
    <xdr:to>
      <xdr:col>45</xdr:col>
      <xdr:colOff>177800</xdr:colOff>
      <xdr:row>93</xdr:row>
      <xdr:rowOff>89705</xdr:rowOff>
    </xdr:to>
    <xdr:cxnSp macro="">
      <xdr:nvCxnSpPr>
        <xdr:cNvPr id="468" name="直線コネクタ 467"/>
        <xdr:cNvCxnSpPr/>
      </xdr:nvCxnSpPr>
      <xdr:spPr>
        <a:xfrm>
          <a:off x="7861300" y="1602221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9" name="フローチャート: 判断 468"/>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126168</xdr:rowOff>
    </xdr:from>
    <xdr:ext cx="534377" cy="259045"/>
    <xdr:sp macro="" textlink="">
      <xdr:nvSpPr>
        <xdr:cNvPr id="470" name="テキスト ボックス 469"/>
        <xdr:cNvSpPr txBox="1"/>
      </xdr:nvSpPr>
      <xdr:spPr>
        <a:xfrm>
          <a:off x="8483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77361</xdr:rowOff>
    </xdr:from>
    <xdr:to>
      <xdr:col>41</xdr:col>
      <xdr:colOff>50800</xdr:colOff>
      <xdr:row>94</xdr:row>
      <xdr:rowOff>96472</xdr:rowOff>
    </xdr:to>
    <xdr:cxnSp macro="">
      <xdr:nvCxnSpPr>
        <xdr:cNvPr id="471" name="直線コネクタ 470"/>
        <xdr:cNvCxnSpPr/>
      </xdr:nvCxnSpPr>
      <xdr:spPr>
        <a:xfrm flipV="1">
          <a:off x="6972300" y="16022211"/>
          <a:ext cx="889000" cy="19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2" name="フローチャート: 判断 471"/>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160345</xdr:rowOff>
    </xdr:from>
    <xdr:ext cx="534377" cy="259045"/>
    <xdr:sp macro="" textlink="">
      <xdr:nvSpPr>
        <xdr:cNvPr id="473" name="テキスト ボックス 472"/>
        <xdr:cNvSpPr txBox="1"/>
      </xdr:nvSpPr>
      <xdr:spPr>
        <a:xfrm>
          <a:off x="7594111" y="164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4" name="フローチャート: 判断 473"/>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42752</xdr:rowOff>
    </xdr:from>
    <xdr:ext cx="534377" cy="259045"/>
    <xdr:sp macro="" textlink="">
      <xdr:nvSpPr>
        <xdr:cNvPr id="475" name="テキスト ボックス 474"/>
        <xdr:cNvSpPr txBox="1"/>
      </xdr:nvSpPr>
      <xdr:spPr>
        <a:xfrm>
          <a:off x="6705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37602</xdr:rowOff>
    </xdr:from>
    <xdr:to>
      <xdr:col>55</xdr:col>
      <xdr:colOff>50800</xdr:colOff>
      <xdr:row>93</xdr:row>
      <xdr:rowOff>139202</xdr:rowOff>
    </xdr:to>
    <xdr:sp macro="" textlink="">
      <xdr:nvSpPr>
        <xdr:cNvPr id="481" name="楕円 480"/>
        <xdr:cNvSpPr/>
      </xdr:nvSpPr>
      <xdr:spPr>
        <a:xfrm>
          <a:off x="10426700" y="1598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60479</xdr:rowOff>
    </xdr:from>
    <xdr:ext cx="534377" cy="259045"/>
    <xdr:sp macro="" textlink="">
      <xdr:nvSpPr>
        <xdr:cNvPr id="482" name="普通建設事業費 （ うち更新整備　）該当値テキスト"/>
        <xdr:cNvSpPr txBox="1"/>
      </xdr:nvSpPr>
      <xdr:spPr>
        <a:xfrm>
          <a:off x="10528300" y="1583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142667</xdr:rowOff>
    </xdr:from>
    <xdr:to>
      <xdr:col>50</xdr:col>
      <xdr:colOff>165100</xdr:colOff>
      <xdr:row>95</xdr:row>
      <xdr:rowOff>72817</xdr:rowOff>
    </xdr:to>
    <xdr:sp macro="" textlink="">
      <xdr:nvSpPr>
        <xdr:cNvPr id="483" name="楕円 482"/>
        <xdr:cNvSpPr/>
      </xdr:nvSpPr>
      <xdr:spPr>
        <a:xfrm>
          <a:off x="9588500" y="1625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89344</xdr:rowOff>
    </xdr:from>
    <xdr:ext cx="534377" cy="259045"/>
    <xdr:sp macro="" textlink="">
      <xdr:nvSpPr>
        <xdr:cNvPr id="484" name="テキスト ボックス 483"/>
        <xdr:cNvSpPr txBox="1"/>
      </xdr:nvSpPr>
      <xdr:spPr>
        <a:xfrm>
          <a:off x="9372111" y="1603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38905</xdr:rowOff>
    </xdr:from>
    <xdr:to>
      <xdr:col>46</xdr:col>
      <xdr:colOff>38100</xdr:colOff>
      <xdr:row>93</xdr:row>
      <xdr:rowOff>140505</xdr:rowOff>
    </xdr:to>
    <xdr:sp macro="" textlink="">
      <xdr:nvSpPr>
        <xdr:cNvPr id="485" name="楕円 484"/>
        <xdr:cNvSpPr/>
      </xdr:nvSpPr>
      <xdr:spPr>
        <a:xfrm>
          <a:off x="8699500" y="159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157032</xdr:rowOff>
    </xdr:from>
    <xdr:ext cx="534377" cy="259045"/>
    <xdr:sp macro="" textlink="">
      <xdr:nvSpPr>
        <xdr:cNvPr id="486" name="テキスト ボックス 485"/>
        <xdr:cNvSpPr txBox="1"/>
      </xdr:nvSpPr>
      <xdr:spPr>
        <a:xfrm>
          <a:off x="8483111" y="157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26561</xdr:rowOff>
    </xdr:from>
    <xdr:to>
      <xdr:col>41</xdr:col>
      <xdr:colOff>101600</xdr:colOff>
      <xdr:row>93</xdr:row>
      <xdr:rowOff>128161</xdr:rowOff>
    </xdr:to>
    <xdr:sp macro="" textlink="">
      <xdr:nvSpPr>
        <xdr:cNvPr id="487" name="楕円 486"/>
        <xdr:cNvSpPr/>
      </xdr:nvSpPr>
      <xdr:spPr>
        <a:xfrm>
          <a:off x="7810500" y="1597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144688</xdr:rowOff>
    </xdr:from>
    <xdr:ext cx="534377" cy="259045"/>
    <xdr:sp macro="" textlink="">
      <xdr:nvSpPr>
        <xdr:cNvPr id="488" name="テキスト ボックス 487"/>
        <xdr:cNvSpPr txBox="1"/>
      </xdr:nvSpPr>
      <xdr:spPr>
        <a:xfrm>
          <a:off x="7594111" y="1574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45672</xdr:rowOff>
    </xdr:from>
    <xdr:to>
      <xdr:col>36</xdr:col>
      <xdr:colOff>165100</xdr:colOff>
      <xdr:row>94</xdr:row>
      <xdr:rowOff>147272</xdr:rowOff>
    </xdr:to>
    <xdr:sp macro="" textlink="">
      <xdr:nvSpPr>
        <xdr:cNvPr id="489" name="楕円 488"/>
        <xdr:cNvSpPr/>
      </xdr:nvSpPr>
      <xdr:spPr>
        <a:xfrm>
          <a:off x="6921500" y="161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163799</xdr:rowOff>
    </xdr:from>
    <xdr:ext cx="534377" cy="259045"/>
    <xdr:sp macro="" textlink="">
      <xdr:nvSpPr>
        <xdr:cNvPr id="490" name="テキスト ボックス 489"/>
        <xdr:cNvSpPr txBox="1"/>
      </xdr:nvSpPr>
      <xdr:spPr>
        <a:xfrm>
          <a:off x="6705111" y="1593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4" name="直線コネクタ 513"/>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7"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8" name="直線コネクタ 517"/>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132652</xdr:rowOff>
    </xdr:from>
    <xdr:to>
      <xdr:col>85</xdr:col>
      <xdr:colOff>127000</xdr:colOff>
      <xdr:row>32</xdr:row>
      <xdr:rowOff>115888</xdr:rowOff>
    </xdr:to>
    <xdr:cxnSp macro="">
      <xdr:nvCxnSpPr>
        <xdr:cNvPr id="519" name="直線コネクタ 518"/>
        <xdr:cNvCxnSpPr/>
      </xdr:nvCxnSpPr>
      <xdr:spPr>
        <a:xfrm flipV="1">
          <a:off x="15481300" y="5447602"/>
          <a:ext cx="8382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13796</xdr:rowOff>
    </xdr:from>
    <xdr:ext cx="378565" cy="259045"/>
    <xdr:sp macro="" textlink="">
      <xdr:nvSpPr>
        <xdr:cNvPr id="520" name="災害復旧事業費平均値テキスト"/>
        <xdr:cNvSpPr txBox="1"/>
      </xdr:nvSpPr>
      <xdr:spPr>
        <a:xfrm>
          <a:off x="16370300" y="65288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1" name="フローチャート: 判断 520"/>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115888</xdr:rowOff>
    </xdr:from>
    <xdr:to>
      <xdr:col>81</xdr:col>
      <xdr:colOff>50800</xdr:colOff>
      <xdr:row>36</xdr:row>
      <xdr:rowOff>121603</xdr:rowOff>
    </xdr:to>
    <xdr:cxnSp macro="">
      <xdr:nvCxnSpPr>
        <xdr:cNvPr id="522" name="直線コネクタ 521"/>
        <xdr:cNvCxnSpPr/>
      </xdr:nvCxnSpPr>
      <xdr:spPr>
        <a:xfrm flipV="1">
          <a:off x="14592300" y="5602288"/>
          <a:ext cx="889000" cy="6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135907</xdr:rowOff>
    </xdr:from>
    <xdr:ext cx="378565" cy="259045"/>
    <xdr:sp macro="" textlink="">
      <xdr:nvSpPr>
        <xdr:cNvPr id="524" name="テキスト ボックス 523"/>
        <xdr:cNvSpPr txBox="1"/>
      </xdr:nvSpPr>
      <xdr:spPr>
        <a:xfrm>
          <a:off x="15292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121603</xdr:rowOff>
    </xdr:from>
    <xdr:to>
      <xdr:col>76</xdr:col>
      <xdr:colOff>114300</xdr:colOff>
      <xdr:row>37</xdr:row>
      <xdr:rowOff>159893</xdr:rowOff>
    </xdr:to>
    <xdr:cxnSp macro="">
      <xdr:nvCxnSpPr>
        <xdr:cNvPr id="525" name="直線コネクタ 524"/>
        <xdr:cNvCxnSpPr/>
      </xdr:nvCxnSpPr>
      <xdr:spPr>
        <a:xfrm flipV="1">
          <a:off x="13703300" y="6293803"/>
          <a:ext cx="889000" cy="20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6" name="フローチャート: 判断 525"/>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125048</xdr:rowOff>
    </xdr:from>
    <xdr:ext cx="378565" cy="259045"/>
    <xdr:sp macro="" textlink="">
      <xdr:nvSpPr>
        <xdr:cNvPr id="527" name="テキスト ボックス 526"/>
        <xdr:cNvSpPr txBox="1"/>
      </xdr:nvSpPr>
      <xdr:spPr>
        <a:xfrm>
          <a:off x="14403017" y="6640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159893</xdr:rowOff>
    </xdr:from>
    <xdr:to>
      <xdr:col>71</xdr:col>
      <xdr:colOff>177800</xdr:colOff>
      <xdr:row>38</xdr:row>
      <xdr:rowOff>49213</xdr:rowOff>
    </xdr:to>
    <xdr:cxnSp macro="">
      <xdr:nvCxnSpPr>
        <xdr:cNvPr id="528" name="直線コネクタ 527"/>
        <xdr:cNvCxnSpPr/>
      </xdr:nvCxnSpPr>
      <xdr:spPr>
        <a:xfrm flipV="1">
          <a:off x="12814300" y="6503543"/>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9" name="フローチャート: 判断 528"/>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36085</xdr:rowOff>
    </xdr:from>
    <xdr:ext cx="378565" cy="259045"/>
    <xdr:sp macro="" textlink="">
      <xdr:nvSpPr>
        <xdr:cNvPr id="530" name="テキスト ボックス 529"/>
        <xdr:cNvSpPr txBox="1"/>
      </xdr:nvSpPr>
      <xdr:spPr>
        <a:xfrm>
          <a:off x="13514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1" name="フローチャート: 判断 530"/>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66374</xdr:rowOff>
    </xdr:from>
    <xdr:ext cx="378565" cy="259045"/>
    <xdr:sp macro="" textlink="">
      <xdr:nvSpPr>
        <xdr:cNvPr id="532" name="テキスト ボックス 531"/>
        <xdr:cNvSpPr txBox="1"/>
      </xdr:nvSpPr>
      <xdr:spPr>
        <a:xfrm>
          <a:off x="12625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81852</xdr:rowOff>
    </xdr:from>
    <xdr:to>
      <xdr:col>85</xdr:col>
      <xdr:colOff>177800</xdr:colOff>
      <xdr:row>32</xdr:row>
      <xdr:rowOff>12002</xdr:rowOff>
    </xdr:to>
    <xdr:sp macro="" textlink="">
      <xdr:nvSpPr>
        <xdr:cNvPr id="538" name="楕円 537"/>
        <xdr:cNvSpPr/>
      </xdr:nvSpPr>
      <xdr:spPr>
        <a:xfrm>
          <a:off x="16268700" y="539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34879</xdr:rowOff>
    </xdr:from>
    <xdr:ext cx="469744" cy="259045"/>
    <xdr:sp macro="" textlink="">
      <xdr:nvSpPr>
        <xdr:cNvPr id="539" name="災害復旧事業費該当値テキスト"/>
        <xdr:cNvSpPr txBox="1"/>
      </xdr:nvSpPr>
      <xdr:spPr>
        <a:xfrm>
          <a:off x="16370300" y="534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65088</xdr:rowOff>
    </xdr:from>
    <xdr:to>
      <xdr:col>81</xdr:col>
      <xdr:colOff>101600</xdr:colOff>
      <xdr:row>32</xdr:row>
      <xdr:rowOff>166688</xdr:rowOff>
    </xdr:to>
    <xdr:sp macro="" textlink="">
      <xdr:nvSpPr>
        <xdr:cNvPr id="540" name="楕円 539"/>
        <xdr:cNvSpPr/>
      </xdr:nvSpPr>
      <xdr:spPr>
        <a:xfrm>
          <a:off x="15430500" y="55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31</xdr:row>
      <xdr:rowOff>11765</xdr:rowOff>
    </xdr:from>
    <xdr:ext cx="469744" cy="259045"/>
    <xdr:sp macro="" textlink="">
      <xdr:nvSpPr>
        <xdr:cNvPr id="541" name="テキスト ボックス 540"/>
        <xdr:cNvSpPr txBox="1"/>
      </xdr:nvSpPr>
      <xdr:spPr>
        <a:xfrm>
          <a:off x="15246428" y="532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70803</xdr:rowOff>
    </xdr:from>
    <xdr:to>
      <xdr:col>76</xdr:col>
      <xdr:colOff>165100</xdr:colOff>
      <xdr:row>37</xdr:row>
      <xdr:rowOff>953</xdr:rowOff>
    </xdr:to>
    <xdr:sp macro="" textlink="">
      <xdr:nvSpPr>
        <xdr:cNvPr id="542" name="楕円 541"/>
        <xdr:cNvSpPr/>
      </xdr:nvSpPr>
      <xdr:spPr>
        <a:xfrm>
          <a:off x="14541500" y="62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17480</xdr:rowOff>
    </xdr:from>
    <xdr:ext cx="469744" cy="259045"/>
    <xdr:sp macro="" textlink="">
      <xdr:nvSpPr>
        <xdr:cNvPr id="543" name="テキスト ボックス 542"/>
        <xdr:cNvSpPr txBox="1"/>
      </xdr:nvSpPr>
      <xdr:spPr>
        <a:xfrm>
          <a:off x="14357428" y="601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109093</xdr:rowOff>
    </xdr:from>
    <xdr:to>
      <xdr:col>72</xdr:col>
      <xdr:colOff>38100</xdr:colOff>
      <xdr:row>38</xdr:row>
      <xdr:rowOff>39243</xdr:rowOff>
    </xdr:to>
    <xdr:sp macro="" textlink="">
      <xdr:nvSpPr>
        <xdr:cNvPr id="544" name="楕円 543"/>
        <xdr:cNvSpPr/>
      </xdr:nvSpPr>
      <xdr:spPr>
        <a:xfrm>
          <a:off x="13652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55770</xdr:rowOff>
    </xdr:from>
    <xdr:ext cx="469744" cy="259045"/>
    <xdr:sp macro="" textlink="">
      <xdr:nvSpPr>
        <xdr:cNvPr id="545" name="テキスト ボックス 544"/>
        <xdr:cNvSpPr txBox="1"/>
      </xdr:nvSpPr>
      <xdr:spPr>
        <a:xfrm>
          <a:off x="13468428" y="62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169863</xdr:rowOff>
    </xdr:from>
    <xdr:to>
      <xdr:col>67</xdr:col>
      <xdr:colOff>101600</xdr:colOff>
      <xdr:row>38</xdr:row>
      <xdr:rowOff>100013</xdr:rowOff>
    </xdr:to>
    <xdr:sp macro="" textlink="">
      <xdr:nvSpPr>
        <xdr:cNvPr id="546" name="楕円 545"/>
        <xdr:cNvSpPr/>
      </xdr:nvSpPr>
      <xdr:spPr>
        <a:xfrm>
          <a:off x="12763500" y="65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116540</xdr:rowOff>
    </xdr:from>
    <xdr:ext cx="378565" cy="259045"/>
    <xdr:sp macro="" textlink="">
      <xdr:nvSpPr>
        <xdr:cNvPr id="547" name="テキスト ボックス 546"/>
        <xdr:cNvSpPr txBox="1"/>
      </xdr:nvSpPr>
      <xdr:spPr>
        <a:xfrm>
          <a:off x="12625017" y="628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9" name="直線コネクタ 618"/>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0"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1" name="直線コネクタ 620"/>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2"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3" name="直線コネクタ 622"/>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16965</xdr:rowOff>
    </xdr:from>
    <xdr:to>
      <xdr:col>85</xdr:col>
      <xdr:colOff>127000</xdr:colOff>
      <xdr:row>76</xdr:row>
      <xdr:rowOff>25149</xdr:rowOff>
    </xdr:to>
    <xdr:cxnSp macro="">
      <xdr:nvCxnSpPr>
        <xdr:cNvPr id="624" name="直線コネクタ 623"/>
        <xdr:cNvCxnSpPr/>
      </xdr:nvCxnSpPr>
      <xdr:spPr>
        <a:xfrm flipV="1">
          <a:off x="15481300" y="13047165"/>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26019</xdr:rowOff>
    </xdr:from>
    <xdr:ext cx="534377" cy="259045"/>
    <xdr:sp macro="" textlink="">
      <xdr:nvSpPr>
        <xdr:cNvPr id="625" name="公債費平均値テキスト"/>
        <xdr:cNvSpPr txBox="1"/>
      </xdr:nvSpPr>
      <xdr:spPr>
        <a:xfrm>
          <a:off x="16370300" y="13227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6" name="フローチャート: 判断 625"/>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25149</xdr:rowOff>
    </xdr:from>
    <xdr:to>
      <xdr:col>81</xdr:col>
      <xdr:colOff>50800</xdr:colOff>
      <xdr:row>76</xdr:row>
      <xdr:rowOff>25309</xdr:rowOff>
    </xdr:to>
    <xdr:cxnSp macro="">
      <xdr:nvCxnSpPr>
        <xdr:cNvPr id="627" name="直線コネクタ 626"/>
        <xdr:cNvCxnSpPr/>
      </xdr:nvCxnSpPr>
      <xdr:spPr>
        <a:xfrm flipV="1">
          <a:off x="14592300" y="13055349"/>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8" name="フローチャート: 判断 627"/>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161076</xdr:rowOff>
    </xdr:from>
    <xdr:ext cx="534377" cy="259045"/>
    <xdr:sp macro="" textlink="">
      <xdr:nvSpPr>
        <xdr:cNvPr id="629" name="テキスト ボックス 628"/>
        <xdr:cNvSpPr txBox="1"/>
      </xdr:nvSpPr>
      <xdr:spPr>
        <a:xfrm>
          <a:off x="15214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154353</xdr:rowOff>
    </xdr:from>
    <xdr:to>
      <xdr:col>76</xdr:col>
      <xdr:colOff>114300</xdr:colOff>
      <xdr:row>76</xdr:row>
      <xdr:rowOff>25309</xdr:rowOff>
    </xdr:to>
    <xdr:cxnSp macro="">
      <xdr:nvCxnSpPr>
        <xdr:cNvPr id="630" name="直線コネクタ 629"/>
        <xdr:cNvCxnSpPr/>
      </xdr:nvCxnSpPr>
      <xdr:spPr>
        <a:xfrm>
          <a:off x="13703300" y="13013103"/>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1" name="フローチャート: 判断 630"/>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132250</xdr:rowOff>
    </xdr:from>
    <xdr:ext cx="534377" cy="259045"/>
    <xdr:sp macro="" textlink="">
      <xdr:nvSpPr>
        <xdr:cNvPr id="632" name="テキスト ボックス 631"/>
        <xdr:cNvSpPr txBox="1"/>
      </xdr:nvSpPr>
      <xdr:spPr>
        <a:xfrm>
          <a:off x="14325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142832</xdr:rowOff>
    </xdr:from>
    <xdr:to>
      <xdr:col>71</xdr:col>
      <xdr:colOff>177800</xdr:colOff>
      <xdr:row>75</xdr:row>
      <xdr:rowOff>154353</xdr:rowOff>
    </xdr:to>
    <xdr:cxnSp macro="">
      <xdr:nvCxnSpPr>
        <xdr:cNvPr id="633" name="直線コネクタ 632"/>
        <xdr:cNvCxnSpPr/>
      </xdr:nvCxnSpPr>
      <xdr:spPr>
        <a:xfrm>
          <a:off x="12814300" y="13001582"/>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4" name="フローチャート: 判断 633"/>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92496</xdr:rowOff>
    </xdr:from>
    <xdr:ext cx="534377" cy="259045"/>
    <xdr:sp macro="" textlink="">
      <xdr:nvSpPr>
        <xdr:cNvPr id="635" name="テキスト ボックス 634"/>
        <xdr:cNvSpPr txBox="1"/>
      </xdr:nvSpPr>
      <xdr:spPr>
        <a:xfrm>
          <a:off x="13436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6" name="フローチャート: 判断 635"/>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81570</xdr:rowOff>
    </xdr:from>
    <xdr:ext cx="534377" cy="259045"/>
    <xdr:sp macro="" textlink="">
      <xdr:nvSpPr>
        <xdr:cNvPr id="637" name="テキスト ボックス 636"/>
        <xdr:cNvSpPr txBox="1"/>
      </xdr:nvSpPr>
      <xdr:spPr>
        <a:xfrm>
          <a:off x="12547111" y="132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137615</xdr:rowOff>
    </xdr:from>
    <xdr:to>
      <xdr:col>85</xdr:col>
      <xdr:colOff>177800</xdr:colOff>
      <xdr:row>76</xdr:row>
      <xdr:rowOff>67765</xdr:rowOff>
    </xdr:to>
    <xdr:sp macro="" textlink="">
      <xdr:nvSpPr>
        <xdr:cNvPr id="643" name="楕円 642"/>
        <xdr:cNvSpPr/>
      </xdr:nvSpPr>
      <xdr:spPr>
        <a:xfrm>
          <a:off x="16268700" y="129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160492</xdr:rowOff>
    </xdr:from>
    <xdr:ext cx="534377" cy="259045"/>
    <xdr:sp macro="" textlink="">
      <xdr:nvSpPr>
        <xdr:cNvPr id="644" name="公債費該当値テキスト"/>
        <xdr:cNvSpPr txBox="1"/>
      </xdr:nvSpPr>
      <xdr:spPr>
        <a:xfrm>
          <a:off x="16370300" y="128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145799</xdr:rowOff>
    </xdr:from>
    <xdr:to>
      <xdr:col>81</xdr:col>
      <xdr:colOff>101600</xdr:colOff>
      <xdr:row>76</xdr:row>
      <xdr:rowOff>75949</xdr:rowOff>
    </xdr:to>
    <xdr:sp macro="" textlink="">
      <xdr:nvSpPr>
        <xdr:cNvPr id="645" name="楕円 644"/>
        <xdr:cNvSpPr/>
      </xdr:nvSpPr>
      <xdr:spPr>
        <a:xfrm>
          <a:off x="15430500" y="130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92476</xdr:rowOff>
    </xdr:from>
    <xdr:ext cx="534377" cy="259045"/>
    <xdr:sp macro="" textlink="">
      <xdr:nvSpPr>
        <xdr:cNvPr id="646" name="テキスト ボックス 645"/>
        <xdr:cNvSpPr txBox="1"/>
      </xdr:nvSpPr>
      <xdr:spPr>
        <a:xfrm>
          <a:off x="15214111" y="127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145959</xdr:rowOff>
    </xdr:from>
    <xdr:to>
      <xdr:col>76</xdr:col>
      <xdr:colOff>165100</xdr:colOff>
      <xdr:row>76</xdr:row>
      <xdr:rowOff>76109</xdr:rowOff>
    </xdr:to>
    <xdr:sp macro="" textlink="">
      <xdr:nvSpPr>
        <xdr:cNvPr id="647" name="楕円 646"/>
        <xdr:cNvSpPr/>
      </xdr:nvSpPr>
      <xdr:spPr>
        <a:xfrm>
          <a:off x="14541500" y="130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92636</xdr:rowOff>
    </xdr:from>
    <xdr:ext cx="534377" cy="259045"/>
    <xdr:sp macro="" textlink="">
      <xdr:nvSpPr>
        <xdr:cNvPr id="648" name="テキスト ボックス 647"/>
        <xdr:cNvSpPr txBox="1"/>
      </xdr:nvSpPr>
      <xdr:spPr>
        <a:xfrm>
          <a:off x="14325111" y="1277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103553</xdr:rowOff>
    </xdr:from>
    <xdr:to>
      <xdr:col>72</xdr:col>
      <xdr:colOff>38100</xdr:colOff>
      <xdr:row>76</xdr:row>
      <xdr:rowOff>33703</xdr:rowOff>
    </xdr:to>
    <xdr:sp macro="" textlink="">
      <xdr:nvSpPr>
        <xdr:cNvPr id="649" name="楕円 648"/>
        <xdr:cNvSpPr/>
      </xdr:nvSpPr>
      <xdr:spPr>
        <a:xfrm>
          <a:off x="13652500" y="129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50230</xdr:rowOff>
    </xdr:from>
    <xdr:ext cx="534377" cy="259045"/>
    <xdr:sp macro="" textlink="">
      <xdr:nvSpPr>
        <xdr:cNvPr id="650" name="テキスト ボックス 649"/>
        <xdr:cNvSpPr txBox="1"/>
      </xdr:nvSpPr>
      <xdr:spPr>
        <a:xfrm>
          <a:off x="13436111" y="1273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92032</xdr:rowOff>
    </xdr:from>
    <xdr:to>
      <xdr:col>67</xdr:col>
      <xdr:colOff>101600</xdr:colOff>
      <xdr:row>76</xdr:row>
      <xdr:rowOff>22182</xdr:rowOff>
    </xdr:to>
    <xdr:sp macro="" textlink="">
      <xdr:nvSpPr>
        <xdr:cNvPr id="651" name="楕円 650"/>
        <xdr:cNvSpPr/>
      </xdr:nvSpPr>
      <xdr:spPr>
        <a:xfrm>
          <a:off x="12763500" y="129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38709</xdr:rowOff>
    </xdr:from>
    <xdr:ext cx="534377" cy="259045"/>
    <xdr:sp macro="" textlink="">
      <xdr:nvSpPr>
        <xdr:cNvPr id="652" name="テキスト ボックス 651"/>
        <xdr:cNvSpPr txBox="1"/>
      </xdr:nvSpPr>
      <xdr:spPr>
        <a:xfrm>
          <a:off x="12547111" y="1272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4" name="直線コネクタ 673"/>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5"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6" name="直線コネクタ 675"/>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7"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8" name="直線コネクタ 677"/>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6015</xdr:rowOff>
    </xdr:from>
    <xdr:to>
      <xdr:col>85</xdr:col>
      <xdr:colOff>127000</xdr:colOff>
      <xdr:row>97</xdr:row>
      <xdr:rowOff>59279</xdr:rowOff>
    </xdr:to>
    <xdr:cxnSp macro="">
      <xdr:nvCxnSpPr>
        <xdr:cNvPr id="679" name="直線コネクタ 678"/>
        <xdr:cNvCxnSpPr/>
      </xdr:nvCxnSpPr>
      <xdr:spPr>
        <a:xfrm flipV="1">
          <a:off x="15481300" y="16636665"/>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80"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1" name="フローチャート: 判断 680"/>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128270</xdr:rowOff>
    </xdr:from>
    <xdr:to>
      <xdr:col>81</xdr:col>
      <xdr:colOff>50800</xdr:colOff>
      <xdr:row>97</xdr:row>
      <xdr:rowOff>59279</xdr:rowOff>
    </xdr:to>
    <xdr:cxnSp macro="">
      <xdr:nvCxnSpPr>
        <xdr:cNvPr id="682" name="直線コネクタ 681"/>
        <xdr:cNvCxnSpPr/>
      </xdr:nvCxnSpPr>
      <xdr:spPr>
        <a:xfrm>
          <a:off x="14592300" y="16587470"/>
          <a:ext cx="8890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3" name="フローチャート: 判断 682"/>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4" name="テキスト ボックス 683"/>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128270</xdr:rowOff>
    </xdr:from>
    <xdr:to>
      <xdr:col>76</xdr:col>
      <xdr:colOff>114300</xdr:colOff>
      <xdr:row>97</xdr:row>
      <xdr:rowOff>140843</xdr:rowOff>
    </xdr:to>
    <xdr:cxnSp macro="">
      <xdr:nvCxnSpPr>
        <xdr:cNvPr id="685" name="直線コネクタ 684"/>
        <xdr:cNvCxnSpPr/>
      </xdr:nvCxnSpPr>
      <xdr:spPr>
        <a:xfrm flipV="1">
          <a:off x="13703300" y="16587470"/>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6" name="フローチャート: 判断 685"/>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10177</xdr:rowOff>
    </xdr:from>
    <xdr:ext cx="469744" cy="259045"/>
    <xdr:sp macro="" textlink="">
      <xdr:nvSpPr>
        <xdr:cNvPr id="687" name="テキスト ボックス 686"/>
        <xdr:cNvSpPr txBox="1"/>
      </xdr:nvSpPr>
      <xdr:spPr>
        <a:xfrm>
          <a:off x="14357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129048</xdr:rowOff>
    </xdr:from>
    <xdr:to>
      <xdr:col>71</xdr:col>
      <xdr:colOff>177800</xdr:colOff>
      <xdr:row>97</xdr:row>
      <xdr:rowOff>140843</xdr:rowOff>
    </xdr:to>
    <xdr:cxnSp macro="">
      <xdr:nvCxnSpPr>
        <xdr:cNvPr id="688" name="直線コネクタ 687"/>
        <xdr:cNvCxnSpPr/>
      </xdr:nvCxnSpPr>
      <xdr:spPr>
        <a:xfrm>
          <a:off x="12814300" y="16759698"/>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9" name="フローチャート: 判断 688"/>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90" name="テキスト ボックス 689"/>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1" name="フローチャート: 判断 690"/>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92" name="テキスト ボックス 691"/>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126665</xdr:rowOff>
    </xdr:from>
    <xdr:to>
      <xdr:col>85</xdr:col>
      <xdr:colOff>177800</xdr:colOff>
      <xdr:row>97</xdr:row>
      <xdr:rowOff>56815</xdr:rowOff>
    </xdr:to>
    <xdr:sp macro="" textlink="">
      <xdr:nvSpPr>
        <xdr:cNvPr id="698" name="楕円 697"/>
        <xdr:cNvSpPr/>
      </xdr:nvSpPr>
      <xdr:spPr>
        <a:xfrm>
          <a:off x="16268700" y="165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105092</xdr:rowOff>
    </xdr:from>
    <xdr:ext cx="469744" cy="259045"/>
    <xdr:sp macro="" textlink="">
      <xdr:nvSpPr>
        <xdr:cNvPr id="699" name="積立金該当値テキスト"/>
        <xdr:cNvSpPr txBox="1"/>
      </xdr:nvSpPr>
      <xdr:spPr>
        <a:xfrm>
          <a:off x="16370300" y="165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8479</xdr:rowOff>
    </xdr:from>
    <xdr:to>
      <xdr:col>81</xdr:col>
      <xdr:colOff>101600</xdr:colOff>
      <xdr:row>97</xdr:row>
      <xdr:rowOff>110079</xdr:rowOff>
    </xdr:to>
    <xdr:sp macro="" textlink="">
      <xdr:nvSpPr>
        <xdr:cNvPr id="700" name="楕円 699"/>
        <xdr:cNvSpPr/>
      </xdr:nvSpPr>
      <xdr:spPr>
        <a:xfrm>
          <a:off x="15430500" y="166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101206</xdr:rowOff>
    </xdr:from>
    <xdr:ext cx="469744" cy="259045"/>
    <xdr:sp macro="" textlink="">
      <xdr:nvSpPr>
        <xdr:cNvPr id="701" name="テキスト ボックス 700"/>
        <xdr:cNvSpPr txBox="1"/>
      </xdr:nvSpPr>
      <xdr:spPr>
        <a:xfrm>
          <a:off x="15246428" y="1673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77470</xdr:rowOff>
    </xdr:from>
    <xdr:to>
      <xdr:col>76</xdr:col>
      <xdr:colOff>165100</xdr:colOff>
      <xdr:row>97</xdr:row>
      <xdr:rowOff>7620</xdr:rowOff>
    </xdr:to>
    <xdr:sp macro="" textlink="">
      <xdr:nvSpPr>
        <xdr:cNvPr id="702" name="楕円 701"/>
        <xdr:cNvSpPr/>
      </xdr:nvSpPr>
      <xdr:spPr>
        <a:xfrm>
          <a:off x="145415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24147</xdr:rowOff>
    </xdr:from>
    <xdr:ext cx="469744" cy="259045"/>
    <xdr:sp macro="" textlink="">
      <xdr:nvSpPr>
        <xdr:cNvPr id="703" name="テキスト ボックス 702"/>
        <xdr:cNvSpPr txBox="1"/>
      </xdr:nvSpPr>
      <xdr:spPr>
        <a:xfrm>
          <a:off x="14357428" y="1631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90043</xdr:rowOff>
    </xdr:from>
    <xdr:to>
      <xdr:col>72</xdr:col>
      <xdr:colOff>38100</xdr:colOff>
      <xdr:row>98</xdr:row>
      <xdr:rowOff>20193</xdr:rowOff>
    </xdr:to>
    <xdr:sp macro="" textlink="">
      <xdr:nvSpPr>
        <xdr:cNvPr id="704" name="楕円 703"/>
        <xdr:cNvSpPr/>
      </xdr:nvSpPr>
      <xdr:spPr>
        <a:xfrm>
          <a:off x="13652500" y="16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11320</xdr:rowOff>
    </xdr:from>
    <xdr:ext cx="469744" cy="259045"/>
    <xdr:sp macro="" textlink="">
      <xdr:nvSpPr>
        <xdr:cNvPr id="705" name="テキスト ボックス 704"/>
        <xdr:cNvSpPr txBox="1"/>
      </xdr:nvSpPr>
      <xdr:spPr>
        <a:xfrm>
          <a:off x="13468428" y="1681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78248</xdr:rowOff>
    </xdr:from>
    <xdr:to>
      <xdr:col>67</xdr:col>
      <xdr:colOff>101600</xdr:colOff>
      <xdr:row>98</xdr:row>
      <xdr:rowOff>8398</xdr:rowOff>
    </xdr:to>
    <xdr:sp macro="" textlink="">
      <xdr:nvSpPr>
        <xdr:cNvPr id="706" name="楕円 705"/>
        <xdr:cNvSpPr/>
      </xdr:nvSpPr>
      <xdr:spPr>
        <a:xfrm>
          <a:off x="12763500" y="167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170975</xdr:rowOff>
    </xdr:from>
    <xdr:ext cx="469744" cy="259045"/>
    <xdr:sp macro="" textlink="">
      <xdr:nvSpPr>
        <xdr:cNvPr id="707" name="テキスト ボックス 706"/>
        <xdr:cNvSpPr txBox="1"/>
      </xdr:nvSpPr>
      <xdr:spPr>
        <a:xfrm>
          <a:off x="12579428" y="168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9" name="直線コネクタ 728"/>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2"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3" name="直線コネクタ 732"/>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139014</xdr:rowOff>
    </xdr:from>
    <xdr:to>
      <xdr:col>116</xdr:col>
      <xdr:colOff>63500</xdr:colOff>
      <xdr:row>38</xdr:row>
      <xdr:rowOff>139014</xdr:rowOff>
    </xdr:to>
    <xdr:cxnSp macro="">
      <xdr:nvCxnSpPr>
        <xdr:cNvPr id="734" name="直線コネクタ 733"/>
        <xdr:cNvCxnSpPr/>
      </xdr:nvCxnSpPr>
      <xdr:spPr>
        <a:xfrm>
          <a:off x="21323300" y="665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5" name="投資及び出資金平均値テキスト"/>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6" name="フローチャート: 判断 735"/>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139014</xdr:rowOff>
    </xdr:from>
    <xdr:to>
      <xdr:col>111</xdr:col>
      <xdr:colOff>177800</xdr:colOff>
      <xdr:row>38</xdr:row>
      <xdr:rowOff>139243</xdr:rowOff>
    </xdr:to>
    <xdr:cxnSp macro="">
      <xdr:nvCxnSpPr>
        <xdr:cNvPr id="737" name="直線コネクタ 736"/>
        <xdr:cNvCxnSpPr/>
      </xdr:nvCxnSpPr>
      <xdr:spPr>
        <a:xfrm flipV="1">
          <a:off x="20434300" y="665411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8" name="フローチャート: 判断 737"/>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39" name="テキスト ボックス 738"/>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139243</xdr:rowOff>
    </xdr:from>
    <xdr:to>
      <xdr:col>107</xdr:col>
      <xdr:colOff>50800</xdr:colOff>
      <xdr:row>38</xdr:row>
      <xdr:rowOff>139243</xdr:rowOff>
    </xdr:to>
    <xdr:cxnSp macro="">
      <xdr:nvCxnSpPr>
        <xdr:cNvPr id="740" name="直線コネクタ 739"/>
        <xdr:cNvCxnSpPr/>
      </xdr:nvCxnSpPr>
      <xdr:spPr>
        <a:xfrm>
          <a:off x="19545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1" name="フローチャート: 判断 740"/>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42" name="テキスト ボックス 741"/>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139014</xdr:rowOff>
    </xdr:from>
    <xdr:to>
      <xdr:col>102</xdr:col>
      <xdr:colOff>114300</xdr:colOff>
      <xdr:row>38</xdr:row>
      <xdr:rowOff>139243</xdr:rowOff>
    </xdr:to>
    <xdr:cxnSp macro="">
      <xdr:nvCxnSpPr>
        <xdr:cNvPr id="743" name="直線コネクタ 742"/>
        <xdr:cNvCxnSpPr/>
      </xdr:nvCxnSpPr>
      <xdr:spPr>
        <a:xfrm>
          <a:off x="18656300" y="665411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4" name="フローチャート: 判断 743"/>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5" name="テキスト ボックス 744"/>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6" name="フローチャート: 判断 745"/>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7" name="テキスト ボックス 746"/>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88214</xdr:rowOff>
    </xdr:from>
    <xdr:to>
      <xdr:col>116</xdr:col>
      <xdr:colOff>114300</xdr:colOff>
      <xdr:row>39</xdr:row>
      <xdr:rowOff>18364</xdr:rowOff>
    </xdr:to>
    <xdr:sp macro="" textlink="">
      <xdr:nvSpPr>
        <xdr:cNvPr id="753" name="楕円 752"/>
        <xdr:cNvSpPr/>
      </xdr:nvSpPr>
      <xdr:spPr>
        <a:xfrm>
          <a:off x="22110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3141</xdr:rowOff>
    </xdr:from>
    <xdr:ext cx="249299" cy="259045"/>
    <xdr:sp macro="" textlink="">
      <xdr:nvSpPr>
        <xdr:cNvPr id="754" name="投資及び出資金該当値テキスト"/>
        <xdr:cNvSpPr txBox="1"/>
      </xdr:nvSpPr>
      <xdr:spPr>
        <a:xfrm>
          <a:off x="22212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88214</xdr:rowOff>
    </xdr:from>
    <xdr:to>
      <xdr:col>112</xdr:col>
      <xdr:colOff>38100</xdr:colOff>
      <xdr:row>39</xdr:row>
      <xdr:rowOff>18364</xdr:rowOff>
    </xdr:to>
    <xdr:sp macro="" textlink="">
      <xdr:nvSpPr>
        <xdr:cNvPr id="755" name="楕円 754"/>
        <xdr:cNvSpPr/>
      </xdr:nvSpPr>
      <xdr:spPr>
        <a:xfrm>
          <a:off x="21272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9491</xdr:rowOff>
    </xdr:from>
    <xdr:ext cx="249299" cy="259045"/>
    <xdr:sp macro="" textlink="">
      <xdr:nvSpPr>
        <xdr:cNvPr id="756" name="テキスト ボックス 755"/>
        <xdr:cNvSpPr txBox="1"/>
      </xdr:nvSpPr>
      <xdr:spPr>
        <a:xfrm>
          <a:off x="21198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88443</xdr:rowOff>
    </xdr:from>
    <xdr:to>
      <xdr:col>107</xdr:col>
      <xdr:colOff>101600</xdr:colOff>
      <xdr:row>39</xdr:row>
      <xdr:rowOff>18593</xdr:rowOff>
    </xdr:to>
    <xdr:sp macro="" textlink="">
      <xdr:nvSpPr>
        <xdr:cNvPr id="757" name="楕円 756"/>
        <xdr:cNvSpPr/>
      </xdr:nvSpPr>
      <xdr:spPr>
        <a:xfrm>
          <a:off x="20383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9720</xdr:rowOff>
    </xdr:from>
    <xdr:ext cx="249299" cy="259045"/>
    <xdr:sp macro="" textlink="">
      <xdr:nvSpPr>
        <xdr:cNvPr id="758" name="テキスト ボックス 757"/>
        <xdr:cNvSpPr txBox="1"/>
      </xdr:nvSpPr>
      <xdr:spPr>
        <a:xfrm>
          <a:off x="20309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88443</xdr:rowOff>
    </xdr:from>
    <xdr:to>
      <xdr:col>102</xdr:col>
      <xdr:colOff>165100</xdr:colOff>
      <xdr:row>39</xdr:row>
      <xdr:rowOff>18593</xdr:rowOff>
    </xdr:to>
    <xdr:sp macro="" textlink="">
      <xdr:nvSpPr>
        <xdr:cNvPr id="759" name="楕円 758"/>
        <xdr:cNvSpPr/>
      </xdr:nvSpPr>
      <xdr:spPr>
        <a:xfrm>
          <a:off x="19494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9720</xdr:rowOff>
    </xdr:from>
    <xdr:ext cx="249299" cy="259045"/>
    <xdr:sp macro="" textlink="">
      <xdr:nvSpPr>
        <xdr:cNvPr id="760" name="テキスト ボックス 759"/>
        <xdr:cNvSpPr txBox="1"/>
      </xdr:nvSpPr>
      <xdr:spPr>
        <a:xfrm>
          <a:off x="19420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88214</xdr:rowOff>
    </xdr:from>
    <xdr:to>
      <xdr:col>98</xdr:col>
      <xdr:colOff>38100</xdr:colOff>
      <xdr:row>39</xdr:row>
      <xdr:rowOff>18364</xdr:rowOff>
    </xdr:to>
    <xdr:sp macro="" textlink="">
      <xdr:nvSpPr>
        <xdr:cNvPr id="761" name="楕円 760"/>
        <xdr:cNvSpPr/>
      </xdr:nvSpPr>
      <xdr:spPr>
        <a:xfrm>
          <a:off x="18605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9491</xdr:rowOff>
    </xdr:from>
    <xdr:ext cx="249299" cy="259045"/>
    <xdr:sp macro="" textlink="">
      <xdr:nvSpPr>
        <xdr:cNvPr id="762" name="テキスト ボックス 761"/>
        <xdr:cNvSpPr txBox="1"/>
      </xdr:nvSpPr>
      <xdr:spPr>
        <a:xfrm>
          <a:off x="18531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4" name="直線コネクタ 783"/>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7"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8" name="直線コネクタ 787"/>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118440</xdr:rowOff>
    </xdr:from>
    <xdr:to>
      <xdr:col>116</xdr:col>
      <xdr:colOff>63500</xdr:colOff>
      <xdr:row>57</xdr:row>
      <xdr:rowOff>118806</xdr:rowOff>
    </xdr:to>
    <xdr:cxnSp macro="">
      <xdr:nvCxnSpPr>
        <xdr:cNvPr id="789" name="直線コネクタ 788"/>
        <xdr:cNvCxnSpPr/>
      </xdr:nvCxnSpPr>
      <xdr:spPr>
        <a:xfrm>
          <a:off x="21323300" y="9891090"/>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90" name="貸付金平均値テキスト"/>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1" name="フローチャート: 判断 790"/>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118440</xdr:rowOff>
    </xdr:from>
    <xdr:to>
      <xdr:col>111</xdr:col>
      <xdr:colOff>177800</xdr:colOff>
      <xdr:row>57</xdr:row>
      <xdr:rowOff>120772</xdr:rowOff>
    </xdr:to>
    <xdr:cxnSp macro="">
      <xdr:nvCxnSpPr>
        <xdr:cNvPr id="792" name="直線コネクタ 791"/>
        <xdr:cNvCxnSpPr/>
      </xdr:nvCxnSpPr>
      <xdr:spPr>
        <a:xfrm flipV="1">
          <a:off x="20434300" y="9891090"/>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3" name="フローチャート: 判断 792"/>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4" name="テキスト ボックス 793"/>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120772</xdr:rowOff>
    </xdr:from>
    <xdr:to>
      <xdr:col>107</xdr:col>
      <xdr:colOff>50800</xdr:colOff>
      <xdr:row>57</xdr:row>
      <xdr:rowOff>121458</xdr:rowOff>
    </xdr:to>
    <xdr:cxnSp macro="">
      <xdr:nvCxnSpPr>
        <xdr:cNvPr id="795" name="直線コネクタ 794"/>
        <xdr:cNvCxnSpPr/>
      </xdr:nvCxnSpPr>
      <xdr:spPr>
        <a:xfrm flipV="1">
          <a:off x="19545300" y="989342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6" name="フローチャート: 判断 795"/>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7" name="テキスト ボックス 796"/>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121458</xdr:rowOff>
    </xdr:from>
    <xdr:to>
      <xdr:col>102</xdr:col>
      <xdr:colOff>114300</xdr:colOff>
      <xdr:row>57</xdr:row>
      <xdr:rowOff>121961</xdr:rowOff>
    </xdr:to>
    <xdr:cxnSp macro="">
      <xdr:nvCxnSpPr>
        <xdr:cNvPr id="798" name="直線コネクタ 797"/>
        <xdr:cNvCxnSpPr/>
      </xdr:nvCxnSpPr>
      <xdr:spPr>
        <a:xfrm flipV="1">
          <a:off x="18656300" y="989410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9" name="フローチャート: 判断 798"/>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800" name="テキスト ボックス 799"/>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1" name="フローチャート: 判断 800"/>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802" name="テキスト ボックス 801"/>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68006</xdr:rowOff>
    </xdr:from>
    <xdr:to>
      <xdr:col>116</xdr:col>
      <xdr:colOff>114300</xdr:colOff>
      <xdr:row>57</xdr:row>
      <xdr:rowOff>169606</xdr:rowOff>
    </xdr:to>
    <xdr:sp macro="" textlink="">
      <xdr:nvSpPr>
        <xdr:cNvPr id="808" name="楕円 807"/>
        <xdr:cNvSpPr/>
      </xdr:nvSpPr>
      <xdr:spPr>
        <a:xfrm>
          <a:off x="22110700" y="984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46433</xdr:rowOff>
    </xdr:from>
    <xdr:ext cx="469744" cy="259045"/>
    <xdr:sp macro="" textlink="">
      <xdr:nvSpPr>
        <xdr:cNvPr id="809" name="貸付金該当値テキスト"/>
        <xdr:cNvSpPr txBox="1"/>
      </xdr:nvSpPr>
      <xdr:spPr>
        <a:xfrm>
          <a:off x="22212300" y="981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67640</xdr:rowOff>
    </xdr:from>
    <xdr:to>
      <xdr:col>112</xdr:col>
      <xdr:colOff>38100</xdr:colOff>
      <xdr:row>57</xdr:row>
      <xdr:rowOff>169240</xdr:rowOff>
    </xdr:to>
    <xdr:sp macro="" textlink="">
      <xdr:nvSpPr>
        <xdr:cNvPr id="810" name="楕円 809"/>
        <xdr:cNvSpPr/>
      </xdr:nvSpPr>
      <xdr:spPr>
        <a:xfrm>
          <a:off x="212725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160367</xdr:rowOff>
    </xdr:from>
    <xdr:ext cx="469744" cy="259045"/>
    <xdr:sp macro="" textlink="">
      <xdr:nvSpPr>
        <xdr:cNvPr id="811" name="テキスト ボックス 810"/>
        <xdr:cNvSpPr txBox="1"/>
      </xdr:nvSpPr>
      <xdr:spPr>
        <a:xfrm>
          <a:off x="21088428" y="99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69972</xdr:rowOff>
    </xdr:from>
    <xdr:to>
      <xdr:col>107</xdr:col>
      <xdr:colOff>101600</xdr:colOff>
      <xdr:row>58</xdr:row>
      <xdr:rowOff>122</xdr:rowOff>
    </xdr:to>
    <xdr:sp macro="" textlink="">
      <xdr:nvSpPr>
        <xdr:cNvPr id="812" name="楕円 811"/>
        <xdr:cNvSpPr/>
      </xdr:nvSpPr>
      <xdr:spPr>
        <a:xfrm>
          <a:off x="20383500" y="98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162699</xdr:rowOff>
    </xdr:from>
    <xdr:ext cx="469744" cy="259045"/>
    <xdr:sp macro="" textlink="">
      <xdr:nvSpPr>
        <xdr:cNvPr id="813" name="テキスト ボックス 812"/>
        <xdr:cNvSpPr txBox="1"/>
      </xdr:nvSpPr>
      <xdr:spPr>
        <a:xfrm>
          <a:off x="20199428" y="993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70658</xdr:rowOff>
    </xdr:from>
    <xdr:to>
      <xdr:col>102</xdr:col>
      <xdr:colOff>165100</xdr:colOff>
      <xdr:row>58</xdr:row>
      <xdr:rowOff>808</xdr:rowOff>
    </xdr:to>
    <xdr:sp macro="" textlink="">
      <xdr:nvSpPr>
        <xdr:cNvPr id="814" name="楕円 813"/>
        <xdr:cNvSpPr/>
      </xdr:nvSpPr>
      <xdr:spPr>
        <a:xfrm>
          <a:off x="19494500" y="98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163385</xdr:rowOff>
    </xdr:from>
    <xdr:ext cx="469744" cy="259045"/>
    <xdr:sp macro="" textlink="">
      <xdr:nvSpPr>
        <xdr:cNvPr id="815" name="テキスト ボックス 814"/>
        <xdr:cNvSpPr txBox="1"/>
      </xdr:nvSpPr>
      <xdr:spPr>
        <a:xfrm>
          <a:off x="19310428" y="993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71161</xdr:rowOff>
    </xdr:from>
    <xdr:to>
      <xdr:col>98</xdr:col>
      <xdr:colOff>38100</xdr:colOff>
      <xdr:row>58</xdr:row>
      <xdr:rowOff>1311</xdr:rowOff>
    </xdr:to>
    <xdr:sp macro="" textlink="">
      <xdr:nvSpPr>
        <xdr:cNvPr id="816" name="楕円 815"/>
        <xdr:cNvSpPr/>
      </xdr:nvSpPr>
      <xdr:spPr>
        <a:xfrm>
          <a:off x="18605500" y="984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163888</xdr:rowOff>
    </xdr:from>
    <xdr:ext cx="469744" cy="259045"/>
    <xdr:sp macro="" textlink="">
      <xdr:nvSpPr>
        <xdr:cNvPr id="817" name="テキスト ボックス 816"/>
        <xdr:cNvSpPr txBox="1"/>
      </xdr:nvSpPr>
      <xdr:spPr>
        <a:xfrm>
          <a:off x="18421428" y="993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0" name="直線コネクタ 839"/>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1"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2" name="直線コネクタ 841"/>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3"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4" name="直線コネクタ 843"/>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44694</xdr:rowOff>
    </xdr:from>
    <xdr:to>
      <xdr:col>116</xdr:col>
      <xdr:colOff>63500</xdr:colOff>
      <xdr:row>71</xdr:row>
      <xdr:rowOff>73726</xdr:rowOff>
    </xdr:to>
    <xdr:cxnSp macro="">
      <xdr:nvCxnSpPr>
        <xdr:cNvPr id="845" name="直線コネクタ 844"/>
        <xdr:cNvCxnSpPr/>
      </xdr:nvCxnSpPr>
      <xdr:spPr>
        <a:xfrm flipV="1">
          <a:off x="21323300" y="12217644"/>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138285</xdr:rowOff>
    </xdr:from>
    <xdr:ext cx="534377" cy="259045"/>
    <xdr:sp macro="" textlink="">
      <xdr:nvSpPr>
        <xdr:cNvPr id="846" name="繰出金平均値テキスト"/>
        <xdr:cNvSpPr txBox="1"/>
      </xdr:nvSpPr>
      <xdr:spPr>
        <a:xfrm>
          <a:off x="22212300" y="1248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7" name="フローチャート: 判断 846"/>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47711</xdr:rowOff>
    </xdr:from>
    <xdr:to>
      <xdr:col>111</xdr:col>
      <xdr:colOff>177800</xdr:colOff>
      <xdr:row>71</xdr:row>
      <xdr:rowOff>73726</xdr:rowOff>
    </xdr:to>
    <xdr:cxnSp macro="">
      <xdr:nvCxnSpPr>
        <xdr:cNvPr id="848" name="直線コネクタ 847"/>
        <xdr:cNvCxnSpPr/>
      </xdr:nvCxnSpPr>
      <xdr:spPr>
        <a:xfrm>
          <a:off x="20434300" y="12220661"/>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9" name="フローチャート: 判断 848"/>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4828</xdr:rowOff>
    </xdr:from>
    <xdr:ext cx="534377" cy="259045"/>
    <xdr:sp macro="" textlink="">
      <xdr:nvSpPr>
        <xdr:cNvPr id="850" name="テキスト ボックス 849"/>
        <xdr:cNvSpPr txBox="1"/>
      </xdr:nvSpPr>
      <xdr:spPr>
        <a:xfrm>
          <a:off x="21056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47711</xdr:rowOff>
    </xdr:from>
    <xdr:to>
      <xdr:col>107</xdr:col>
      <xdr:colOff>50800</xdr:colOff>
      <xdr:row>71</xdr:row>
      <xdr:rowOff>78527</xdr:rowOff>
    </xdr:to>
    <xdr:cxnSp macro="">
      <xdr:nvCxnSpPr>
        <xdr:cNvPr id="851" name="直線コネクタ 850"/>
        <xdr:cNvCxnSpPr/>
      </xdr:nvCxnSpPr>
      <xdr:spPr>
        <a:xfrm flipV="1">
          <a:off x="19545300" y="12220661"/>
          <a:ext cx="889000" cy="3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2" name="フローチャート: 判断 851"/>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27870</xdr:rowOff>
    </xdr:from>
    <xdr:ext cx="534377" cy="259045"/>
    <xdr:sp macro="" textlink="">
      <xdr:nvSpPr>
        <xdr:cNvPr id="853" name="テキスト ボックス 852"/>
        <xdr:cNvSpPr txBox="1"/>
      </xdr:nvSpPr>
      <xdr:spPr>
        <a:xfrm>
          <a:off x="20167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78527</xdr:rowOff>
    </xdr:from>
    <xdr:to>
      <xdr:col>102</xdr:col>
      <xdr:colOff>114300</xdr:colOff>
      <xdr:row>71</xdr:row>
      <xdr:rowOff>167909</xdr:rowOff>
    </xdr:to>
    <xdr:cxnSp macro="">
      <xdr:nvCxnSpPr>
        <xdr:cNvPr id="854" name="直線コネクタ 853"/>
        <xdr:cNvCxnSpPr/>
      </xdr:nvCxnSpPr>
      <xdr:spPr>
        <a:xfrm flipV="1">
          <a:off x="18656300" y="12251477"/>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5" name="フローチャート: 判断 854"/>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4873</xdr:rowOff>
    </xdr:from>
    <xdr:ext cx="534377" cy="259045"/>
    <xdr:sp macro="" textlink="">
      <xdr:nvSpPr>
        <xdr:cNvPr id="856" name="テキスト ボックス 855"/>
        <xdr:cNvSpPr txBox="1"/>
      </xdr:nvSpPr>
      <xdr:spPr>
        <a:xfrm>
          <a:off x="19278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7" name="フローチャート: 判断 856"/>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125483</xdr:rowOff>
    </xdr:from>
    <xdr:ext cx="534377" cy="259045"/>
    <xdr:sp macro="" textlink="">
      <xdr:nvSpPr>
        <xdr:cNvPr id="858" name="テキスト ボックス 857"/>
        <xdr:cNvSpPr txBox="1"/>
      </xdr:nvSpPr>
      <xdr:spPr>
        <a:xfrm>
          <a:off x="18389111" y="124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165344</xdr:rowOff>
    </xdr:from>
    <xdr:to>
      <xdr:col>116</xdr:col>
      <xdr:colOff>114300</xdr:colOff>
      <xdr:row>71</xdr:row>
      <xdr:rowOff>95494</xdr:rowOff>
    </xdr:to>
    <xdr:sp macro="" textlink="">
      <xdr:nvSpPr>
        <xdr:cNvPr id="864" name="楕円 863"/>
        <xdr:cNvSpPr/>
      </xdr:nvSpPr>
      <xdr:spPr>
        <a:xfrm>
          <a:off x="22110700" y="1216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80271</xdr:rowOff>
    </xdr:from>
    <xdr:ext cx="534377" cy="259045"/>
    <xdr:sp macro="" textlink="">
      <xdr:nvSpPr>
        <xdr:cNvPr id="865" name="繰出金該当値テキスト"/>
        <xdr:cNvSpPr txBox="1"/>
      </xdr:nvSpPr>
      <xdr:spPr>
        <a:xfrm>
          <a:off x="22212300" y="1208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22926</xdr:rowOff>
    </xdr:from>
    <xdr:to>
      <xdr:col>112</xdr:col>
      <xdr:colOff>38100</xdr:colOff>
      <xdr:row>71</xdr:row>
      <xdr:rowOff>124526</xdr:rowOff>
    </xdr:to>
    <xdr:sp macro="" textlink="">
      <xdr:nvSpPr>
        <xdr:cNvPr id="866" name="楕円 865"/>
        <xdr:cNvSpPr/>
      </xdr:nvSpPr>
      <xdr:spPr>
        <a:xfrm>
          <a:off x="21272500" y="1219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141053</xdr:rowOff>
    </xdr:from>
    <xdr:ext cx="534377" cy="259045"/>
    <xdr:sp macro="" textlink="">
      <xdr:nvSpPr>
        <xdr:cNvPr id="867" name="テキスト ボックス 866"/>
        <xdr:cNvSpPr txBox="1"/>
      </xdr:nvSpPr>
      <xdr:spPr>
        <a:xfrm>
          <a:off x="21056111" y="1197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168361</xdr:rowOff>
    </xdr:from>
    <xdr:to>
      <xdr:col>107</xdr:col>
      <xdr:colOff>101600</xdr:colOff>
      <xdr:row>71</xdr:row>
      <xdr:rowOff>98511</xdr:rowOff>
    </xdr:to>
    <xdr:sp macro="" textlink="">
      <xdr:nvSpPr>
        <xdr:cNvPr id="868" name="楕円 867"/>
        <xdr:cNvSpPr/>
      </xdr:nvSpPr>
      <xdr:spPr>
        <a:xfrm>
          <a:off x="20383500" y="121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115038</xdr:rowOff>
    </xdr:from>
    <xdr:ext cx="534377" cy="259045"/>
    <xdr:sp macro="" textlink="">
      <xdr:nvSpPr>
        <xdr:cNvPr id="869" name="テキスト ボックス 868"/>
        <xdr:cNvSpPr txBox="1"/>
      </xdr:nvSpPr>
      <xdr:spPr>
        <a:xfrm>
          <a:off x="20167111" y="1194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27727</xdr:rowOff>
    </xdr:from>
    <xdr:to>
      <xdr:col>102</xdr:col>
      <xdr:colOff>165100</xdr:colOff>
      <xdr:row>71</xdr:row>
      <xdr:rowOff>129327</xdr:rowOff>
    </xdr:to>
    <xdr:sp macro="" textlink="">
      <xdr:nvSpPr>
        <xdr:cNvPr id="870" name="楕円 869"/>
        <xdr:cNvSpPr/>
      </xdr:nvSpPr>
      <xdr:spPr>
        <a:xfrm>
          <a:off x="19494500" y="122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145854</xdr:rowOff>
    </xdr:from>
    <xdr:ext cx="534377" cy="259045"/>
    <xdr:sp macro="" textlink="">
      <xdr:nvSpPr>
        <xdr:cNvPr id="871" name="テキスト ボックス 870"/>
        <xdr:cNvSpPr txBox="1"/>
      </xdr:nvSpPr>
      <xdr:spPr>
        <a:xfrm>
          <a:off x="19278111" y="119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117109</xdr:rowOff>
    </xdr:from>
    <xdr:to>
      <xdr:col>98</xdr:col>
      <xdr:colOff>38100</xdr:colOff>
      <xdr:row>72</xdr:row>
      <xdr:rowOff>47259</xdr:rowOff>
    </xdr:to>
    <xdr:sp macro="" textlink="">
      <xdr:nvSpPr>
        <xdr:cNvPr id="872" name="楕円 871"/>
        <xdr:cNvSpPr/>
      </xdr:nvSpPr>
      <xdr:spPr>
        <a:xfrm>
          <a:off x="18605500" y="122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63786</xdr:rowOff>
    </xdr:from>
    <xdr:ext cx="534377" cy="259045"/>
    <xdr:sp macro="" textlink="">
      <xdr:nvSpPr>
        <xdr:cNvPr id="873" name="テキスト ボックス 872"/>
        <xdr:cNvSpPr txBox="1"/>
      </xdr:nvSpPr>
      <xdr:spPr>
        <a:xfrm>
          <a:off x="18389111" y="1206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565,299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65,987</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62,432</a:t>
          </a:r>
          <a:r>
            <a:rPr kumimoji="1" lang="ja-JP" altLang="en-US" sz="1300">
              <a:latin typeface="ＭＳ Ｐゴシック" panose="020B0600070205080204" pitchFamily="50" charset="-128"/>
              <a:ea typeface="ＭＳ Ｐゴシック" panose="020B0600070205080204" pitchFamily="50" charset="-128"/>
            </a:rPr>
            <a:t>円を上回っていることから、今後も計画的な職員の適正配置を図り、職員給与の適正化に努める。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59,428</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43,261</a:t>
          </a:r>
          <a:r>
            <a:rPr kumimoji="1" lang="ja-JP" altLang="en-US" sz="1300">
              <a:latin typeface="ＭＳ Ｐゴシック" panose="020B0600070205080204" pitchFamily="50" charset="-128"/>
              <a:ea typeface="ＭＳ Ｐゴシック" panose="020B0600070205080204" pitchFamily="50" charset="-128"/>
            </a:rPr>
            <a:t>円を上回っている。これは耕種作物共同利用施設整備事業や小学校大規模改造事業の増等が主な要因である。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129,673</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94,622</a:t>
          </a:r>
          <a:r>
            <a:rPr kumimoji="1" lang="ja-JP" altLang="en-US" sz="1300">
              <a:latin typeface="ＭＳ Ｐゴシック" panose="020B0600070205080204" pitchFamily="50" charset="-128"/>
              <a:ea typeface="ＭＳ Ｐゴシック" panose="020B0600070205080204" pitchFamily="50" charset="-128"/>
            </a:rPr>
            <a:t>円を上回っている。これは介護給付費・訓練等給付費や認定こども園施設型給付費等の増等が主な要因である。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153,456</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140,447</a:t>
          </a:r>
          <a:r>
            <a:rPr kumimoji="1" lang="ja-JP" altLang="en-US" sz="1300">
              <a:latin typeface="ＭＳ Ｐゴシック" panose="020B0600070205080204" pitchFamily="50" charset="-128"/>
              <a:ea typeface="ＭＳ Ｐゴシック" panose="020B0600070205080204" pitchFamily="50" charset="-128"/>
            </a:rPr>
            <a:t>円を上回っている。これは、消防事務等の行政サービスを一部事務組合で運営しており、これらに対する負担金が発生するためである。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231,648
229,859
431.84
133,968,400
130,950,436
1,544,118
54,041,763
94,920,788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86360</xdr:rowOff>
    </xdr:from>
    <xdr:to>
      <xdr:col>24</xdr:col>
      <xdr:colOff>62865</xdr:colOff>
      <xdr:row>37</xdr:row>
      <xdr:rowOff>128270</xdr:rowOff>
    </xdr:to>
    <xdr:cxnSp macro="">
      <xdr:nvCxnSpPr>
        <xdr:cNvPr id="56" name="直線コネクタ 55"/>
        <xdr:cNvCxnSpPr/>
      </xdr:nvCxnSpPr>
      <xdr:spPr>
        <a:xfrm flipV="1">
          <a:off x="4633595" y="5229860"/>
          <a:ext cx="127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132097</xdr:rowOff>
    </xdr:from>
    <xdr:ext cx="469744" cy="259045"/>
    <xdr:sp macro="" textlink="">
      <xdr:nvSpPr>
        <xdr:cNvPr id="57" name="議会費最小値テキスト"/>
        <xdr:cNvSpPr txBox="1"/>
      </xdr:nvSpPr>
      <xdr:spPr>
        <a:xfrm>
          <a:off x="4686300"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128270</xdr:rowOff>
    </xdr:from>
    <xdr:to>
      <xdr:col>24</xdr:col>
      <xdr:colOff>152400</xdr:colOff>
      <xdr:row>37</xdr:row>
      <xdr:rowOff>128270</xdr:rowOff>
    </xdr:to>
    <xdr:cxnSp macro="">
      <xdr:nvCxnSpPr>
        <xdr:cNvPr id="58" name="直線コネクタ 57"/>
        <xdr:cNvCxnSpPr/>
      </xdr:nvCxnSpPr>
      <xdr:spPr>
        <a:xfrm>
          <a:off x="4546600" y="647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33037</xdr:rowOff>
    </xdr:from>
    <xdr:ext cx="469744" cy="259045"/>
    <xdr:sp macro="" textlink="">
      <xdr:nvSpPr>
        <xdr:cNvPr id="59" name="議会費最大値テキスト"/>
        <xdr:cNvSpPr txBox="1"/>
      </xdr:nvSpPr>
      <xdr:spPr>
        <a:xfrm>
          <a:off x="4686300" y="500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86360</xdr:rowOff>
    </xdr:from>
    <xdr:to>
      <xdr:col>24</xdr:col>
      <xdr:colOff>152400</xdr:colOff>
      <xdr:row>30</xdr:row>
      <xdr:rowOff>86360</xdr:rowOff>
    </xdr:to>
    <xdr:cxnSp macro="">
      <xdr:nvCxnSpPr>
        <xdr:cNvPr id="60" name="直線コネクタ 59"/>
        <xdr:cNvCxnSpPr/>
      </xdr:nvCxnSpPr>
      <xdr:spPr>
        <a:xfrm>
          <a:off x="4546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34290</xdr:rowOff>
    </xdr:from>
    <xdr:to>
      <xdr:col>24</xdr:col>
      <xdr:colOff>63500</xdr:colOff>
      <xdr:row>30</xdr:row>
      <xdr:rowOff>86360</xdr:rowOff>
    </xdr:to>
    <xdr:cxnSp macro="">
      <xdr:nvCxnSpPr>
        <xdr:cNvPr id="61" name="直線コネクタ 60"/>
        <xdr:cNvCxnSpPr/>
      </xdr:nvCxnSpPr>
      <xdr:spPr>
        <a:xfrm>
          <a:off x="3797300" y="5177790"/>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30497</xdr:rowOff>
    </xdr:from>
    <xdr:ext cx="469744" cy="259045"/>
    <xdr:sp macro="" textlink="">
      <xdr:nvSpPr>
        <xdr:cNvPr id="62" name="議会費平均値テキスト"/>
        <xdr:cNvSpPr txBox="1"/>
      </xdr:nvSpPr>
      <xdr:spPr>
        <a:xfrm>
          <a:off x="4686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63" name="フローチャート: 判断 62"/>
        <xdr:cNvSpPr/>
      </xdr:nvSpPr>
      <xdr:spPr>
        <a:xfrm>
          <a:off x="45847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144780</xdr:rowOff>
    </xdr:from>
    <xdr:to>
      <xdr:col>19</xdr:col>
      <xdr:colOff>177800</xdr:colOff>
      <xdr:row>30</xdr:row>
      <xdr:rowOff>34290</xdr:rowOff>
    </xdr:to>
    <xdr:cxnSp macro="">
      <xdr:nvCxnSpPr>
        <xdr:cNvPr id="64" name="直線コネクタ 63"/>
        <xdr:cNvCxnSpPr/>
      </xdr:nvCxnSpPr>
      <xdr:spPr>
        <a:xfrm>
          <a:off x="2908300" y="51168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165100</xdr:rowOff>
    </xdr:from>
    <xdr:to>
      <xdr:col>20</xdr:col>
      <xdr:colOff>38100</xdr:colOff>
      <xdr:row>34</xdr:row>
      <xdr:rowOff>95250</xdr:rowOff>
    </xdr:to>
    <xdr:sp macro="" textlink="">
      <xdr:nvSpPr>
        <xdr:cNvPr id="65" name="フローチャート: 判断 64"/>
        <xdr:cNvSpPr/>
      </xdr:nvSpPr>
      <xdr:spPr>
        <a:xfrm>
          <a:off x="3746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86377</xdr:rowOff>
    </xdr:from>
    <xdr:ext cx="469744" cy="259045"/>
    <xdr:sp macro="" textlink="">
      <xdr:nvSpPr>
        <xdr:cNvPr id="66" name="テキスト ボックス 65"/>
        <xdr:cNvSpPr txBox="1"/>
      </xdr:nvSpPr>
      <xdr:spPr>
        <a:xfrm>
          <a:off x="3562428"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144780</xdr:rowOff>
    </xdr:from>
    <xdr:to>
      <xdr:col>15</xdr:col>
      <xdr:colOff>50800</xdr:colOff>
      <xdr:row>30</xdr:row>
      <xdr:rowOff>41910</xdr:rowOff>
    </xdr:to>
    <xdr:cxnSp macro="">
      <xdr:nvCxnSpPr>
        <xdr:cNvPr id="67" name="直線コネクタ 66"/>
        <xdr:cNvCxnSpPr/>
      </xdr:nvCxnSpPr>
      <xdr:spPr>
        <a:xfrm flipV="1">
          <a:off x="2019300" y="51168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57150</xdr:rowOff>
    </xdr:from>
    <xdr:to>
      <xdr:col>15</xdr:col>
      <xdr:colOff>101600</xdr:colOff>
      <xdr:row>33</xdr:row>
      <xdr:rowOff>158750</xdr:rowOff>
    </xdr:to>
    <xdr:sp macro="" textlink="">
      <xdr:nvSpPr>
        <xdr:cNvPr id="68" name="フローチャート: 判断 67"/>
        <xdr:cNvSpPr/>
      </xdr:nvSpPr>
      <xdr:spPr>
        <a:xfrm>
          <a:off x="2857500" y="57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149877</xdr:rowOff>
    </xdr:from>
    <xdr:ext cx="469744" cy="259045"/>
    <xdr:sp macro="" textlink="">
      <xdr:nvSpPr>
        <xdr:cNvPr id="69" name="テキスト ボックス 68"/>
        <xdr:cNvSpPr txBox="1"/>
      </xdr:nvSpPr>
      <xdr:spPr>
        <a:xfrm>
          <a:off x="2673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41910</xdr:rowOff>
    </xdr:from>
    <xdr:to>
      <xdr:col>10</xdr:col>
      <xdr:colOff>114300</xdr:colOff>
      <xdr:row>30</xdr:row>
      <xdr:rowOff>154940</xdr:rowOff>
    </xdr:to>
    <xdr:cxnSp macro="">
      <xdr:nvCxnSpPr>
        <xdr:cNvPr id="70" name="直線コネクタ 69"/>
        <xdr:cNvCxnSpPr/>
      </xdr:nvCxnSpPr>
      <xdr:spPr>
        <a:xfrm flipV="1">
          <a:off x="1130300" y="5185410"/>
          <a:ext cx="889000" cy="1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55880</xdr:rowOff>
    </xdr:from>
    <xdr:to>
      <xdr:col>10</xdr:col>
      <xdr:colOff>165100</xdr:colOff>
      <xdr:row>33</xdr:row>
      <xdr:rowOff>157480</xdr:rowOff>
    </xdr:to>
    <xdr:sp macro="" textlink="">
      <xdr:nvSpPr>
        <xdr:cNvPr id="71" name="フローチャート: 判断 70"/>
        <xdr:cNvSpPr/>
      </xdr:nvSpPr>
      <xdr:spPr>
        <a:xfrm>
          <a:off x="1968500" y="571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148607</xdr:rowOff>
    </xdr:from>
    <xdr:ext cx="469744" cy="259045"/>
    <xdr:sp macro="" textlink="">
      <xdr:nvSpPr>
        <xdr:cNvPr id="72" name="テキスト ボックス 71"/>
        <xdr:cNvSpPr txBox="1"/>
      </xdr:nvSpPr>
      <xdr:spPr>
        <a:xfrm>
          <a:off x="1784428" y="580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44450</xdr:rowOff>
    </xdr:from>
    <xdr:to>
      <xdr:col>6</xdr:col>
      <xdr:colOff>38100</xdr:colOff>
      <xdr:row>33</xdr:row>
      <xdr:rowOff>146050</xdr:rowOff>
    </xdr:to>
    <xdr:sp macro="" textlink="">
      <xdr:nvSpPr>
        <xdr:cNvPr id="73" name="フローチャート: 判断 72"/>
        <xdr:cNvSpPr/>
      </xdr:nvSpPr>
      <xdr:spPr>
        <a:xfrm>
          <a:off x="1079500" y="570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137177</xdr:rowOff>
    </xdr:from>
    <xdr:ext cx="469744" cy="259045"/>
    <xdr:sp macro="" textlink="">
      <xdr:nvSpPr>
        <xdr:cNvPr id="74" name="テキスト ボックス 73"/>
        <xdr:cNvSpPr txBox="1"/>
      </xdr:nvSpPr>
      <xdr:spPr>
        <a:xfrm>
          <a:off x="895428"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35560</xdr:rowOff>
    </xdr:from>
    <xdr:to>
      <xdr:col>24</xdr:col>
      <xdr:colOff>114300</xdr:colOff>
      <xdr:row>30</xdr:row>
      <xdr:rowOff>137160</xdr:rowOff>
    </xdr:to>
    <xdr:sp macro="" textlink="">
      <xdr:nvSpPr>
        <xdr:cNvPr id="80" name="楕円 79"/>
        <xdr:cNvSpPr/>
      </xdr:nvSpPr>
      <xdr:spPr>
        <a:xfrm>
          <a:off x="4584700" y="51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160037</xdr:rowOff>
    </xdr:from>
    <xdr:ext cx="469744" cy="259045"/>
    <xdr:sp macro="" textlink="">
      <xdr:nvSpPr>
        <xdr:cNvPr id="81" name="議会費該当値テキスト"/>
        <xdr:cNvSpPr txBox="1"/>
      </xdr:nvSpPr>
      <xdr:spPr>
        <a:xfrm>
          <a:off x="4686300" y="513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154940</xdr:rowOff>
    </xdr:from>
    <xdr:to>
      <xdr:col>20</xdr:col>
      <xdr:colOff>38100</xdr:colOff>
      <xdr:row>30</xdr:row>
      <xdr:rowOff>85090</xdr:rowOff>
    </xdr:to>
    <xdr:sp macro="" textlink="">
      <xdr:nvSpPr>
        <xdr:cNvPr id="82" name="楕円 81"/>
        <xdr:cNvSpPr/>
      </xdr:nvSpPr>
      <xdr:spPr>
        <a:xfrm>
          <a:off x="3746500" y="51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101617</xdr:rowOff>
    </xdr:from>
    <xdr:ext cx="469744" cy="259045"/>
    <xdr:sp macro="" textlink="">
      <xdr:nvSpPr>
        <xdr:cNvPr id="83" name="テキスト ボックス 82"/>
        <xdr:cNvSpPr txBox="1"/>
      </xdr:nvSpPr>
      <xdr:spPr>
        <a:xfrm>
          <a:off x="3562428" y="490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93980</xdr:rowOff>
    </xdr:from>
    <xdr:to>
      <xdr:col>15</xdr:col>
      <xdr:colOff>101600</xdr:colOff>
      <xdr:row>30</xdr:row>
      <xdr:rowOff>24130</xdr:rowOff>
    </xdr:to>
    <xdr:sp macro="" textlink="">
      <xdr:nvSpPr>
        <xdr:cNvPr id="84" name="楕円 83"/>
        <xdr:cNvSpPr/>
      </xdr:nvSpPr>
      <xdr:spPr>
        <a:xfrm>
          <a:off x="2857500" y="50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40657</xdr:rowOff>
    </xdr:from>
    <xdr:ext cx="469744" cy="259045"/>
    <xdr:sp macro="" textlink="">
      <xdr:nvSpPr>
        <xdr:cNvPr id="85" name="テキスト ボックス 84"/>
        <xdr:cNvSpPr txBox="1"/>
      </xdr:nvSpPr>
      <xdr:spPr>
        <a:xfrm>
          <a:off x="2673428" y="484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162560</xdr:rowOff>
    </xdr:from>
    <xdr:to>
      <xdr:col>10</xdr:col>
      <xdr:colOff>165100</xdr:colOff>
      <xdr:row>30</xdr:row>
      <xdr:rowOff>92710</xdr:rowOff>
    </xdr:to>
    <xdr:sp macro="" textlink="">
      <xdr:nvSpPr>
        <xdr:cNvPr id="86" name="楕円 85"/>
        <xdr:cNvSpPr/>
      </xdr:nvSpPr>
      <xdr:spPr>
        <a:xfrm>
          <a:off x="1968500" y="51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109237</xdr:rowOff>
    </xdr:from>
    <xdr:ext cx="469744" cy="259045"/>
    <xdr:sp macro="" textlink="">
      <xdr:nvSpPr>
        <xdr:cNvPr id="87" name="テキスト ボックス 86"/>
        <xdr:cNvSpPr txBox="1"/>
      </xdr:nvSpPr>
      <xdr:spPr>
        <a:xfrm>
          <a:off x="1784428"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104140</xdr:rowOff>
    </xdr:from>
    <xdr:to>
      <xdr:col>6</xdr:col>
      <xdr:colOff>38100</xdr:colOff>
      <xdr:row>31</xdr:row>
      <xdr:rowOff>34290</xdr:rowOff>
    </xdr:to>
    <xdr:sp macro="" textlink="">
      <xdr:nvSpPr>
        <xdr:cNvPr id="88" name="楕円 87"/>
        <xdr:cNvSpPr/>
      </xdr:nvSpPr>
      <xdr:spPr>
        <a:xfrm>
          <a:off x="1079500" y="52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50817</xdr:rowOff>
    </xdr:from>
    <xdr:ext cx="469744" cy="259045"/>
    <xdr:sp macro="" textlink="">
      <xdr:nvSpPr>
        <xdr:cNvPr id="89" name="テキスト ボックス 88"/>
        <xdr:cNvSpPr txBox="1"/>
      </xdr:nvSpPr>
      <xdr:spPr>
        <a:xfrm>
          <a:off x="895428" y="502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138785</xdr:rowOff>
    </xdr:from>
    <xdr:to>
      <xdr:col>24</xdr:col>
      <xdr:colOff>62865</xdr:colOff>
      <xdr:row>53</xdr:row>
      <xdr:rowOff>69672</xdr:rowOff>
    </xdr:to>
    <xdr:cxnSp macro="">
      <xdr:nvCxnSpPr>
        <xdr:cNvPr id="116" name="直線コネクタ 115"/>
        <xdr:cNvCxnSpPr/>
      </xdr:nvCxnSpPr>
      <xdr:spPr>
        <a:xfrm flipV="1">
          <a:off x="4633595" y="8539835"/>
          <a:ext cx="1270" cy="61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73499</xdr:rowOff>
    </xdr:from>
    <xdr:ext cx="599010" cy="259045"/>
    <xdr:sp macro="" textlink="">
      <xdr:nvSpPr>
        <xdr:cNvPr id="117" name="総務費最小値テキスト"/>
        <xdr:cNvSpPr txBox="1"/>
      </xdr:nvSpPr>
      <xdr:spPr>
        <a:xfrm>
          <a:off x="4686300" y="916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69672</xdr:rowOff>
    </xdr:from>
    <xdr:to>
      <xdr:col>24</xdr:col>
      <xdr:colOff>152400</xdr:colOff>
      <xdr:row>53</xdr:row>
      <xdr:rowOff>69672</xdr:rowOff>
    </xdr:to>
    <xdr:cxnSp macro="">
      <xdr:nvCxnSpPr>
        <xdr:cNvPr id="118" name="直線コネクタ 117"/>
        <xdr:cNvCxnSpPr/>
      </xdr:nvCxnSpPr>
      <xdr:spPr>
        <a:xfrm>
          <a:off x="4546600" y="915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85462</xdr:rowOff>
    </xdr:from>
    <xdr:ext cx="599010" cy="259045"/>
    <xdr:sp macro="" textlink="">
      <xdr:nvSpPr>
        <xdr:cNvPr id="119" name="総務費最大値テキスト"/>
        <xdr:cNvSpPr txBox="1"/>
      </xdr:nvSpPr>
      <xdr:spPr>
        <a:xfrm>
          <a:off x="4686300" y="831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138785</xdr:rowOff>
    </xdr:from>
    <xdr:to>
      <xdr:col>24</xdr:col>
      <xdr:colOff>152400</xdr:colOff>
      <xdr:row>49</xdr:row>
      <xdr:rowOff>138785</xdr:rowOff>
    </xdr:to>
    <xdr:cxnSp macro="">
      <xdr:nvCxnSpPr>
        <xdr:cNvPr id="120" name="直線コネクタ 119"/>
        <xdr:cNvCxnSpPr/>
      </xdr:nvCxnSpPr>
      <xdr:spPr>
        <a:xfrm>
          <a:off x="4546600" y="853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4684</xdr:rowOff>
    </xdr:from>
    <xdr:to>
      <xdr:col>24</xdr:col>
      <xdr:colOff>63500</xdr:colOff>
      <xdr:row>58</xdr:row>
      <xdr:rowOff>116829</xdr:rowOff>
    </xdr:to>
    <xdr:cxnSp macro="">
      <xdr:nvCxnSpPr>
        <xdr:cNvPr id="121" name="直線コネクタ 120"/>
        <xdr:cNvCxnSpPr/>
      </xdr:nvCxnSpPr>
      <xdr:spPr>
        <a:xfrm flipV="1">
          <a:off x="3797300" y="8920084"/>
          <a:ext cx="838200" cy="114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38109</xdr:rowOff>
    </xdr:from>
    <xdr:ext cx="599010" cy="259045"/>
    <xdr:sp macro="" textlink="">
      <xdr:nvSpPr>
        <xdr:cNvPr id="122" name="総務費平均値テキスト"/>
        <xdr:cNvSpPr txBox="1"/>
      </xdr:nvSpPr>
      <xdr:spPr>
        <a:xfrm>
          <a:off x="4686300" y="8953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59682</xdr:rowOff>
    </xdr:from>
    <xdr:to>
      <xdr:col>24</xdr:col>
      <xdr:colOff>114300</xdr:colOff>
      <xdr:row>52</xdr:row>
      <xdr:rowOff>161282</xdr:rowOff>
    </xdr:to>
    <xdr:sp macro="" textlink="">
      <xdr:nvSpPr>
        <xdr:cNvPr id="123" name="フローチャート: 判断 122"/>
        <xdr:cNvSpPr/>
      </xdr:nvSpPr>
      <xdr:spPr>
        <a:xfrm>
          <a:off x="4584700" y="897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116829</xdr:rowOff>
    </xdr:from>
    <xdr:to>
      <xdr:col>19</xdr:col>
      <xdr:colOff>177800</xdr:colOff>
      <xdr:row>58</xdr:row>
      <xdr:rowOff>146907</xdr:rowOff>
    </xdr:to>
    <xdr:cxnSp macro="">
      <xdr:nvCxnSpPr>
        <xdr:cNvPr id="124" name="直線コネクタ 123"/>
        <xdr:cNvCxnSpPr/>
      </xdr:nvCxnSpPr>
      <xdr:spPr>
        <a:xfrm flipV="1">
          <a:off x="2908300" y="10060929"/>
          <a:ext cx="889000" cy="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118835</xdr:rowOff>
    </xdr:from>
    <xdr:to>
      <xdr:col>20</xdr:col>
      <xdr:colOff>38100</xdr:colOff>
      <xdr:row>59</xdr:row>
      <xdr:rowOff>48985</xdr:rowOff>
    </xdr:to>
    <xdr:sp macro="" textlink="">
      <xdr:nvSpPr>
        <xdr:cNvPr id="125" name="フローチャート: 判断 124"/>
        <xdr:cNvSpPr/>
      </xdr:nvSpPr>
      <xdr:spPr>
        <a:xfrm>
          <a:off x="3746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40112</xdr:rowOff>
    </xdr:from>
    <xdr:ext cx="534377" cy="259045"/>
    <xdr:sp macro="" textlink="">
      <xdr:nvSpPr>
        <xdr:cNvPr id="126" name="テキスト ボックス 125"/>
        <xdr:cNvSpPr txBox="1"/>
      </xdr:nvSpPr>
      <xdr:spPr>
        <a:xfrm>
          <a:off x="3530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135269</xdr:rowOff>
    </xdr:from>
    <xdr:to>
      <xdr:col>15</xdr:col>
      <xdr:colOff>50800</xdr:colOff>
      <xdr:row>58</xdr:row>
      <xdr:rowOff>146907</xdr:rowOff>
    </xdr:to>
    <xdr:cxnSp macro="">
      <xdr:nvCxnSpPr>
        <xdr:cNvPr id="127" name="直線コネクタ 126"/>
        <xdr:cNvCxnSpPr/>
      </xdr:nvCxnSpPr>
      <xdr:spPr>
        <a:xfrm>
          <a:off x="2019300" y="10079369"/>
          <a:ext cx="889000" cy="1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28" name="フローチャート: 判断 127"/>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47591</xdr:rowOff>
    </xdr:from>
    <xdr:ext cx="534377" cy="259045"/>
    <xdr:sp macro="" textlink="">
      <xdr:nvSpPr>
        <xdr:cNvPr id="129" name="テキスト ボックス 128"/>
        <xdr:cNvSpPr txBox="1"/>
      </xdr:nvSpPr>
      <xdr:spPr>
        <a:xfrm>
          <a:off x="2641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135269</xdr:rowOff>
    </xdr:from>
    <xdr:to>
      <xdr:col>10</xdr:col>
      <xdr:colOff>114300</xdr:colOff>
      <xdr:row>59</xdr:row>
      <xdr:rowOff>21470</xdr:rowOff>
    </xdr:to>
    <xdr:cxnSp macro="">
      <xdr:nvCxnSpPr>
        <xdr:cNvPr id="130" name="直線コネクタ 129"/>
        <xdr:cNvCxnSpPr/>
      </xdr:nvCxnSpPr>
      <xdr:spPr>
        <a:xfrm flipV="1">
          <a:off x="1130300" y="10079369"/>
          <a:ext cx="889000" cy="5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2" name="テキスト ボックス 131"/>
        <xdr:cNvSpPr txBox="1"/>
      </xdr:nvSpPr>
      <xdr:spPr>
        <a:xfrm>
          <a:off x="1752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4" name="テキスト ボックス 133"/>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125334</xdr:rowOff>
    </xdr:from>
    <xdr:to>
      <xdr:col>24</xdr:col>
      <xdr:colOff>114300</xdr:colOff>
      <xdr:row>52</xdr:row>
      <xdr:rowOff>55484</xdr:rowOff>
    </xdr:to>
    <xdr:sp macro="" textlink="">
      <xdr:nvSpPr>
        <xdr:cNvPr id="140" name="楕円 139"/>
        <xdr:cNvSpPr/>
      </xdr:nvSpPr>
      <xdr:spPr>
        <a:xfrm>
          <a:off x="4584700" y="88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148211</xdr:rowOff>
    </xdr:from>
    <xdr:ext cx="599010" cy="259045"/>
    <xdr:sp macro="" textlink="">
      <xdr:nvSpPr>
        <xdr:cNvPr id="141" name="総務費該当値テキスト"/>
        <xdr:cNvSpPr txBox="1"/>
      </xdr:nvSpPr>
      <xdr:spPr>
        <a:xfrm>
          <a:off x="4686300" y="872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66029</xdr:rowOff>
    </xdr:from>
    <xdr:to>
      <xdr:col>20</xdr:col>
      <xdr:colOff>38100</xdr:colOff>
      <xdr:row>58</xdr:row>
      <xdr:rowOff>167629</xdr:rowOff>
    </xdr:to>
    <xdr:sp macro="" textlink="">
      <xdr:nvSpPr>
        <xdr:cNvPr id="142" name="楕円 141"/>
        <xdr:cNvSpPr/>
      </xdr:nvSpPr>
      <xdr:spPr>
        <a:xfrm>
          <a:off x="3746500" y="100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12706</xdr:rowOff>
    </xdr:from>
    <xdr:ext cx="534377" cy="259045"/>
    <xdr:sp macro="" textlink="">
      <xdr:nvSpPr>
        <xdr:cNvPr id="143" name="テキスト ボックス 142"/>
        <xdr:cNvSpPr txBox="1"/>
      </xdr:nvSpPr>
      <xdr:spPr>
        <a:xfrm>
          <a:off x="3530111" y="97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96107</xdr:rowOff>
    </xdr:from>
    <xdr:to>
      <xdr:col>15</xdr:col>
      <xdr:colOff>101600</xdr:colOff>
      <xdr:row>59</xdr:row>
      <xdr:rowOff>26257</xdr:rowOff>
    </xdr:to>
    <xdr:sp macro="" textlink="">
      <xdr:nvSpPr>
        <xdr:cNvPr id="144" name="楕円 143"/>
        <xdr:cNvSpPr/>
      </xdr:nvSpPr>
      <xdr:spPr>
        <a:xfrm>
          <a:off x="2857500" y="100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42784</xdr:rowOff>
    </xdr:from>
    <xdr:ext cx="534377" cy="259045"/>
    <xdr:sp macro="" textlink="">
      <xdr:nvSpPr>
        <xdr:cNvPr id="145" name="テキスト ボックス 144"/>
        <xdr:cNvSpPr txBox="1"/>
      </xdr:nvSpPr>
      <xdr:spPr>
        <a:xfrm>
          <a:off x="2641111" y="981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84469</xdr:rowOff>
    </xdr:from>
    <xdr:to>
      <xdr:col>10</xdr:col>
      <xdr:colOff>165100</xdr:colOff>
      <xdr:row>59</xdr:row>
      <xdr:rowOff>14619</xdr:rowOff>
    </xdr:to>
    <xdr:sp macro="" textlink="">
      <xdr:nvSpPr>
        <xdr:cNvPr id="146" name="楕円 145"/>
        <xdr:cNvSpPr/>
      </xdr:nvSpPr>
      <xdr:spPr>
        <a:xfrm>
          <a:off x="1968500" y="1002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31146</xdr:rowOff>
    </xdr:from>
    <xdr:ext cx="534377" cy="259045"/>
    <xdr:sp macro="" textlink="">
      <xdr:nvSpPr>
        <xdr:cNvPr id="147" name="テキスト ボックス 146"/>
        <xdr:cNvSpPr txBox="1"/>
      </xdr:nvSpPr>
      <xdr:spPr>
        <a:xfrm>
          <a:off x="1752111" y="980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142120</xdr:rowOff>
    </xdr:from>
    <xdr:to>
      <xdr:col>6</xdr:col>
      <xdr:colOff>38100</xdr:colOff>
      <xdr:row>59</xdr:row>
      <xdr:rowOff>72270</xdr:rowOff>
    </xdr:to>
    <xdr:sp macro="" textlink="">
      <xdr:nvSpPr>
        <xdr:cNvPr id="148" name="楕円 147"/>
        <xdr:cNvSpPr/>
      </xdr:nvSpPr>
      <xdr:spPr>
        <a:xfrm>
          <a:off x="1079500" y="100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88797</xdr:rowOff>
    </xdr:from>
    <xdr:ext cx="534377" cy="259045"/>
    <xdr:sp macro="" textlink="">
      <xdr:nvSpPr>
        <xdr:cNvPr id="149" name="テキスト ボックス 148"/>
        <xdr:cNvSpPr txBox="1"/>
      </xdr:nvSpPr>
      <xdr:spPr>
        <a:xfrm>
          <a:off x="863111" y="986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4" name="直線コネクタ 173"/>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5"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6" name="直線コネクタ 175"/>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7"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8" name="直線コネクタ 177"/>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8636</xdr:rowOff>
    </xdr:from>
    <xdr:to>
      <xdr:col>24</xdr:col>
      <xdr:colOff>63500</xdr:colOff>
      <xdr:row>73</xdr:row>
      <xdr:rowOff>168294</xdr:rowOff>
    </xdr:to>
    <xdr:cxnSp macro="">
      <xdr:nvCxnSpPr>
        <xdr:cNvPr id="179" name="直線コネクタ 178"/>
        <xdr:cNvCxnSpPr/>
      </xdr:nvCxnSpPr>
      <xdr:spPr>
        <a:xfrm flipV="1">
          <a:off x="3797300" y="12524486"/>
          <a:ext cx="838200" cy="15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113809</xdr:rowOff>
    </xdr:from>
    <xdr:ext cx="599010" cy="259045"/>
    <xdr:sp macro="" textlink="">
      <xdr:nvSpPr>
        <xdr:cNvPr id="180" name="民生費平均値テキスト"/>
        <xdr:cNvSpPr txBox="1"/>
      </xdr:nvSpPr>
      <xdr:spPr>
        <a:xfrm>
          <a:off x="4686300" y="12972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1" name="フローチャート: 判断 180"/>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168294</xdr:rowOff>
    </xdr:from>
    <xdr:to>
      <xdr:col>19</xdr:col>
      <xdr:colOff>177800</xdr:colOff>
      <xdr:row>74</xdr:row>
      <xdr:rowOff>115354</xdr:rowOff>
    </xdr:to>
    <xdr:cxnSp macro="">
      <xdr:nvCxnSpPr>
        <xdr:cNvPr id="182" name="直線コネクタ 181"/>
        <xdr:cNvCxnSpPr/>
      </xdr:nvCxnSpPr>
      <xdr:spPr>
        <a:xfrm flipV="1">
          <a:off x="2908300" y="12684144"/>
          <a:ext cx="889000" cy="11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3" name="フローチャート: 判断 182"/>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133641</xdr:rowOff>
    </xdr:from>
    <xdr:ext cx="599010" cy="259045"/>
    <xdr:sp macro="" textlink="">
      <xdr:nvSpPr>
        <xdr:cNvPr id="184" name="テキスト ボックス 183"/>
        <xdr:cNvSpPr txBox="1"/>
      </xdr:nvSpPr>
      <xdr:spPr>
        <a:xfrm>
          <a:off x="3497795" y="1316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115354</xdr:rowOff>
    </xdr:from>
    <xdr:to>
      <xdr:col>15</xdr:col>
      <xdr:colOff>50800</xdr:colOff>
      <xdr:row>74</xdr:row>
      <xdr:rowOff>137185</xdr:rowOff>
    </xdr:to>
    <xdr:cxnSp macro="">
      <xdr:nvCxnSpPr>
        <xdr:cNvPr id="185" name="直線コネクタ 184"/>
        <xdr:cNvCxnSpPr/>
      </xdr:nvCxnSpPr>
      <xdr:spPr>
        <a:xfrm flipV="1">
          <a:off x="2019300" y="12802654"/>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6" name="フローチャート: 判断 185"/>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10177</xdr:rowOff>
    </xdr:from>
    <xdr:ext cx="599010" cy="259045"/>
    <xdr:sp macro="" textlink="">
      <xdr:nvSpPr>
        <xdr:cNvPr id="187" name="テキスト ボックス 186"/>
        <xdr:cNvSpPr txBox="1"/>
      </xdr:nvSpPr>
      <xdr:spPr>
        <a:xfrm>
          <a:off x="2608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137185</xdr:rowOff>
    </xdr:from>
    <xdr:to>
      <xdr:col>10</xdr:col>
      <xdr:colOff>114300</xdr:colOff>
      <xdr:row>75</xdr:row>
      <xdr:rowOff>84227</xdr:rowOff>
    </xdr:to>
    <xdr:cxnSp macro="">
      <xdr:nvCxnSpPr>
        <xdr:cNvPr id="188" name="直線コネクタ 187"/>
        <xdr:cNvCxnSpPr/>
      </xdr:nvCxnSpPr>
      <xdr:spPr>
        <a:xfrm flipV="1">
          <a:off x="1130300" y="12824485"/>
          <a:ext cx="889000" cy="1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9" name="フローチャート: 判断 188"/>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98169</xdr:rowOff>
    </xdr:from>
    <xdr:ext cx="599010" cy="259045"/>
    <xdr:sp macro="" textlink="">
      <xdr:nvSpPr>
        <xdr:cNvPr id="190" name="テキスト ボックス 189"/>
        <xdr:cNvSpPr txBox="1"/>
      </xdr:nvSpPr>
      <xdr:spPr>
        <a:xfrm>
          <a:off x="1719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1" name="フローチャート: 判断 190"/>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159566</xdr:rowOff>
    </xdr:from>
    <xdr:ext cx="599010" cy="259045"/>
    <xdr:sp macro="" textlink="">
      <xdr:nvSpPr>
        <xdr:cNvPr id="192" name="テキスト ボックス 191"/>
        <xdr:cNvSpPr txBox="1"/>
      </xdr:nvSpPr>
      <xdr:spPr>
        <a:xfrm>
          <a:off x="830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129286</xdr:rowOff>
    </xdr:from>
    <xdr:to>
      <xdr:col>24</xdr:col>
      <xdr:colOff>114300</xdr:colOff>
      <xdr:row>73</xdr:row>
      <xdr:rowOff>59436</xdr:rowOff>
    </xdr:to>
    <xdr:sp macro="" textlink="">
      <xdr:nvSpPr>
        <xdr:cNvPr id="198" name="楕円 197"/>
        <xdr:cNvSpPr/>
      </xdr:nvSpPr>
      <xdr:spPr>
        <a:xfrm>
          <a:off x="4584700" y="124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152163</xdr:rowOff>
    </xdr:from>
    <xdr:ext cx="599010" cy="259045"/>
    <xdr:sp macro="" textlink="">
      <xdr:nvSpPr>
        <xdr:cNvPr id="199" name="民生費該当値テキスト"/>
        <xdr:cNvSpPr txBox="1"/>
      </xdr:nvSpPr>
      <xdr:spPr>
        <a:xfrm>
          <a:off x="4686300" y="1232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117494</xdr:rowOff>
    </xdr:from>
    <xdr:to>
      <xdr:col>20</xdr:col>
      <xdr:colOff>38100</xdr:colOff>
      <xdr:row>74</xdr:row>
      <xdr:rowOff>47644</xdr:rowOff>
    </xdr:to>
    <xdr:sp macro="" textlink="">
      <xdr:nvSpPr>
        <xdr:cNvPr id="200" name="楕円 199"/>
        <xdr:cNvSpPr/>
      </xdr:nvSpPr>
      <xdr:spPr>
        <a:xfrm>
          <a:off x="3746500" y="126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64171</xdr:rowOff>
    </xdr:from>
    <xdr:ext cx="599010" cy="259045"/>
    <xdr:sp macro="" textlink="">
      <xdr:nvSpPr>
        <xdr:cNvPr id="201" name="テキスト ボックス 200"/>
        <xdr:cNvSpPr txBox="1"/>
      </xdr:nvSpPr>
      <xdr:spPr>
        <a:xfrm>
          <a:off x="3497795" y="1240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64554</xdr:rowOff>
    </xdr:from>
    <xdr:to>
      <xdr:col>15</xdr:col>
      <xdr:colOff>101600</xdr:colOff>
      <xdr:row>74</xdr:row>
      <xdr:rowOff>166154</xdr:rowOff>
    </xdr:to>
    <xdr:sp macro="" textlink="">
      <xdr:nvSpPr>
        <xdr:cNvPr id="202" name="楕円 201"/>
        <xdr:cNvSpPr/>
      </xdr:nvSpPr>
      <xdr:spPr>
        <a:xfrm>
          <a:off x="2857500" y="127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11231</xdr:rowOff>
    </xdr:from>
    <xdr:ext cx="599010" cy="259045"/>
    <xdr:sp macro="" textlink="">
      <xdr:nvSpPr>
        <xdr:cNvPr id="203" name="テキスト ボックス 202"/>
        <xdr:cNvSpPr txBox="1"/>
      </xdr:nvSpPr>
      <xdr:spPr>
        <a:xfrm>
          <a:off x="2608795" y="1252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86385</xdr:rowOff>
    </xdr:from>
    <xdr:to>
      <xdr:col>10</xdr:col>
      <xdr:colOff>165100</xdr:colOff>
      <xdr:row>75</xdr:row>
      <xdr:rowOff>16535</xdr:rowOff>
    </xdr:to>
    <xdr:sp macro="" textlink="">
      <xdr:nvSpPr>
        <xdr:cNvPr id="204" name="楕円 203"/>
        <xdr:cNvSpPr/>
      </xdr:nvSpPr>
      <xdr:spPr>
        <a:xfrm>
          <a:off x="1968500" y="127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33062</xdr:rowOff>
    </xdr:from>
    <xdr:ext cx="599010" cy="259045"/>
    <xdr:sp macro="" textlink="">
      <xdr:nvSpPr>
        <xdr:cNvPr id="205" name="テキスト ボックス 204"/>
        <xdr:cNvSpPr txBox="1"/>
      </xdr:nvSpPr>
      <xdr:spPr>
        <a:xfrm>
          <a:off x="1719795" y="1254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33427</xdr:rowOff>
    </xdr:from>
    <xdr:to>
      <xdr:col>6</xdr:col>
      <xdr:colOff>38100</xdr:colOff>
      <xdr:row>75</xdr:row>
      <xdr:rowOff>135027</xdr:rowOff>
    </xdr:to>
    <xdr:sp macro="" textlink="">
      <xdr:nvSpPr>
        <xdr:cNvPr id="206" name="楕円 205"/>
        <xdr:cNvSpPr/>
      </xdr:nvSpPr>
      <xdr:spPr>
        <a:xfrm>
          <a:off x="1079500" y="128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151554</xdr:rowOff>
    </xdr:from>
    <xdr:ext cx="599010" cy="259045"/>
    <xdr:sp macro="" textlink="">
      <xdr:nvSpPr>
        <xdr:cNvPr id="207" name="テキスト ボックス 206"/>
        <xdr:cNvSpPr txBox="1"/>
      </xdr:nvSpPr>
      <xdr:spPr>
        <a:xfrm>
          <a:off x="830795" y="1266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4" name="直線コネクタ 233"/>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5"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6" name="直線コネクタ 235"/>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7"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8" name="直線コネクタ 237"/>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139373</xdr:rowOff>
    </xdr:from>
    <xdr:to>
      <xdr:col>24</xdr:col>
      <xdr:colOff>63500</xdr:colOff>
      <xdr:row>97</xdr:row>
      <xdr:rowOff>37450</xdr:rowOff>
    </xdr:to>
    <xdr:cxnSp macro="">
      <xdr:nvCxnSpPr>
        <xdr:cNvPr id="239" name="直線コネクタ 238"/>
        <xdr:cNvCxnSpPr/>
      </xdr:nvCxnSpPr>
      <xdr:spPr>
        <a:xfrm>
          <a:off x="3797300" y="16598573"/>
          <a:ext cx="838200" cy="6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40" name="衛生費平均値テキスト"/>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1" name="フローチャート: 判断 240"/>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139373</xdr:rowOff>
    </xdr:from>
    <xdr:to>
      <xdr:col>19</xdr:col>
      <xdr:colOff>177800</xdr:colOff>
      <xdr:row>97</xdr:row>
      <xdr:rowOff>65830</xdr:rowOff>
    </xdr:to>
    <xdr:cxnSp macro="">
      <xdr:nvCxnSpPr>
        <xdr:cNvPr id="242" name="直線コネクタ 241"/>
        <xdr:cNvCxnSpPr/>
      </xdr:nvCxnSpPr>
      <xdr:spPr>
        <a:xfrm flipV="1">
          <a:off x="2908300" y="16598573"/>
          <a:ext cx="889000" cy="9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3" name="フローチャート: 判断 242"/>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4" name="テキスト ボックス 243"/>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148583</xdr:rowOff>
    </xdr:from>
    <xdr:to>
      <xdr:col>15</xdr:col>
      <xdr:colOff>50800</xdr:colOff>
      <xdr:row>97</xdr:row>
      <xdr:rowOff>65830</xdr:rowOff>
    </xdr:to>
    <xdr:cxnSp macro="">
      <xdr:nvCxnSpPr>
        <xdr:cNvPr id="245" name="直線コネクタ 244"/>
        <xdr:cNvCxnSpPr/>
      </xdr:nvCxnSpPr>
      <xdr:spPr>
        <a:xfrm>
          <a:off x="2019300" y="16607783"/>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6" name="フローチャート: 判断 245"/>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7" name="テキスト ボックス 246"/>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148583</xdr:rowOff>
    </xdr:from>
    <xdr:to>
      <xdr:col>10</xdr:col>
      <xdr:colOff>114300</xdr:colOff>
      <xdr:row>97</xdr:row>
      <xdr:rowOff>84117</xdr:rowOff>
    </xdr:to>
    <xdr:cxnSp macro="">
      <xdr:nvCxnSpPr>
        <xdr:cNvPr id="248" name="直線コネクタ 247"/>
        <xdr:cNvCxnSpPr/>
      </xdr:nvCxnSpPr>
      <xdr:spPr>
        <a:xfrm flipV="1">
          <a:off x="1130300" y="16607783"/>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9" name="フローチャート: 判断 248"/>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103641</xdr:rowOff>
    </xdr:from>
    <xdr:ext cx="534377" cy="259045"/>
    <xdr:sp macro="" textlink="">
      <xdr:nvSpPr>
        <xdr:cNvPr id="250" name="テキスト ボックス 249"/>
        <xdr:cNvSpPr txBox="1"/>
      </xdr:nvSpPr>
      <xdr:spPr>
        <a:xfrm>
          <a:off x="1752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1" name="フローチャート: 判断 250"/>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2" name="テキスト ボックス 251"/>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158100</xdr:rowOff>
    </xdr:from>
    <xdr:to>
      <xdr:col>24</xdr:col>
      <xdr:colOff>114300</xdr:colOff>
      <xdr:row>97</xdr:row>
      <xdr:rowOff>88250</xdr:rowOff>
    </xdr:to>
    <xdr:sp macro="" textlink="">
      <xdr:nvSpPr>
        <xdr:cNvPr id="258" name="楕円 257"/>
        <xdr:cNvSpPr/>
      </xdr:nvSpPr>
      <xdr:spPr>
        <a:xfrm>
          <a:off x="4584700" y="1661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136527</xdr:rowOff>
    </xdr:from>
    <xdr:ext cx="534377" cy="259045"/>
    <xdr:sp macro="" textlink="">
      <xdr:nvSpPr>
        <xdr:cNvPr id="259" name="衛生費該当値テキスト"/>
        <xdr:cNvSpPr txBox="1"/>
      </xdr:nvSpPr>
      <xdr:spPr>
        <a:xfrm>
          <a:off x="4686300" y="1659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88573</xdr:rowOff>
    </xdr:from>
    <xdr:to>
      <xdr:col>20</xdr:col>
      <xdr:colOff>38100</xdr:colOff>
      <xdr:row>97</xdr:row>
      <xdr:rowOff>18723</xdr:rowOff>
    </xdr:to>
    <xdr:sp macro="" textlink="">
      <xdr:nvSpPr>
        <xdr:cNvPr id="260" name="楕円 259"/>
        <xdr:cNvSpPr/>
      </xdr:nvSpPr>
      <xdr:spPr>
        <a:xfrm>
          <a:off x="3746500" y="165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9850</xdr:rowOff>
    </xdr:from>
    <xdr:ext cx="534377" cy="259045"/>
    <xdr:sp macro="" textlink="">
      <xdr:nvSpPr>
        <xdr:cNvPr id="261" name="テキスト ボックス 260"/>
        <xdr:cNvSpPr txBox="1"/>
      </xdr:nvSpPr>
      <xdr:spPr>
        <a:xfrm>
          <a:off x="3530111" y="1664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15030</xdr:rowOff>
    </xdr:from>
    <xdr:to>
      <xdr:col>15</xdr:col>
      <xdr:colOff>101600</xdr:colOff>
      <xdr:row>97</xdr:row>
      <xdr:rowOff>116630</xdr:rowOff>
    </xdr:to>
    <xdr:sp macro="" textlink="">
      <xdr:nvSpPr>
        <xdr:cNvPr id="262" name="楕円 261"/>
        <xdr:cNvSpPr/>
      </xdr:nvSpPr>
      <xdr:spPr>
        <a:xfrm>
          <a:off x="2857500" y="1664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107757</xdr:rowOff>
    </xdr:from>
    <xdr:ext cx="534377" cy="259045"/>
    <xdr:sp macro="" textlink="">
      <xdr:nvSpPr>
        <xdr:cNvPr id="263" name="テキスト ボックス 262"/>
        <xdr:cNvSpPr txBox="1"/>
      </xdr:nvSpPr>
      <xdr:spPr>
        <a:xfrm>
          <a:off x="2641111" y="167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97783</xdr:rowOff>
    </xdr:from>
    <xdr:to>
      <xdr:col>10</xdr:col>
      <xdr:colOff>165100</xdr:colOff>
      <xdr:row>97</xdr:row>
      <xdr:rowOff>27933</xdr:rowOff>
    </xdr:to>
    <xdr:sp macro="" textlink="">
      <xdr:nvSpPr>
        <xdr:cNvPr id="264" name="楕円 263"/>
        <xdr:cNvSpPr/>
      </xdr:nvSpPr>
      <xdr:spPr>
        <a:xfrm>
          <a:off x="1968500" y="165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44460</xdr:rowOff>
    </xdr:from>
    <xdr:ext cx="534377" cy="259045"/>
    <xdr:sp macro="" textlink="">
      <xdr:nvSpPr>
        <xdr:cNvPr id="265" name="テキスト ボックス 264"/>
        <xdr:cNvSpPr txBox="1"/>
      </xdr:nvSpPr>
      <xdr:spPr>
        <a:xfrm>
          <a:off x="1752111" y="163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33317</xdr:rowOff>
    </xdr:from>
    <xdr:to>
      <xdr:col>6</xdr:col>
      <xdr:colOff>38100</xdr:colOff>
      <xdr:row>97</xdr:row>
      <xdr:rowOff>134917</xdr:rowOff>
    </xdr:to>
    <xdr:sp macro="" textlink="">
      <xdr:nvSpPr>
        <xdr:cNvPr id="266" name="楕円 265"/>
        <xdr:cNvSpPr/>
      </xdr:nvSpPr>
      <xdr:spPr>
        <a:xfrm>
          <a:off x="1079500" y="166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126044</xdr:rowOff>
    </xdr:from>
    <xdr:ext cx="534377" cy="259045"/>
    <xdr:sp macro="" textlink="">
      <xdr:nvSpPr>
        <xdr:cNvPr id="267" name="テキスト ボックス 266"/>
        <xdr:cNvSpPr txBox="1"/>
      </xdr:nvSpPr>
      <xdr:spPr>
        <a:xfrm>
          <a:off x="863111" y="167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1" name="直線コネクタ 290"/>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2"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3" name="直線コネクタ 292"/>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4"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5" name="直線コネクタ 294"/>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10922</xdr:rowOff>
    </xdr:from>
    <xdr:to>
      <xdr:col>55</xdr:col>
      <xdr:colOff>0</xdr:colOff>
      <xdr:row>38</xdr:row>
      <xdr:rowOff>19304</xdr:rowOff>
    </xdr:to>
    <xdr:cxnSp macro="">
      <xdr:nvCxnSpPr>
        <xdr:cNvPr id="296" name="直線コネクタ 295"/>
        <xdr:cNvCxnSpPr/>
      </xdr:nvCxnSpPr>
      <xdr:spPr>
        <a:xfrm flipV="1">
          <a:off x="9639300" y="652602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7" name="労働費平均値テキスト"/>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8" name="フローチャート: 判断 297"/>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19304</xdr:rowOff>
    </xdr:from>
    <xdr:to>
      <xdr:col>50</xdr:col>
      <xdr:colOff>114300</xdr:colOff>
      <xdr:row>38</xdr:row>
      <xdr:rowOff>19304</xdr:rowOff>
    </xdr:to>
    <xdr:cxnSp macro="">
      <xdr:nvCxnSpPr>
        <xdr:cNvPr id="299" name="直線コネクタ 298"/>
        <xdr:cNvCxnSpPr/>
      </xdr:nvCxnSpPr>
      <xdr:spPr>
        <a:xfrm>
          <a:off x="8750300" y="6534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300" name="フローチャート: 判断 299"/>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1" name="テキスト ボックス 300"/>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17780</xdr:rowOff>
    </xdr:from>
    <xdr:to>
      <xdr:col>45</xdr:col>
      <xdr:colOff>177800</xdr:colOff>
      <xdr:row>38</xdr:row>
      <xdr:rowOff>19304</xdr:rowOff>
    </xdr:to>
    <xdr:cxnSp macro="">
      <xdr:nvCxnSpPr>
        <xdr:cNvPr id="302" name="直線コネクタ 301"/>
        <xdr:cNvCxnSpPr/>
      </xdr:nvCxnSpPr>
      <xdr:spPr>
        <a:xfrm>
          <a:off x="7861300" y="65328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3" name="フローチャート: 判断 302"/>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4" name="テキスト ボックス 303"/>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16256</xdr:rowOff>
    </xdr:from>
    <xdr:to>
      <xdr:col>41</xdr:col>
      <xdr:colOff>50800</xdr:colOff>
      <xdr:row>38</xdr:row>
      <xdr:rowOff>17780</xdr:rowOff>
    </xdr:to>
    <xdr:cxnSp macro="">
      <xdr:nvCxnSpPr>
        <xdr:cNvPr id="305" name="直線コネクタ 304"/>
        <xdr:cNvCxnSpPr/>
      </xdr:nvCxnSpPr>
      <xdr:spPr>
        <a:xfrm>
          <a:off x="6972300" y="65313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6" name="フローチャート: 判断 305"/>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7" name="テキスト ボックス 306"/>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8" name="フローチャート: 判断 307"/>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9" name="テキスト ボックス 308"/>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131572</xdr:rowOff>
    </xdr:from>
    <xdr:to>
      <xdr:col>55</xdr:col>
      <xdr:colOff>50800</xdr:colOff>
      <xdr:row>38</xdr:row>
      <xdr:rowOff>61722</xdr:rowOff>
    </xdr:to>
    <xdr:sp macro="" textlink="">
      <xdr:nvSpPr>
        <xdr:cNvPr id="315" name="楕円 314"/>
        <xdr:cNvSpPr/>
      </xdr:nvSpPr>
      <xdr:spPr>
        <a:xfrm>
          <a:off x="104267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46499</xdr:rowOff>
    </xdr:from>
    <xdr:ext cx="378565" cy="259045"/>
    <xdr:sp macro="" textlink="">
      <xdr:nvSpPr>
        <xdr:cNvPr id="316" name="労働費該当値テキスト"/>
        <xdr:cNvSpPr txBox="1"/>
      </xdr:nvSpPr>
      <xdr:spPr>
        <a:xfrm>
          <a:off x="10528300" y="639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139954</xdr:rowOff>
    </xdr:from>
    <xdr:to>
      <xdr:col>50</xdr:col>
      <xdr:colOff>165100</xdr:colOff>
      <xdr:row>38</xdr:row>
      <xdr:rowOff>70104</xdr:rowOff>
    </xdr:to>
    <xdr:sp macro="" textlink="">
      <xdr:nvSpPr>
        <xdr:cNvPr id="317" name="楕円 316"/>
        <xdr:cNvSpPr/>
      </xdr:nvSpPr>
      <xdr:spPr>
        <a:xfrm>
          <a:off x="9588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61231</xdr:rowOff>
    </xdr:from>
    <xdr:ext cx="378565" cy="259045"/>
    <xdr:sp macro="" textlink="">
      <xdr:nvSpPr>
        <xdr:cNvPr id="318" name="テキスト ボックス 317"/>
        <xdr:cNvSpPr txBox="1"/>
      </xdr:nvSpPr>
      <xdr:spPr>
        <a:xfrm>
          <a:off x="9450017" y="657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139954</xdr:rowOff>
    </xdr:from>
    <xdr:to>
      <xdr:col>46</xdr:col>
      <xdr:colOff>38100</xdr:colOff>
      <xdr:row>38</xdr:row>
      <xdr:rowOff>70104</xdr:rowOff>
    </xdr:to>
    <xdr:sp macro="" textlink="">
      <xdr:nvSpPr>
        <xdr:cNvPr id="319" name="楕円 318"/>
        <xdr:cNvSpPr/>
      </xdr:nvSpPr>
      <xdr:spPr>
        <a:xfrm>
          <a:off x="8699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61231</xdr:rowOff>
    </xdr:from>
    <xdr:ext cx="378565" cy="259045"/>
    <xdr:sp macro="" textlink="">
      <xdr:nvSpPr>
        <xdr:cNvPr id="320" name="テキスト ボックス 319"/>
        <xdr:cNvSpPr txBox="1"/>
      </xdr:nvSpPr>
      <xdr:spPr>
        <a:xfrm>
          <a:off x="8561017" y="657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138430</xdr:rowOff>
    </xdr:from>
    <xdr:to>
      <xdr:col>41</xdr:col>
      <xdr:colOff>101600</xdr:colOff>
      <xdr:row>38</xdr:row>
      <xdr:rowOff>68580</xdr:rowOff>
    </xdr:to>
    <xdr:sp macro="" textlink="">
      <xdr:nvSpPr>
        <xdr:cNvPr id="321" name="楕円 320"/>
        <xdr:cNvSpPr/>
      </xdr:nvSpPr>
      <xdr:spPr>
        <a:xfrm>
          <a:off x="7810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59707</xdr:rowOff>
    </xdr:from>
    <xdr:ext cx="378565" cy="259045"/>
    <xdr:sp macro="" textlink="">
      <xdr:nvSpPr>
        <xdr:cNvPr id="322" name="テキスト ボックス 321"/>
        <xdr:cNvSpPr txBox="1"/>
      </xdr:nvSpPr>
      <xdr:spPr>
        <a:xfrm>
          <a:off x="7672017"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136906</xdr:rowOff>
    </xdr:from>
    <xdr:to>
      <xdr:col>36</xdr:col>
      <xdr:colOff>165100</xdr:colOff>
      <xdr:row>38</xdr:row>
      <xdr:rowOff>67056</xdr:rowOff>
    </xdr:to>
    <xdr:sp macro="" textlink="">
      <xdr:nvSpPr>
        <xdr:cNvPr id="323" name="楕円 322"/>
        <xdr:cNvSpPr/>
      </xdr:nvSpPr>
      <xdr:spPr>
        <a:xfrm>
          <a:off x="6921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58183</xdr:rowOff>
    </xdr:from>
    <xdr:ext cx="378565" cy="259045"/>
    <xdr:sp macro="" textlink="">
      <xdr:nvSpPr>
        <xdr:cNvPr id="324" name="テキスト ボックス 323"/>
        <xdr:cNvSpPr txBox="1"/>
      </xdr:nvSpPr>
      <xdr:spPr>
        <a:xfrm>
          <a:off x="6783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6" name="直線コネクタ 345"/>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7"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8" name="直線コネクタ 347"/>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9"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50" name="直線コネクタ 349"/>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6106</xdr:rowOff>
    </xdr:from>
    <xdr:to>
      <xdr:col>55</xdr:col>
      <xdr:colOff>0</xdr:colOff>
      <xdr:row>53</xdr:row>
      <xdr:rowOff>89911</xdr:rowOff>
    </xdr:to>
    <xdr:cxnSp macro="">
      <xdr:nvCxnSpPr>
        <xdr:cNvPr id="351" name="直線コネクタ 350"/>
        <xdr:cNvCxnSpPr/>
      </xdr:nvCxnSpPr>
      <xdr:spPr>
        <a:xfrm flipV="1">
          <a:off x="9639300" y="9092956"/>
          <a:ext cx="838200" cy="8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7525</xdr:rowOff>
    </xdr:from>
    <xdr:ext cx="469744" cy="259045"/>
    <xdr:sp macro="" textlink="">
      <xdr:nvSpPr>
        <xdr:cNvPr id="352" name="農林水産業費平均値テキスト"/>
        <xdr:cNvSpPr txBox="1"/>
      </xdr:nvSpPr>
      <xdr:spPr>
        <a:xfrm>
          <a:off x="10528300" y="9780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3" name="フローチャート: 判断 352"/>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89911</xdr:rowOff>
    </xdr:from>
    <xdr:to>
      <xdr:col>50</xdr:col>
      <xdr:colOff>114300</xdr:colOff>
      <xdr:row>54</xdr:row>
      <xdr:rowOff>10678</xdr:rowOff>
    </xdr:to>
    <xdr:cxnSp macro="">
      <xdr:nvCxnSpPr>
        <xdr:cNvPr id="354" name="直線コネクタ 353"/>
        <xdr:cNvCxnSpPr/>
      </xdr:nvCxnSpPr>
      <xdr:spPr>
        <a:xfrm flipV="1">
          <a:off x="8750300" y="9176761"/>
          <a:ext cx="8890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5" name="フローチャート: 判断 354"/>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125163</xdr:rowOff>
    </xdr:from>
    <xdr:ext cx="469744" cy="259045"/>
    <xdr:sp macro="" textlink="">
      <xdr:nvSpPr>
        <xdr:cNvPr id="356" name="テキスト ボックス 355"/>
        <xdr:cNvSpPr txBox="1"/>
      </xdr:nvSpPr>
      <xdr:spPr>
        <a:xfrm>
          <a:off x="9404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10678</xdr:rowOff>
    </xdr:from>
    <xdr:to>
      <xdr:col>45</xdr:col>
      <xdr:colOff>177800</xdr:colOff>
      <xdr:row>54</xdr:row>
      <xdr:rowOff>94391</xdr:rowOff>
    </xdr:to>
    <xdr:cxnSp macro="">
      <xdr:nvCxnSpPr>
        <xdr:cNvPr id="357" name="直線コネクタ 356"/>
        <xdr:cNvCxnSpPr/>
      </xdr:nvCxnSpPr>
      <xdr:spPr>
        <a:xfrm flipV="1">
          <a:off x="7861300" y="9268978"/>
          <a:ext cx="889000" cy="8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8" name="フローチャート: 判断 357"/>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116202</xdr:rowOff>
    </xdr:from>
    <xdr:ext cx="469744" cy="259045"/>
    <xdr:sp macro="" textlink="">
      <xdr:nvSpPr>
        <xdr:cNvPr id="359" name="テキスト ボックス 358"/>
        <xdr:cNvSpPr txBox="1"/>
      </xdr:nvSpPr>
      <xdr:spPr>
        <a:xfrm>
          <a:off x="8515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483</xdr:rowOff>
    </xdr:from>
    <xdr:to>
      <xdr:col>41</xdr:col>
      <xdr:colOff>50800</xdr:colOff>
      <xdr:row>54</xdr:row>
      <xdr:rowOff>94391</xdr:rowOff>
    </xdr:to>
    <xdr:cxnSp macro="">
      <xdr:nvCxnSpPr>
        <xdr:cNvPr id="360" name="直線コネクタ 359"/>
        <xdr:cNvCxnSpPr/>
      </xdr:nvCxnSpPr>
      <xdr:spPr>
        <a:xfrm>
          <a:off x="6972300" y="9258783"/>
          <a:ext cx="889000" cy="9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1" name="フローチャート: 判断 360"/>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123562</xdr:rowOff>
    </xdr:from>
    <xdr:ext cx="469744" cy="259045"/>
    <xdr:sp macro="" textlink="">
      <xdr:nvSpPr>
        <xdr:cNvPr id="362" name="テキスト ボックス 361"/>
        <xdr:cNvSpPr txBox="1"/>
      </xdr:nvSpPr>
      <xdr:spPr>
        <a:xfrm>
          <a:off x="7626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3" name="フローチャート: 判断 362"/>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111675</xdr:rowOff>
    </xdr:from>
    <xdr:ext cx="469744" cy="259045"/>
    <xdr:sp macro="" textlink="">
      <xdr:nvSpPr>
        <xdr:cNvPr id="364" name="テキスト ボックス 363"/>
        <xdr:cNvSpPr txBox="1"/>
      </xdr:nvSpPr>
      <xdr:spPr>
        <a:xfrm>
          <a:off x="6737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126756</xdr:rowOff>
    </xdr:from>
    <xdr:to>
      <xdr:col>55</xdr:col>
      <xdr:colOff>50800</xdr:colOff>
      <xdr:row>53</xdr:row>
      <xdr:rowOff>56906</xdr:rowOff>
    </xdr:to>
    <xdr:sp macro="" textlink="">
      <xdr:nvSpPr>
        <xdr:cNvPr id="370" name="楕円 369"/>
        <xdr:cNvSpPr/>
      </xdr:nvSpPr>
      <xdr:spPr>
        <a:xfrm>
          <a:off x="10426700" y="90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149633</xdr:rowOff>
    </xdr:from>
    <xdr:ext cx="534377" cy="259045"/>
    <xdr:sp macro="" textlink="">
      <xdr:nvSpPr>
        <xdr:cNvPr id="371" name="農林水産業費該当値テキスト"/>
        <xdr:cNvSpPr txBox="1"/>
      </xdr:nvSpPr>
      <xdr:spPr>
        <a:xfrm>
          <a:off x="10528300" y="889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39111</xdr:rowOff>
    </xdr:from>
    <xdr:to>
      <xdr:col>50</xdr:col>
      <xdr:colOff>165100</xdr:colOff>
      <xdr:row>53</xdr:row>
      <xdr:rowOff>140711</xdr:rowOff>
    </xdr:to>
    <xdr:sp macro="" textlink="">
      <xdr:nvSpPr>
        <xdr:cNvPr id="372" name="楕円 371"/>
        <xdr:cNvSpPr/>
      </xdr:nvSpPr>
      <xdr:spPr>
        <a:xfrm>
          <a:off x="9588500" y="91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157238</xdr:rowOff>
    </xdr:from>
    <xdr:ext cx="534377" cy="259045"/>
    <xdr:sp macro="" textlink="">
      <xdr:nvSpPr>
        <xdr:cNvPr id="373" name="テキスト ボックス 372"/>
        <xdr:cNvSpPr txBox="1"/>
      </xdr:nvSpPr>
      <xdr:spPr>
        <a:xfrm>
          <a:off x="9372111" y="89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131328</xdr:rowOff>
    </xdr:from>
    <xdr:to>
      <xdr:col>46</xdr:col>
      <xdr:colOff>38100</xdr:colOff>
      <xdr:row>54</xdr:row>
      <xdr:rowOff>61478</xdr:rowOff>
    </xdr:to>
    <xdr:sp macro="" textlink="">
      <xdr:nvSpPr>
        <xdr:cNvPr id="374" name="楕円 373"/>
        <xdr:cNvSpPr/>
      </xdr:nvSpPr>
      <xdr:spPr>
        <a:xfrm>
          <a:off x="8699500" y="92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78005</xdr:rowOff>
    </xdr:from>
    <xdr:ext cx="534377" cy="259045"/>
    <xdr:sp macro="" textlink="">
      <xdr:nvSpPr>
        <xdr:cNvPr id="375" name="テキスト ボックス 374"/>
        <xdr:cNvSpPr txBox="1"/>
      </xdr:nvSpPr>
      <xdr:spPr>
        <a:xfrm>
          <a:off x="8483111" y="89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43591</xdr:rowOff>
    </xdr:from>
    <xdr:to>
      <xdr:col>41</xdr:col>
      <xdr:colOff>101600</xdr:colOff>
      <xdr:row>54</xdr:row>
      <xdr:rowOff>145191</xdr:rowOff>
    </xdr:to>
    <xdr:sp macro="" textlink="">
      <xdr:nvSpPr>
        <xdr:cNvPr id="376" name="楕円 375"/>
        <xdr:cNvSpPr/>
      </xdr:nvSpPr>
      <xdr:spPr>
        <a:xfrm>
          <a:off x="7810500" y="93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161718</xdr:rowOff>
    </xdr:from>
    <xdr:ext cx="534377" cy="259045"/>
    <xdr:sp macro="" textlink="">
      <xdr:nvSpPr>
        <xdr:cNvPr id="377" name="テキスト ボックス 376"/>
        <xdr:cNvSpPr txBox="1"/>
      </xdr:nvSpPr>
      <xdr:spPr>
        <a:xfrm>
          <a:off x="7594111" y="9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121133</xdr:rowOff>
    </xdr:from>
    <xdr:to>
      <xdr:col>36</xdr:col>
      <xdr:colOff>165100</xdr:colOff>
      <xdr:row>54</xdr:row>
      <xdr:rowOff>51283</xdr:rowOff>
    </xdr:to>
    <xdr:sp macro="" textlink="">
      <xdr:nvSpPr>
        <xdr:cNvPr id="378" name="楕円 377"/>
        <xdr:cNvSpPr/>
      </xdr:nvSpPr>
      <xdr:spPr>
        <a:xfrm>
          <a:off x="6921500" y="92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67810</xdr:rowOff>
    </xdr:from>
    <xdr:ext cx="534377" cy="259045"/>
    <xdr:sp macro="" textlink="">
      <xdr:nvSpPr>
        <xdr:cNvPr id="379" name="テキスト ボックス 378"/>
        <xdr:cNvSpPr txBox="1"/>
      </xdr:nvSpPr>
      <xdr:spPr>
        <a:xfrm>
          <a:off x="6705111" y="89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5" name="直線コネクタ 404"/>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6"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7" name="直線コネクタ 406"/>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8"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9" name="直線コネクタ 408"/>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34479</xdr:rowOff>
    </xdr:from>
    <xdr:to>
      <xdr:col>55</xdr:col>
      <xdr:colOff>0</xdr:colOff>
      <xdr:row>77</xdr:row>
      <xdr:rowOff>87644</xdr:rowOff>
    </xdr:to>
    <xdr:cxnSp macro="">
      <xdr:nvCxnSpPr>
        <xdr:cNvPr id="410" name="直線コネクタ 409"/>
        <xdr:cNvCxnSpPr/>
      </xdr:nvCxnSpPr>
      <xdr:spPr>
        <a:xfrm flipV="1">
          <a:off x="9639300" y="13064679"/>
          <a:ext cx="838200" cy="22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88423</xdr:rowOff>
    </xdr:from>
    <xdr:ext cx="534377" cy="259045"/>
    <xdr:sp macro="" textlink="">
      <xdr:nvSpPr>
        <xdr:cNvPr id="411" name="商工費平均値テキスト"/>
        <xdr:cNvSpPr txBox="1"/>
      </xdr:nvSpPr>
      <xdr:spPr>
        <a:xfrm>
          <a:off x="10528300" y="1311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2" name="フローチャート: 判断 411"/>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81211</xdr:rowOff>
    </xdr:from>
    <xdr:to>
      <xdr:col>50</xdr:col>
      <xdr:colOff>114300</xdr:colOff>
      <xdr:row>77</xdr:row>
      <xdr:rowOff>87644</xdr:rowOff>
    </xdr:to>
    <xdr:cxnSp macro="">
      <xdr:nvCxnSpPr>
        <xdr:cNvPr id="413" name="直線コネクタ 412"/>
        <xdr:cNvCxnSpPr/>
      </xdr:nvCxnSpPr>
      <xdr:spPr>
        <a:xfrm>
          <a:off x="8750300" y="13282861"/>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4" name="フローチャート: 判断 413"/>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48190</xdr:rowOff>
    </xdr:from>
    <xdr:ext cx="469744" cy="259045"/>
    <xdr:sp macro="" textlink="">
      <xdr:nvSpPr>
        <xdr:cNvPr id="415" name="テキスト ボックス 414"/>
        <xdr:cNvSpPr txBox="1"/>
      </xdr:nvSpPr>
      <xdr:spPr>
        <a:xfrm>
          <a:off x="9404428" y="134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81211</xdr:rowOff>
    </xdr:from>
    <xdr:to>
      <xdr:col>45</xdr:col>
      <xdr:colOff>177800</xdr:colOff>
      <xdr:row>77</xdr:row>
      <xdr:rowOff>88591</xdr:rowOff>
    </xdr:to>
    <xdr:cxnSp macro="">
      <xdr:nvCxnSpPr>
        <xdr:cNvPr id="416" name="直線コネクタ 415"/>
        <xdr:cNvCxnSpPr/>
      </xdr:nvCxnSpPr>
      <xdr:spPr>
        <a:xfrm flipV="1">
          <a:off x="7861300" y="13282861"/>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7" name="フローチャート: 判断 416"/>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64550</xdr:rowOff>
    </xdr:from>
    <xdr:ext cx="469744" cy="259045"/>
    <xdr:sp macro="" textlink="">
      <xdr:nvSpPr>
        <xdr:cNvPr id="418" name="テキスト ボックス 417"/>
        <xdr:cNvSpPr txBox="1"/>
      </xdr:nvSpPr>
      <xdr:spPr>
        <a:xfrm>
          <a:off x="8515428" y="1343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33238</xdr:rowOff>
    </xdr:from>
    <xdr:to>
      <xdr:col>41</xdr:col>
      <xdr:colOff>50800</xdr:colOff>
      <xdr:row>77</xdr:row>
      <xdr:rowOff>88591</xdr:rowOff>
    </xdr:to>
    <xdr:cxnSp macro="">
      <xdr:nvCxnSpPr>
        <xdr:cNvPr id="419" name="直線コネクタ 418"/>
        <xdr:cNvCxnSpPr/>
      </xdr:nvCxnSpPr>
      <xdr:spPr>
        <a:xfrm>
          <a:off x="6972300" y="13063438"/>
          <a:ext cx="889000" cy="2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20" name="フローチャート: 判断 419"/>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39895</xdr:rowOff>
    </xdr:from>
    <xdr:ext cx="469744" cy="259045"/>
    <xdr:sp macro="" textlink="">
      <xdr:nvSpPr>
        <xdr:cNvPr id="421" name="テキスト ボックス 420"/>
        <xdr:cNvSpPr txBox="1"/>
      </xdr:nvSpPr>
      <xdr:spPr>
        <a:xfrm>
          <a:off x="7626428"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2" name="フローチャート: 判断 421"/>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13509</xdr:rowOff>
    </xdr:from>
    <xdr:ext cx="469744" cy="259045"/>
    <xdr:sp macro="" textlink="">
      <xdr:nvSpPr>
        <xdr:cNvPr id="423" name="テキスト ボックス 422"/>
        <xdr:cNvSpPr txBox="1"/>
      </xdr:nvSpPr>
      <xdr:spPr>
        <a:xfrm>
          <a:off x="6737428" y="1338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155129</xdr:rowOff>
    </xdr:from>
    <xdr:to>
      <xdr:col>55</xdr:col>
      <xdr:colOff>50800</xdr:colOff>
      <xdr:row>76</xdr:row>
      <xdr:rowOff>85279</xdr:rowOff>
    </xdr:to>
    <xdr:sp macro="" textlink="">
      <xdr:nvSpPr>
        <xdr:cNvPr id="429" name="楕円 428"/>
        <xdr:cNvSpPr/>
      </xdr:nvSpPr>
      <xdr:spPr>
        <a:xfrm>
          <a:off x="10426700" y="130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6556</xdr:rowOff>
    </xdr:from>
    <xdr:ext cx="534377" cy="259045"/>
    <xdr:sp macro="" textlink="">
      <xdr:nvSpPr>
        <xdr:cNvPr id="430" name="商工費該当値テキスト"/>
        <xdr:cNvSpPr txBox="1"/>
      </xdr:nvSpPr>
      <xdr:spPr>
        <a:xfrm>
          <a:off x="10528300" y="128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36844</xdr:rowOff>
    </xdr:from>
    <xdr:to>
      <xdr:col>50</xdr:col>
      <xdr:colOff>165100</xdr:colOff>
      <xdr:row>77</xdr:row>
      <xdr:rowOff>138444</xdr:rowOff>
    </xdr:to>
    <xdr:sp macro="" textlink="">
      <xdr:nvSpPr>
        <xdr:cNvPr id="431" name="楕円 430"/>
        <xdr:cNvSpPr/>
      </xdr:nvSpPr>
      <xdr:spPr>
        <a:xfrm>
          <a:off x="9588500" y="132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154971</xdr:rowOff>
    </xdr:from>
    <xdr:ext cx="534377" cy="259045"/>
    <xdr:sp macro="" textlink="">
      <xdr:nvSpPr>
        <xdr:cNvPr id="432" name="テキスト ボックス 431"/>
        <xdr:cNvSpPr txBox="1"/>
      </xdr:nvSpPr>
      <xdr:spPr>
        <a:xfrm>
          <a:off x="9372111" y="130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30411</xdr:rowOff>
    </xdr:from>
    <xdr:to>
      <xdr:col>46</xdr:col>
      <xdr:colOff>38100</xdr:colOff>
      <xdr:row>77</xdr:row>
      <xdr:rowOff>132011</xdr:rowOff>
    </xdr:to>
    <xdr:sp macro="" textlink="">
      <xdr:nvSpPr>
        <xdr:cNvPr id="433" name="楕円 432"/>
        <xdr:cNvSpPr/>
      </xdr:nvSpPr>
      <xdr:spPr>
        <a:xfrm>
          <a:off x="8699500" y="132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148538</xdr:rowOff>
    </xdr:from>
    <xdr:ext cx="534377" cy="259045"/>
    <xdr:sp macro="" textlink="">
      <xdr:nvSpPr>
        <xdr:cNvPr id="434" name="テキスト ボックス 433"/>
        <xdr:cNvSpPr txBox="1"/>
      </xdr:nvSpPr>
      <xdr:spPr>
        <a:xfrm>
          <a:off x="8483111" y="130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37791</xdr:rowOff>
    </xdr:from>
    <xdr:to>
      <xdr:col>41</xdr:col>
      <xdr:colOff>101600</xdr:colOff>
      <xdr:row>77</xdr:row>
      <xdr:rowOff>139391</xdr:rowOff>
    </xdr:to>
    <xdr:sp macro="" textlink="">
      <xdr:nvSpPr>
        <xdr:cNvPr id="435" name="楕円 434"/>
        <xdr:cNvSpPr/>
      </xdr:nvSpPr>
      <xdr:spPr>
        <a:xfrm>
          <a:off x="7810500" y="132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155918</xdr:rowOff>
    </xdr:from>
    <xdr:ext cx="534377" cy="259045"/>
    <xdr:sp macro="" textlink="">
      <xdr:nvSpPr>
        <xdr:cNvPr id="436" name="テキスト ボックス 435"/>
        <xdr:cNvSpPr txBox="1"/>
      </xdr:nvSpPr>
      <xdr:spPr>
        <a:xfrm>
          <a:off x="7594111" y="1301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153888</xdr:rowOff>
    </xdr:from>
    <xdr:to>
      <xdr:col>36</xdr:col>
      <xdr:colOff>165100</xdr:colOff>
      <xdr:row>76</xdr:row>
      <xdr:rowOff>84038</xdr:rowOff>
    </xdr:to>
    <xdr:sp macro="" textlink="">
      <xdr:nvSpPr>
        <xdr:cNvPr id="437" name="楕円 436"/>
        <xdr:cNvSpPr/>
      </xdr:nvSpPr>
      <xdr:spPr>
        <a:xfrm>
          <a:off x="6921500" y="130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100565</xdr:rowOff>
    </xdr:from>
    <xdr:ext cx="534377" cy="259045"/>
    <xdr:sp macro="" textlink="">
      <xdr:nvSpPr>
        <xdr:cNvPr id="438" name="テキスト ボックス 437"/>
        <xdr:cNvSpPr txBox="1"/>
      </xdr:nvSpPr>
      <xdr:spPr>
        <a:xfrm>
          <a:off x="6705111" y="1278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3" name="直線コネクタ 462"/>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4"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5" name="直線コネクタ 464"/>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6"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7" name="直線コネクタ 466"/>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4217</xdr:rowOff>
    </xdr:from>
    <xdr:to>
      <xdr:col>55</xdr:col>
      <xdr:colOff>0</xdr:colOff>
      <xdr:row>97</xdr:row>
      <xdr:rowOff>76016</xdr:rowOff>
    </xdr:to>
    <xdr:cxnSp macro="">
      <xdr:nvCxnSpPr>
        <xdr:cNvPr id="468" name="直線コネクタ 467"/>
        <xdr:cNvCxnSpPr/>
      </xdr:nvCxnSpPr>
      <xdr:spPr>
        <a:xfrm flipV="1">
          <a:off x="9639300" y="16634867"/>
          <a:ext cx="8382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9" name="土木費平均値テキスト"/>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70" name="フローチャート: 判断 469"/>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56947</xdr:rowOff>
    </xdr:from>
    <xdr:to>
      <xdr:col>50</xdr:col>
      <xdr:colOff>114300</xdr:colOff>
      <xdr:row>97</xdr:row>
      <xdr:rowOff>76016</xdr:rowOff>
    </xdr:to>
    <xdr:cxnSp macro="">
      <xdr:nvCxnSpPr>
        <xdr:cNvPr id="471" name="直線コネクタ 470"/>
        <xdr:cNvCxnSpPr/>
      </xdr:nvCxnSpPr>
      <xdr:spPr>
        <a:xfrm>
          <a:off x="8750300" y="16687597"/>
          <a:ext cx="8890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2" name="フローチャート: 判断 471"/>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3" name="テキスト ボックス 472"/>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151397</xdr:rowOff>
    </xdr:from>
    <xdr:to>
      <xdr:col>45</xdr:col>
      <xdr:colOff>177800</xdr:colOff>
      <xdr:row>97</xdr:row>
      <xdr:rowOff>56947</xdr:rowOff>
    </xdr:to>
    <xdr:cxnSp macro="">
      <xdr:nvCxnSpPr>
        <xdr:cNvPr id="474" name="直線コネクタ 473"/>
        <xdr:cNvCxnSpPr/>
      </xdr:nvCxnSpPr>
      <xdr:spPr>
        <a:xfrm>
          <a:off x="7861300" y="16610597"/>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5" name="フローチャート: 判断 474"/>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6" name="テキスト ボックス 475"/>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151397</xdr:rowOff>
    </xdr:from>
    <xdr:to>
      <xdr:col>41</xdr:col>
      <xdr:colOff>50800</xdr:colOff>
      <xdr:row>97</xdr:row>
      <xdr:rowOff>39649</xdr:rowOff>
    </xdr:to>
    <xdr:cxnSp macro="">
      <xdr:nvCxnSpPr>
        <xdr:cNvPr id="477" name="直線コネクタ 476"/>
        <xdr:cNvCxnSpPr/>
      </xdr:nvCxnSpPr>
      <xdr:spPr>
        <a:xfrm flipV="1">
          <a:off x="6972300" y="16610597"/>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8" name="フローチャート: 判断 477"/>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9" name="テキスト ボックス 478"/>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80" name="フローチャート: 判断 479"/>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1" name="テキスト ボックス 480"/>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124867</xdr:rowOff>
    </xdr:from>
    <xdr:to>
      <xdr:col>55</xdr:col>
      <xdr:colOff>50800</xdr:colOff>
      <xdr:row>97</xdr:row>
      <xdr:rowOff>55017</xdr:rowOff>
    </xdr:to>
    <xdr:sp macro="" textlink="">
      <xdr:nvSpPr>
        <xdr:cNvPr id="487" name="楕円 486"/>
        <xdr:cNvSpPr/>
      </xdr:nvSpPr>
      <xdr:spPr>
        <a:xfrm>
          <a:off x="10426700" y="165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103294</xdr:rowOff>
    </xdr:from>
    <xdr:ext cx="534377" cy="259045"/>
    <xdr:sp macro="" textlink="">
      <xdr:nvSpPr>
        <xdr:cNvPr id="488" name="土木費該当値テキスト"/>
        <xdr:cNvSpPr txBox="1"/>
      </xdr:nvSpPr>
      <xdr:spPr>
        <a:xfrm>
          <a:off x="10528300" y="165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25216</xdr:rowOff>
    </xdr:from>
    <xdr:to>
      <xdr:col>50</xdr:col>
      <xdr:colOff>165100</xdr:colOff>
      <xdr:row>97</xdr:row>
      <xdr:rowOff>126816</xdr:rowOff>
    </xdr:to>
    <xdr:sp macro="" textlink="">
      <xdr:nvSpPr>
        <xdr:cNvPr id="489" name="楕円 488"/>
        <xdr:cNvSpPr/>
      </xdr:nvSpPr>
      <xdr:spPr>
        <a:xfrm>
          <a:off x="9588500" y="1665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117943</xdr:rowOff>
    </xdr:from>
    <xdr:ext cx="534377" cy="259045"/>
    <xdr:sp macro="" textlink="">
      <xdr:nvSpPr>
        <xdr:cNvPr id="490" name="テキスト ボックス 489"/>
        <xdr:cNvSpPr txBox="1"/>
      </xdr:nvSpPr>
      <xdr:spPr>
        <a:xfrm>
          <a:off x="9372111" y="1674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6147</xdr:rowOff>
    </xdr:from>
    <xdr:to>
      <xdr:col>46</xdr:col>
      <xdr:colOff>38100</xdr:colOff>
      <xdr:row>97</xdr:row>
      <xdr:rowOff>107747</xdr:rowOff>
    </xdr:to>
    <xdr:sp macro="" textlink="">
      <xdr:nvSpPr>
        <xdr:cNvPr id="491" name="楕円 490"/>
        <xdr:cNvSpPr/>
      </xdr:nvSpPr>
      <xdr:spPr>
        <a:xfrm>
          <a:off x="8699500" y="166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98874</xdr:rowOff>
    </xdr:from>
    <xdr:ext cx="534377" cy="259045"/>
    <xdr:sp macro="" textlink="">
      <xdr:nvSpPr>
        <xdr:cNvPr id="492" name="テキスト ボックス 491"/>
        <xdr:cNvSpPr txBox="1"/>
      </xdr:nvSpPr>
      <xdr:spPr>
        <a:xfrm>
          <a:off x="8483111" y="167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100597</xdr:rowOff>
    </xdr:from>
    <xdr:to>
      <xdr:col>41</xdr:col>
      <xdr:colOff>101600</xdr:colOff>
      <xdr:row>97</xdr:row>
      <xdr:rowOff>30747</xdr:rowOff>
    </xdr:to>
    <xdr:sp macro="" textlink="">
      <xdr:nvSpPr>
        <xdr:cNvPr id="493" name="楕円 492"/>
        <xdr:cNvSpPr/>
      </xdr:nvSpPr>
      <xdr:spPr>
        <a:xfrm>
          <a:off x="7810500" y="165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21874</xdr:rowOff>
    </xdr:from>
    <xdr:ext cx="534377" cy="259045"/>
    <xdr:sp macro="" textlink="">
      <xdr:nvSpPr>
        <xdr:cNvPr id="494" name="テキスト ボックス 493"/>
        <xdr:cNvSpPr txBox="1"/>
      </xdr:nvSpPr>
      <xdr:spPr>
        <a:xfrm>
          <a:off x="7594111" y="166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160299</xdr:rowOff>
    </xdr:from>
    <xdr:to>
      <xdr:col>36</xdr:col>
      <xdr:colOff>165100</xdr:colOff>
      <xdr:row>97</xdr:row>
      <xdr:rowOff>90449</xdr:rowOff>
    </xdr:to>
    <xdr:sp macro="" textlink="">
      <xdr:nvSpPr>
        <xdr:cNvPr id="495" name="楕円 494"/>
        <xdr:cNvSpPr/>
      </xdr:nvSpPr>
      <xdr:spPr>
        <a:xfrm>
          <a:off x="6921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81576</xdr:rowOff>
    </xdr:from>
    <xdr:ext cx="534377" cy="259045"/>
    <xdr:sp macro="" textlink="">
      <xdr:nvSpPr>
        <xdr:cNvPr id="496" name="テキスト ボックス 495"/>
        <xdr:cNvSpPr txBox="1"/>
      </xdr:nvSpPr>
      <xdr:spPr>
        <a:xfrm>
          <a:off x="6705111" y="1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9" name="テキスト ボックス 50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9" name="直線コネクタ 518"/>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20"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1" name="直線コネクタ 520"/>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2"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3" name="直線コネクタ 522"/>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80356</xdr:rowOff>
    </xdr:from>
    <xdr:to>
      <xdr:col>85</xdr:col>
      <xdr:colOff>127000</xdr:colOff>
      <xdr:row>35</xdr:row>
      <xdr:rowOff>17993</xdr:rowOff>
    </xdr:to>
    <xdr:cxnSp macro="">
      <xdr:nvCxnSpPr>
        <xdr:cNvPr id="524" name="直線コネクタ 523"/>
        <xdr:cNvCxnSpPr/>
      </xdr:nvCxnSpPr>
      <xdr:spPr>
        <a:xfrm flipV="1">
          <a:off x="15481300" y="5909656"/>
          <a:ext cx="838200" cy="10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67967</xdr:rowOff>
    </xdr:from>
    <xdr:ext cx="534377" cy="259045"/>
    <xdr:sp macro="" textlink="">
      <xdr:nvSpPr>
        <xdr:cNvPr id="525" name="消防費平均値テキスト"/>
        <xdr:cNvSpPr txBox="1"/>
      </xdr:nvSpPr>
      <xdr:spPr>
        <a:xfrm>
          <a:off x="16370300" y="624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6" name="フローチャート: 判断 525"/>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17993</xdr:rowOff>
    </xdr:from>
    <xdr:to>
      <xdr:col>81</xdr:col>
      <xdr:colOff>50800</xdr:colOff>
      <xdr:row>35</xdr:row>
      <xdr:rowOff>88493</xdr:rowOff>
    </xdr:to>
    <xdr:cxnSp macro="">
      <xdr:nvCxnSpPr>
        <xdr:cNvPr id="527" name="直線コネクタ 526"/>
        <xdr:cNvCxnSpPr/>
      </xdr:nvCxnSpPr>
      <xdr:spPr>
        <a:xfrm flipV="1">
          <a:off x="14592300" y="6018743"/>
          <a:ext cx="889000" cy="7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8" name="フローチャート: 判断 527"/>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18498</xdr:rowOff>
    </xdr:from>
    <xdr:ext cx="534377" cy="259045"/>
    <xdr:sp macro="" textlink="">
      <xdr:nvSpPr>
        <xdr:cNvPr id="529" name="テキスト ボックス 528"/>
        <xdr:cNvSpPr txBox="1"/>
      </xdr:nvSpPr>
      <xdr:spPr>
        <a:xfrm>
          <a:off x="15214111" y="63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88493</xdr:rowOff>
    </xdr:from>
    <xdr:to>
      <xdr:col>76</xdr:col>
      <xdr:colOff>114300</xdr:colOff>
      <xdr:row>35</xdr:row>
      <xdr:rowOff>157988</xdr:rowOff>
    </xdr:to>
    <xdr:cxnSp macro="">
      <xdr:nvCxnSpPr>
        <xdr:cNvPr id="530" name="直線コネクタ 529"/>
        <xdr:cNvCxnSpPr/>
      </xdr:nvCxnSpPr>
      <xdr:spPr>
        <a:xfrm flipV="1">
          <a:off x="13703300" y="6089243"/>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1" name="フローチャート: 判断 530"/>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97411</xdr:rowOff>
    </xdr:from>
    <xdr:ext cx="534377" cy="259045"/>
    <xdr:sp macro="" textlink="">
      <xdr:nvSpPr>
        <xdr:cNvPr id="532" name="テキスト ボックス 531"/>
        <xdr:cNvSpPr txBox="1"/>
      </xdr:nvSpPr>
      <xdr:spPr>
        <a:xfrm>
          <a:off x="14325111" y="64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157988</xdr:rowOff>
    </xdr:from>
    <xdr:to>
      <xdr:col>71</xdr:col>
      <xdr:colOff>177800</xdr:colOff>
      <xdr:row>36</xdr:row>
      <xdr:rowOff>7112</xdr:rowOff>
    </xdr:to>
    <xdr:cxnSp macro="">
      <xdr:nvCxnSpPr>
        <xdr:cNvPr id="533" name="直線コネクタ 532"/>
        <xdr:cNvCxnSpPr/>
      </xdr:nvCxnSpPr>
      <xdr:spPr>
        <a:xfrm flipV="1">
          <a:off x="12814300" y="61587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4" name="フローチャート: 判断 533"/>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158584</xdr:rowOff>
    </xdr:from>
    <xdr:ext cx="534377" cy="259045"/>
    <xdr:sp macro="" textlink="">
      <xdr:nvSpPr>
        <xdr:cNvPr id="535" name="テキスト ボックス 534"/>
        <xdr:cNvSpPr txBox="1"/>
      </xdr:nvSpPr>
      <xdr:spPr>
        <a:xfrm>
          <a:off x="13436111" y="65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6" name="フローチャート: 判断 535"/>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7" name="テキスト ボックス 536"/>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29556</xdr:rowOff>
    </xdr:from>
    <xdr:to>
      <xdr:col>85</xdr:col>
      <xdr:colOff>177800</xdr:colOff>
      <xdr:row>34</xdr:row>
      <xdr:rowOff>131156</xdr:rowOff>
    </xdr:to>
    <xdr:sp macro="" textlink="">
      <xdr:nvSpPr>
        <xdr:cNvPr id="543" name="楕円 542"/>
        <xdr:cNvSpPr/>
      </xdr:nvSpPr>
      <xdr:spPr>
        <a:xfrm>
          <a:off x="16268700" y="58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52433</xdr:rowOff>
    </xdr:from>
    <xdr:ext cx="534377" cy="259045"/>
    <xdr:sp macro="" textlink="">
      <xdr:nvSpPr>
        <xdr:cNvPr id="544" name="消防費該当値テキスト"/>
        <xdr:cNvSpPr txBox="1"/>
      </xdr:nvSpPr>
      <xdr:spPr>
        <a:xfrm>
          <a:off x="16370300" y="57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138643</xdr:rowOff>
    </xdr:from>
    <xdr:to>
      <xdr:col>81</xdr:col>
      <xdr:colOff>101600</xdr:colOff>
      <xdr:row>35</xdr:row>
      <xdr:rowOff>68793</xdr:rowOff>
    </xdr:to>
    <xdr:sp macro="" textlink="">
      <xdr:nvSpPr>
        <xdr:cNvPr id="545" name="楕円 544"/>
        <xdr:cNvSpPr/>
      </xdr:nvSpPr>
      <xdr:spPr>
        <a:xfrm>
          <a:off x="15430500" y="59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85320</xdr:rowOff>
    </xdr:from>
    <xdr:ext cx="534377" cy="259045"/>
    <xdr:sp macro="" textlink="">
      <xdr:nvSpPr>
        <xdr:cNvPr id="546" name="テキスト ボックス 545"/>
        <xdr:cNvSpPr txBox="1"/>
      </xdr:nvSpPr>
      <xdr:spPr>
        <a:xfrm>
          <a:off x="15214111" y="57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37693</xdr:rowOff>
    </xdr:from>
    <xdr:to>
      <xdr:col>76</xdr:col>
      <xdr:colOff>165100</xdr:colOff>
      <xdr:row>35</xdr:row>
      <xdr:rowOff>139293</xdr:rowOff>
    </xdr:to>
    <xdr:sp macro="" textlink="">
      <xdr:nvSpPr>
        <xdr:cNvPr id="547" name="楕円 546"/>
        <xdr:cNvSpPr/>
      </xdr:nvSpPr>
      <xdr:spPr>
        <a:xfrm>
          <a:off x="145415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155820</xdr:rowOff>
    </xdr:from>
    <xdr:ext cx="534377" cy="259045"/>
    <xdr:sp macro="" textlink="">
      <xdr:nvSpPr>
        <xdr:cNvPr id="548" name="テキスト ボックス 547"/>
        <xdr:cNvSpPr txBox="1"/>
      </xdr:nvSpPr>
      <xdr:spPr>
        <a:xfrm>
          <a:off x="14325111" y="58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107188</xdr:rowOff>
    </xdr:from>
    <xdr:to>
      <xdr:col>72</xdr:col>
      <xdr:colOff>38100</xdr:colOff>
      <xdr:row>36</xdr:row>
      <xdr:rowOff>37338</xdr:rowOff>
    </xdr:to>
    <xdr:sp macro="" textlink="">
      <xdr:nvSpPr>
        <xdr:cNvPr id="549" name="楕円 548"/>
        <xdr:cNvSpPr/>
      </xdr:nvSpPr>
      <xdr:spPr>
        <a:xfrm>
          <a:off x="13652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53865</xdr:rowOff>
    </xdr:from>
    <xdr:ext cx="534377" cy="259045"/>
    <xdr:sp macro="" textlink="">
      <xdr:nvSpPr>
        <xdr:cNvPr id="550" name="テキスト ボックス 549"/>
        <xdr:cNvSpPr txBox="1"/>
      </xdr:nvSpPr>
      <xdr:spPr>
        <a:xfrm>
          <a:off x="13436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127762</xdr:rowOff>
    </xdr:from>
    <xdr:to>
      <xdr:col>67</xdr:col>
      <xdr:colOff>101600</xdr:colOff>
      <xdr:row>36</xdr:row>
      <xdr:rowOff>57912</xdr:rowOff>
    </xdr:to>
    <xdr:sp macro="" textlink="">
      <xdr:nvSpPr>
        <xdr:cNvPr id="551" name="楕円 550"/>
        <xdr:cNvSpPr/>
      </xdr:nvSpPr>
      <xdr:spPr>
        <a:xfrm>
          <a:off x="12763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74439</xdr:rowOff>
    </xdr:from>
    <xdr:ext cx="534377" cy="259045"/>
    <xdr:sp macro="" textlink="">
      <xdr:nvSpPr>
        <xdr:cNvPr id="552" name="テキスト ボックス 551"/>
        <xdr:cNvSpPr txBox="1"/>
      </xdr:nvSpPr>
      <xdr:spPr>
        <a:xfrm>
          <a:off x="12547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9" name="直線コネクタ 578"/>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80"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1" name="直線コネクタ 580"/>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2"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3" name="直線コネクタ 582"/>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11325</xdr:rowOff>
    </xdr:from>
    <xdr:to>
      <xdr:col>85</xdr:col>
      <xdr:colOff>127000</xdr:colOff>
      <xdr:row>54</xdr:row>
      <xdr:rowOff>134246</xdr:rowOff>
    </xdr:to>
    <xdr:cxnSp macro="">
      <xdr:nvCxnSpPr>
        <xdr:cNvPr id="584" name="直線コネクタ 583"/>
        <xdr:cNvCxnSpPr/>
      </xdr:nvCxnSpPr>
      <xdr:spPr>
        <a:xfrm flipV="1">
          <a:off x="15481300" y="8926725"/>
          <a:ext cx="838200" cy="46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43356</xdr:rowOff>
    </xdr:from>
    <xdr:ext cx="534377" cy="259045"/>
    <xdr:sp macro="" textlink="">
      <xdr:nvSpPr>
        <xdr:cNvPr id="585" name="教育費平均値テキスト"/>
        <xdr:cNvSpPr txBox="1"/>
      </xdr:nvSpPr>
      <xdr:spPr>
        <a:xfrm>
          <a:off x="16370300" y="930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6" name="フローチャート: 判断 585"/>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83366</xdr:rowOff>
    </xdr:from>
    <xdr:to>
      <xdr:col>81</xdr:col>
      <xdr:colOff>50800</xdr:colOff>
      <xdr:row>54</xdr:row>
      <xdr:rowOff>134246</xdr:rowOff>
    </xdr:to>
    <xdr:cxnSp macro="">
      <xdr:nvCxnSpPr>
        <xdr:cNvPr id="587" name="直線コネクタ 586"/>
        <xdr:cNvCxnSpPr/>
      </xdr:nvCxnSpPr>
      <xdr:spPr>
        <a:xfrm>
          <a:off x="14592300" y="8998766"/>
          <a:ext cx="889000" cy="39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8" name="フローチャート: 判断 587"/>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77549</xdr:rowOff>
    </xdr:from>
    <xdr:ext cx="534377" cy="259045"/>
    <xdr:sp macro="" textlink="">
      <xdr:nvSpPr>
        <xdr:cNvPr id="589" name="テキスト ボックス 588"/>
        <xdr:cNvSpPr txBox="1"/>
      </xdr:nvSpPr>
      <xdr:spPr>
        <a:xfrm>
          <a:off x="15214111" y="95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83366</xdr:rowOff>
    </xdr:from>
    <xdr:to>
      <xdr:col>76</xdr:col>
      <xdr:colOff>114300</xdr:colOff>
      <xdr:row>52</xdr:row>
      <xdr:rowOff>124058</xdr:rowOff>
    </xdr:to>
    <xdr:cxnSp macro="">
      <xdr:nvCxnSpPr>
        <xdr:cNvPr id="590" name="直線コネクタ 589"/>
        <xdr:cNvCxnSpPr/>
      </xdr:nvCxnSpPr>
      <xdr:spPr>
        <a:xfrm flipV="1">
          <a:off x="13703300" y="8998766"/>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1" name="フローチャート: 判断 590"/>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160727</xdr:rowOff>
    </xdr:from>
    <xdr:ext cx="534377" cy="259045"/>
    <xdr:sp macro="" textlink="">
      <xdr:nvSpPr>
        <xdr:cNvPr id="592" name="テキスト ボックス 591"/>
        <xdr:cNvSpPr txBox="1"/>
      </xdr:nvSpPr>
      <xdr:spPr>
        <a:xfrm>
          <a:off x="14325111" y="95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124058</xdr:rowOff>
    </xdr:from>
    <xdr:to>
      <xdr:col>71</xdr:col>
      <xdr:colOff>177800</xdr:colOff>
      <xdr:row>53</xdr:row>
      <xdr:rowOff>64295</xdr:rowOff>
    </xdr:to>
    <xdr:cxnSp macro="">
      <xdr:nvCxnSpPr>
        <xdr:cNvPr id="593" name="直線コネクタ 592"/>
        <xdr:cNvCxnSpPr/>
      </xdr:nvCxnSpPr>
      <xdr:spPr>
        <a:xfrm flipV="1">
          <a:off x="12814300" y="9039458"/>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4" name="フローチャート: 判断 593"/>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157951</xdr:rowOff>
    </xdr:from>
    <xdr:ext cx="534377" cy="259045"/>
    <xdr:sp macro="" textlink="">
      <xdr:nvSpPr>
        <xdr:cNvPr id="595" name="テキスト ボックス 594"/>
        <xdr:cNvSpPr txBox="1"/>
      </xdr:nvSpPr>
      <xdr:spPr>
        <a:xfrm>
          <a:off x="13436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6" name="フローチャート: 判断 595"/>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46166</xdr:rowOff>
    </xdr:from>
    <xdr:ext cx="534377" cy="259045"/>
    <xdr:sp macro="" textlink="">
      <xdr:nvSpPr>
        <xdr:cNvPr id="597" name="テキスト ボックス 596"/>
        <xdr:cNvSpPr txBox="1"/>
      </xdr:nvSpPr>
      <xdr:spPr>
        <a:xfrm>
          <a:off x="12547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131975</xdr:rowOff>
    </xdr:from>
    <xdr:to>
      <xdr:col>85</xdr:col>
      <xdr:colOff>177800</xdr:colOff>
      <xdr:row>52</xdr:row>
      <xdr:rowOff>62125</xdr:rowOff>
    </xdr:to>
    <xdr:sp macro="" textlink="">
      <xdr:nvSpPr>
        <xdr:cNvPr id="603" name="楕円 602"/>
        <xdr:cNvSpPr/>
      </xdr:nvSpPr>
      <xdr:spPr>
        <a:xfrm>
          <a:off x="16268700" y="88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154852</xdr:rowOff>
    </xdr:from>
    <xdr:ext cx="534377" cy="259045"/>
    <xdr:sp macro="" textlink="">
      <xdr:nvSpPr>
        <xdr:cNvPr id="604" name="教育費該当値テキスト"/>
        <xdr:cNvSpPr txBox="1"/>
      </xdr:nvSpPr>
      <xdr:spPr>
        <a:xfrm>
          <a:off x="16370300" y="87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83446</xdr:rowOff>
    </xdr:from>
    <xdr:to>
      <xdr:col>81</xdr:col>
      <xdr:colOff>101600</xdr:colOff>
      <xdr:row>55</xdr:row>
      <xdr:rowOff>13596</xdr:rowOff>
    </xdr:to>
    <xdr:sp macro="" textlink="">
      <xdr:nvSpPr>
        <xdr:cNvPr id="605" name="楕円 604"/>
        <xdr:cNvSpPr/>
      </xdr:nvSpPr>
      <xdr:spPr>
        <a:xfrm>
          <a:off x="15430500" y="934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30123</xdr:rowOff>
    </xdr:from>
    <xdr:ext cx="534377" cy="259045"/>
    <xdr:sp macro="" textlink="">
      <xdr:nvSpPr>
        <xdr:cNvPr id="606" name="テキスト ボックス 605"/>
        <xdr:cNvSpPr txBox="1"/>
      </xdr:nvSpPr>
      <xdr:spPr>
        <a:xfrm>
          <a:off x="15214111" y="911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32566</xdr:rowOff>
    </xdr:from>
    <xdr:to>
      <xdr:col>76</xdr:col>
      <xdr:colOff>165100</xdr:colOff>
      <xdr:row>52</xdr:row>
      <xdr:rowOff>134166</xdr:rowOff>
    </xdr:to>
    <xdr:sp macro="" textlink="">
      <xdr:nvSpPr>
        <xdr:cNvPr id="607" name="楕円 606"/>
        <xdr:cNvSpPr/>
      </xdr:nvSpPr>
      <xdr:spPr>
        <a:xfrm>
          <a:off x="14541500" y="89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150693</xdr:rowOff>
    </xdr:from>
    <xdr:ext cx="534377" cy="259045"/>
    <xdr:sp macro="" textlink="">
      <xdr:nvSpPr>
        <xdr:cNvPr id="608" name="テキスト ボックス 607"/>
        <xdr:cNvSpPr txBox="1"/>
      </xdr:nvSpPr>
      <xdr:spPr>
        <a:xfrm>
          <a:off x="14325111" y="872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73258</xdr:rowOff>
    </xdr:from>
    <xdr:to>
      <xdr:col>72</xdr:col>
      <xdr:colOff>38100</xdr:colOff>
      <xdr:row>53</xdr:row>
      <xdr:rowOff>3408</xdr:rowOff>
    </xdr:to>
    <xdr:sp macro="" textlink="">
      <xdr:nvSpPr>
        <xdr:cNvPr id="609" name="楕円 608"/>
        <xdr:cNvSpPr/>
      </xdr:nvSpPr>
      <xdr:spPr>
        <a:xfrm>
          <a:off x="13652500" y="89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19935</xdr:rowOff>
    </xdr:from>
    <xdr:ext cx="534377" cy="259045"/>
    <xdr:sp macro="" textlink="">
      <xdr:nvSpPr>
        <xdr:cNvPr id="610" name="テキスト ボックス 609"/>
        <xdr:cNvSpPr txBox="1"/>
      </xdr:nvSpPr>
      <xdr:spPr>
        <a:xfrm>
          <a:off x="13436111" y="87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13495</xdr:rowOff>
    </xdr:from>
    <xdr:to>
      <xdr:col>67</xdr:col>
      <xdr:colOff>101600</xdr:colOff>
      <xdr:row>53</xdr:row>
      <xdr:rowOff>115095</xdr:rowOff>
    </xdr:to>
    <xdr:sp macro="" textlink="">
      <xdr:nvSpPr>
        <xdr:cNvPr id="611" name="楕円 610"/>
        <xdr:cNvSpPr/>
      </xdr:nvSpPr>
      <xdr:spPr>
        <a:xfrm>
          <a:off x="12763500" y="91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131622</xdr:rowOff>
    </xdr:from>
    <xdr:ext cx="534377" cy="259045"/>
    <xdr:sp macro="" textlink="">
      <xdr:nvSpPr>
        <xdr:cNvPr id="612" name="テキスト ボックス 611"/>
        <xdr:cNvSpPr txBox="1"/>
      </xdr:nvSpPr>
      <xdr:spPr>
        <a:xfrm>
          <a:off x="12547111" y="88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6" name="テキスト ボックス 62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8" name="テキスト ボックス 62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0" name="テキスト ボックス 62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2" name="テキスト ボックス 631"/>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6" name="直線コネクタ 635"/>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9"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40" name="直線コネクタ 639"/>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132652</xdr:rowOff>
    </xdr:from>
    <xdr:to>
      <xdr:col>85</xdr:col>
      <xdr:colOff>127000</xdr:colOff>
      <xdr:row>72</xdr:row>
      <xdr:rowOff>115888</xdr:rowOff>
    </xdr:to>
    <xdr:cxnSp macro="">
      <xdr:nvCxnSpPr>
        <xdr:cNvPr id="641" name="直線コネクタ 640"/>
        <xdr:cNvCxnSpPr/>
      </xdr:nvCxnSpPr>
      <xdr:spPr>
        <a:xfrm flipV="1">
          <a:off x="15481300" y="12305602"/>
          <a:ext cx="8382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13797</xdr:rowOff>
    </xdr:from>
    <xdr:ext cx="378565" cy="259045"/>
    <xdr:sp macro="" textlink="">
      <xdr:nvSpPr>
        <xdr:cNvPr id="642" name="災害復旧費平均値テキスト"/>
        <xdr:cNvSpPr txBox="1"/>
      </xdr:nvSpPr>
      <xdr:spPr>
        <a:xfrm>
          <a:off x="16370300" y="13386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3" name="フローチャート: 判断 642"/>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115888</xdr:rowOff>
    </xdr:from>
    <xdr:to>
      <xdr:col>81</xdr:col>
      <xdr:colOff>50800</xdr:colOff>
      <xdr:row>76</xdr:row>
      <xdr:rowOff>121602</xdr:rowOff>
    </xdr:to>
    <xdr:cxnSp macro="">
      <xdr:nvCxnSpPr>
        <xdr:cNvPr id="644" name="直線コネクタ 643"/>
        <xdr:cNvCxnSpPr/>
      </xdr:nvCxnSpPr>
      <xdr:spPr>
        <a:xfrm flipV="1">
          <a:off x="14592300" y="12460288"/>
          <a:ext cx="889000" cy="69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5" name="フローチャート: 判断 644"/>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135526</xdr:rowOff>
    </xdr:from>
    <xdr:ext cx="378565" cy="259045"/>
    <xdr:sp macro="" textlink="">
      <xdr:nvSpPr>
        <xdr:cNvPr id="646" name="テキスト ボックス 645"/>
        <xdr:cNvSpPr txBox="1"/>
      </xdr:nvSpPr>
      <xdr:spPr>
        <a:xfrm>
          <a:off x="15292017" y="13508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121602</xdr:rowOff>
    </xdr:from>
    <xdr:to>
      <xdr:col>76</xdr:col>
      <xdr:colOff>114300</xdr:colOff>
      <xdr:row>77</xdr:row>
      <xdr:rowOff>159893</xdr:rowOff>
    </xdr:to>
    <xdr:cxnSp macro="">
      <xdr:nvCxnSpPr>
        <xdr:cNvPr id="647" name="直線コネクタ 646"/>
        <xdr:cNvCxnSpPr/>
      </xdr:nvCxnSpPr>
      <xdr:spPr>
        <a:xfrm flipV="1">
          <a:off x="13703300" y="13151802"/>
          <a:ext cx="889000" cy="2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8" name="フローチャート: 判断 647"/>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125049</xdr:rowOff>
    </xdr:from>
    <xdr:ext cx="378565" cy="259045"/>
    <xdr:sp macro="" textlink="">
      <xdr:nvSpPr>
        <xdr:cNvPr id="649" name="テキスト ボックス 648"/>
        <xdr:cNvSpPr txBox="1"/>
      </xdr:nvSpPr>
      <xdr:spPr>
        <a:xfrm>
          <a:off x="14403017" y="13498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159893</xdr:rowOff>
    </xdr:from>
    <xdr:to>
      <xdr:col>71</xdr:col>
      <xdr:colOff>177800</xdr:colOff>
      <xdr:row>78</xdr:row>
      <xdr:rowOff>49213</xdr:rowOff>
    </xdr:to>
    <xdr:cxnSp macro="">
      <xdr:nvCxnSpPr>
        <xdr:cNvPr id="650" name="直線コネクタ 649"/>
        <xdr:cNvCxnSpPr/>
      </xdr:nvCxnSpPr>
      <xdr:spPr>
        <a:xfrm flipV="1">
          <a:off x="12814300" y="13361543"/>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1" name="フローチャート: 判断 650"/>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36085</xdr:rowOff>
    </xdr:from>
    <xdr:ext cx="378565" cy="259045"/>
    <xdr:sp macro="" textlink="">
      <xdr:nvSpPr>
        <xdr:cNvPr id="652" name="テキスト ボックス 651"/>
        <xdr:cNvSpPr txBox="1"/>
      </xdr:nvSpPr>
      <xdr:spPr>
        <a:xfrm>
          <a:off x="13514017" y="13580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3" name="フローチャート: 判断 652"/>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66375</xdr:rowOff>
    </xdr:from>
    <xdr:ext cx="378565" cy="259045"/>
    <xdr:sp macro="" textlink="">
      <xdr:nvSpPr>
        <xdr:cNvPr id="654" name="テキスト ボックス 653"/>
        <xdr:cNvSpPr txBox="1"/>
      </xdr:nvSpPr>
      <xdr:spPr>
        <a:xfrm>
          <a:off x="12625017" y="1361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81852</xdr:rowOff>
    </xdr:from>
    <xdr:to>
      <xdr:col>85</xdr:col>
      <xdr:colOff>177800</xdr:colOff>
      <xdr:row>72</xdr:row>
      <xdr:rowOff>12002</xdr:rowOff>
    </xdr:to>
    <xdr:sp macro="" textlink="">
      <xdr:nvSpPr>
        <xdr:cNvPr id="660" name="楕円 659"/>
        <xdr:cNvSpPr/>
      </xdr:nvSpPr>
      <xdr:spPr>
        <a:xfrm>
          <a:off x="16268700" y="122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34879</xdr:rowOff>
    </xdr:from>
    <xdr:ext cx="469744" cy="259045"/>
    <xdr:sp macro="" textlink="">
      <xdr:nvSpPr>
        <xdr:cNvPr id="661" name="災害復旧費該当値テキスト"/>
        <xdr:cNvSpPr txBox="1"/>
      </xdr:nvSpPr>
      <xdr:spPr>
        <a:xfrm>
          <a:off x="16370300" y="122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65088</xdr:rowOff>
    </xdr:from>
    <xdr:to>
      <xdr:col>81</xdr:col>
      <xdr:colOff>101600</xdr:colOff>
      <xdr:row>72</xdr:row>
      <xdr:rowOff>166688</xdr:rowOff>
    </xdr:to>
    <xdr:sp macro="" textlink="">
      <xdr:nvSpPr>
        <xdr:cNvPr id="662" name="楕円 661"/>
        <xdr:cNvSpPr/>
      </xdr:nvSpPr>
      <xdr:spPr>
        <a:xfrm>
          <a:off x="15430500" y="124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71</xdr:row>
      <xdr:rowOff>11765</xdr:rowOff>
    </xdr:from>
    <xdr:ext cx="469744" cy="259045"/>
    <xdr:sp macro="" textlink="">
      <xdr:nvSpPr>
        <xdr:cNvPr id="663" name="テキスト ボックス 662"/>
        <xdr:cNvSpPr txBox="1"/>
      </xdr:nvSpPr>
      <xdr:spPr>
        <a:xfrm>
          <a:off x="15246428" y="1218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70802</xdr:rowOff>
    </xdr:from>
    <xdr:to>
      <xdr:col>76</xdr:col>
      <xdr:colOff>165100</xdr:colOff>
      <xdr:row>77</xdr:row>
      <xdr:rowOff>952</xdr:rowOff>
    </xdr:to>
    <xdr:sp macro="" textlink="">
      <xdr:nvSpPr>
        <xdr:cNvPr id="664" name="楕円 663"/>
        <xdr:cNvSpPr/>
      </xdr:nvSpPr>
      <xdr:spPr>
        <a:xfrm>
          <a:off x="14541500" y="131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17480</xdr:rowOff>
    </xdr:from>
    <xdr:ext cx="469744" cy="259045"/>
    <xdr:sp macro="" textlink="">
      <xdr:nvSpPr>
        <xdr:cNvPr id="665" name="テキスト ボックス 664"/>
        <xdr:cNvSpPr txBox="1"/>
      </xdr:nvSpPr>
      <xdr:spPr>
        <a:xfrm>
          <a:off x="14357428" y="1287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109093</xdr:rowOff>
    </xdr:from>
    <xdr:to>
      <xdr:col>72</xdr:col>
      <xdr:colOff>38100</xdr:colOff>
      <xdr:row>78</xdr:row>
      <xdr:rowOff>39243</xdr:rowOff>
    </xdr:to>
    <xdr:sp macro="" textlink="">
      <xdr:nvSpPr>
        <xdr:cNvPr id="666" name="楕円 665"/>
        <xdr:cNvSpPr/>
      </xdr:nvSpPr>
      <xdr:spPr>
        <a:xfrm>
          <a:off x="13652500" y="133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55770</xdr:rowOff>
    </xdr:from>
    <xdr:ext cx="469744" cy="259045"/>
    <xdr:sp macro="" textlink="">
      <xdr:nvSpPr>
        <xdr:cNvPr id="667" name="テキスト ボックス 666"/>
        <xdr:cNvSpPr txBox="1"/>
      </xdr:nvSpPr>
      <xdr:spPr>
        <a:xfrm>
          <a:off x="13468428" y="1308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169863</xdr:rowOff>
    </xdr:from>
    <xdr:to>
      <xdr:col>67</xdr:col>
      <xdr:colOff>101600</xdr:colOff>
      <xdr:row>78</xdr:row>
      <xdr:rowOff>100013</xdr:rowOff>
    </xdr:to>
    <xdr:sp macro="" textlink="">
      <xdr:nvSpPr>
        <xdr:cNvPr id="668" name="楕円 667"/>
        <xdr:cNvSpPr/>
      </xdr:nvSpPr>
      <xdr:spPr>
        <a:xfrm>
          <a:off x="12763500" y="133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116540</xdr:rowOff>
    </xdr:from>
    <xdr:ext cx="378565" cy="259045"/>
    <xdr:sp macro="" textlink="">
      <xdr:nvSpPr>
        <xdr:cNvPr id="669" name="テキスト ボックス 668"/>
        <xdr:cNvSpPr txBox="1"/>
      </xdr:nvSpPr>
      <xdr:spPr>
        <a:xfrm>
          <a:off x="12625017" y="1314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2" name="直線コネクタ 691"/>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3"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4" name="直線コネクタ 693"/>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5"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6" name="直線コネクタ 695"/>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16965</xdr:rowOff>
    </xdr:from>
    <xdr:to>
      <xdr:col>85</xdr:col>
      <xdr:colOff>127000</xdr:colOff>
      <xdr:row>96</xdr:row>
      <xdr:rowOff>25149</xdr:rowOff>
    </xdr:to>
    <xdr:cxnSp macro="">
      <xdr:nvCxnSpPr>
        <xdr:cNvPr id="697" name="直線コネクタ 696"/>
        <xdr:cNvCxnSpPr/>
      </xdr:nvCxnSpPr>
      <xdr:spPr>
        <a:xfrm flipV="1">
          <a:off x="15481300" y="16476165"/>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26019</xdr:rowOff>
    </xdr:from>
    <xdr:ext cx="534377" cy="259045"/>
    <xdr:sp macro="" textlink="">
      <xdr:nvSpPr>
        <xdr:cNvPr id="698" name="公債費平均値テキスト"/>
        <xdr:cNvSpPr txBox="1"/>
      </xdr:nvSpPr>
      <xdr:spPr>
        <a:xfrm>
          <a:off x="16370300" y="16656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9" name="フローチャート: 判断 698"/>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25149</xdr:rowOff>
    </xdr:from>
    <xdr:to>
      <xdr:col>81</xdr:col>
      <xdr:colOff>50800</xdr:colOff>
      <xdr:row>96</xdr:row>
      <xdr:rowOff>25309</xdr:rowOff>
    </xdr:to>
    <xdr:cxnSp macro="">
      <xdr:nvCxnSpPr>
        <xdr:cNvPr id="700" name="直線コネクタ 699"/>
        <xdr:cNvCxnSpPr/>
      </xdr:nvCxnSpPr>
      <xdr:spPr>
        <a:xfrm flipV="1">
          <a:off x="14592300" y="16484349"/>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1" name="フローチャート: 判断 700"/>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161053</xdr:rowOff>
    </xdr:from>
    <xdr:ext cx="534377" cy="259045"/>
    <xdr:sp macro="" textlink="">
      <xdr:nvSpPr>
        <xdr:cNvPr id="702" name="テキスト ボックス 701"/>
        <xdr:cNvSpPr txBox="1"/>
      </xdr:nvSpPr>
      <xdr:spPr>
        <a:xfrm>
          <a:off x="15214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154353</xdr:rowOff>
    </xdr:from>
    <xdr:to>
      <xdr:col>76</xdr:col>
      <xdr:colOff>114300</xdr:colOff>
      <xdr:row>96</xdr:row>
      <xdr:rowOff>25309</xdr:rowOff>
    </xdr:to>
    <xdr:cxnSp macro="">
      <xdr:nvCxnSpPr>
        <xdr:cNvPr id="703" name="直線コネクタ 702"/>
        <xdr:cNvCxnSpPr/>
      </xdr:nvCxnSpPr>
      <xdr:spPr>
        <a:xfrm>
          <a:off x="13703300" y="16442103"/>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4" name="フローチャート: 判断 703"/>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132159</xdr:rowOff>
    </xdr:from>
    <xdr:ext cx="534377" cy="259045"/>
    <xdr:sp macro="" textlink="">
      <xdr:nvSpPr>
        <xdr:cNvPr id="705" name="テキスト ボックス 704"/>
        <xdr:cNvSpPr txBox="1"/>
      </xdr:nvSpPr>
      <xdr:spPr>
        <a:xfrm>
          <a:off x="14325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142832</xdr:rowOff>
    </xdr:from>
    <xdr:to>
      <xdr:col>71</xdr:col>
      <xdr:colOff>177800</xdr:colOff>
      <xdr:row>95</xdr:row>
      <xdr:rowOff>154353</xdr:rowOff>
    </xdr:to>
    <xdr:cxnSp macro="">
      <xdr:nvCxnSpPr>
        <xdr:cNvPr id="706" name="直線コネクタ 705"/>
        <xdr:cNvCxnSpPr/>
      </xdr:nvCxnSpPr>
      <xdr:spPr>
        <a:xfrm>
          <a:off x="12814300" y="16430582"/>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7" name="フローチャート: 判断 706"/>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92473</xdr:rowOff>
    </xdr:from>
    <xdr:ext cx="534377" cy="259045"/>
    <xdr:sp macro="" textlink="">
      <xdr:nvSpPr>
        <xdr:cNvPr id="708" name="テキスト ボックス 707"/>
        <xdr:cNvSpPr txBox="1"/>
      </xdr:nvSpPr>
      <xdr:spPr>
        <a:xfrm>
          <a:off x="13436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9" name="フローチャート: 判断 708"/>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81523</xdr:rowOff>
    </xdr:from>
    <xdr:ext cx="534377" cy="259045"/>
    <xdr:sp macro="" textlink="">
      <xdr:nvSpPr>
        <xdr:cNvPr id="710" name="テキスト ボックス 709"/>
        <xdr:cNvSpPr txBox="1"/>
      </xdr:nvSpPr>
      <xdr:spPr>
        <a:xfrm>
          <a:off x="12547111"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137615</xdr:rowOff>
    </xdr:from>
    <xdr:to>
      <xdr:col>85</xdr:col>
      <xdr:colOff>177800</xdr:colOff>
      <xdr:row>96</xdr:row>
      <xdr:rowOff>67765</xdr:rowOff>
    </xdr:to>
    <xdr:sp macro="" textlink="">
      <xdr:nvSpPr>
        <xdr:cNvPr id="716" name="楕円 715"/>
        <xdr:cNvSpPr/>
      </xdr:nvSpPr>
      <xdr:spPr>
        <a:xfrm>
          <a:off x="16268700" y="164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160492</xdr:rowOff>
    </xdr:from>
    <xdr:ext cx="534377" cy="259045"/>
    <xdr:sp macro="" textlink="">
      <xdr:nvSpPr>
        <xdr:cNvPr id="717" name="公債費該当値テキスト"/>
        <xdr:cNvSpPr txBox="1"/>
      </xdr:nvSpPr>
      <xdr:spPr>
        <a:xfrm>
          <a:off x="16370300" y="1627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145799</xdr:rowOff>
    </xdr:from>
    <xdr:to>
      <xdr:col>81</xdr:col>
      <xdr:colOff>101600</xdr:colOff>
      <xdr:row>96</xdr:row>
      <xdr:rowOff>75949</xdr:rowOff>
    </xdr:to>
    <xdr:sp macro="" textlink="">
      <xdr:nvSpPr>
        <xdr:cNvPr id="718" name="楕円 717"/>
        <xdr:cNvSpPr/>
      </xdr:nvSpPr>
      <xdr:spPr>
        <a:xfrm>
          <a:off x="15430500" y="164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92476</xdr:rowOff>
    </xdr:from>
    <xdr:ext cx="534377" cy="259045"/>
    <xdr:sp macro="" textlink="">
      <xdr:nvSpPr>
        <xdr:cNvPr id="719" name="テキスト ボックス 718"/>
        <xdr:cNvSpPr txBox="1"/>
      </xdr:nvSpPr>
      <xdr:spPr>
        <a:xfrm>
          <a:off x="15214111" y="1620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145959</xdr:rowOff>
    </xdr:from>
    <xdr:to>
      <xdr:col>76</xdr:col>
      <xdr:colOff>165100</xdr:colOff>
      <xdr:row>96</xdr:row>
      <xdr:rowOff>76109</xdr:rowOff>
    </xdr:to>
    <xdr:sp macro="" textlink="">
      <xdr:nvSpPr>
        <xdr:cNvPr id="720" name="楕円 719"/>
        <xdr:cNvSpPr/>
      </xdr:nvSpPr>
      <xdr:spPr>
        <a:xfrm>
          <a:off x="14541500" y="1643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92636</xdr:rowOff>
    </xdr:from>
    <xdr:ext cx="534377" cy="259045"/>
    <xdr:sp macro="" textlink="">
      <xdr:nvSpPr>
        <xdr:cNvPr id="721" name="テキスト ボックス 720"/>
        <xdr:cNvSpPr txBox="1"/>
      </xdr:nvSpPr>
      <xdr:spPr>
        <a:xfrm>
          <a:off x="14325111" y="162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103553</xdr:rowOff>
    </xdr:from>
    <xdr:to>
      <xdr:col>72</xdr:col>
      <xdr:colOff>38100</xdr:colOff>
      <xdr:row>96</xdr:row>
      <xdr:rowOff>33703</xdr:rowOff>
    </xdr:to>
    <xdr:sp macro="" textlink="">
      <xdr:nvSpPr>
        <xdr:cNvPr id="722" name="楕円 721"/>
        <xdr:cNvSpPr/>
      </xdr:nvSpPr>
      <xdr:spPr>
        <a:xfrm>
          <a:off x="13652500" y="163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50230</xdr:rowOff>
    </xdr:from>
    <xdr:ext cx="534377" cy="259045"/>
    <xdr:sp macro="" textlink="">
      <xdr:nvSpPr>
        <xdr:cNvPr id="723" name="テキスト ボックス 722"/>
        <xdr:cNvSpPr txBox="1"/>
      </xdr:nvSpPr>
      <xdr:spPr>
        <a:xfrm>
          <a:off x="13436111" y="1616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92032</xdr:rowOff>
    </xdr:from>
    <xdr:to>
      <xdr:col>67</xdr:col>
      <xdr:colOff>101600</xdr:colOff>
      <xdr:row>96</xdr:row>
      <xdr:rowOff>22182</xdr:rowOff>
    </xdr:to>
    <xdr:sp macro="" textlink="">
      <xdr:nvSpPr>
        <xdr:cNvPr id="724" name="楕円 723"/>
        <xdr:cNvSpPr/>
      </xdr:nvSpPr>
      <xdr:spPr>
        <a:xfrm>
          <a:off x="12763500" y="163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38709</xdr:rowOff>
    </xdr:from>
    <xdr:ext cx="534377" cy="259045"/>
    <xdr:sp macro="" textlink="">
      <xdr:nvSpPr>
        <xdr:cNvPr id="725" name="テキスト ボックス 724"/>
        <xdr:cNvSpPr txBox="1"/>
      </xdr:nvSpPr>
      <xdr:spPr>
        <a:xfrm>
          <a:off x="12547111" y="161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87884</xdr:rowOff>
    </xdr:from>
    <xdr:to>
      <xdr:col>116</xdr:col>
      <xdr:colOff>62864</xdr:colOff>
      <xdr:row>39</xdr:row>
      <xdr:rowOff>44450</xdr:rowOff>
    </xdr:to>
    <xdr:cxnSp macro="">
      <xdr:nvCxnSpPr>
        <xdr:cNvPr id="749" name="直線コネクタ 748"/>
        <xdr:cNvCxnSpPr/>
      </xdr:nvCxnSpPr>
      <xdr:spPr>
        <a:xfrm flipV="1">
          <a:off x="22159595" y="5745734"/>
          <a:ext cx="1269" cy="98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34561</xdr:rowOff>
    </xdr:from>
    <xdr:ext cx="469744" cy="259045"/>
    <xdr:sp macro="" textlink="">
      <xdr:nvSpPr>
        <xdr:cNvPr id="752" name="諸支出金最大値テキスト"/>
        <xdr:cNvSpPr txBox="1"/>
      </xdr:nvSpPr>
      <xdr:spPr>
        <a:xfrm>
          <a:off x="22212300" y="55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87884</xdr:rowOff>
    </xdr:from>
    <xdr:to>
      <xdr:col>116</xdr:col>
      <xdr:colOff>152400</xdr:colOff>
      <xdr:row>33</xdr:row>
      <xdr:rowOff>87884</xdr:rowOff>
    </xdr:to>
    <xdr:cxnSp macro="">
      <xdr:nvCxnSpPr>
        <xdr:cNvPr id="753" name="直線コネクタ 752"/>
        <xdr:cNvCxnSpPr/>
      </xdr:nvCxnSpPr>
      <xdr:spPr>
        <a:xfrm>
          <a:off x="22072600" y="574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87884</xdr:rowOff>
    </xdr:from>
    <xdr:to>
      <xdr:col>116</xdr:col>
      <xdr:colOff>63500</xdr:colOff>
      <xdr:row>35</xdr:row>
      <xdr:rowOff>111506</xdr:rowOff>
    </xdr:to>
    <xdr:cxnSp macro="">
      <xdr:nvCxnSpPr>
        <xdr:cNvPr id="754" name="直線コネクタ 753"/>
        <xdr:cNvCxnSpPr/>
      </xdr:nvCxnSpPr>
      <xdr:spPr>
        <a:xfrm flipV="1">
          <a:off x="21323300" y="5745734"/>
          <a:ext cx="838200" cy="3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84853</xdr:rowOff>
    </xdr:from>
    <xdr:ext cx="313932" cy="259045"/>
    <xdr:sp macro="" textlink="">
      <xdr:nvSpPr>
        <xdr:cNvPr id="755" name="諸支出金平均値テキスト"/>
        <xdr:cNvSpPr txBox="1"/>
      </xdr:nvSpPr>
      <xdr:spPr>
        <a:xfrm>
          <a:off x="22212300" y="65999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106426</xdr:rowOff>
    </xdr:from>
    <xdr:to>
      <xdr:col>116</xdr:col>
      <xdr:colOff>114300</xdr:colOff>
      <xdr:row>39</xdr:row>
      <xdr:rowOff>36576</xdr:rowOff>
    </xdr:to>
    <xdr:sp macro="" textlink="">
      <xdr:nvSpPr>
        <xdr:cNvPr id="756" name="フローチャート: 判断 755"/>
        <xdr:cNvSpPr/>
      </xdr:nvSpPr>
      <xdr:spPr>
        <a:xfrm>
          <a:off x="22110700" y="662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98552</xdr:rowOff>
    </xdr:from>
    <xdr:to>
      <xdr:col>111</xdr:col>
      <xdr:colOff>177800</xdr:colOff>
      <xdr:row>35</xdr:row>
      <xdr:rowOff>111506</xdr:rowOff>
    </xdr:to>
    <xdr:cxnSp macro="">
      <xdr:nvCxnSpPr>
        <xdr:cNvPr id="757" name="直線コネクタ 756"/>
        <xdr:cNvCxnSpPr/>
      </xdr:nvCxnSpPr>
      <xdr:spPr>
        <a:xfrm>
          <a:off x="20434300" y="609930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126238</xdr:rowOff>
    </xdr:from>
    <xdr:to>
      <xdr:col>112</xdr:col>
      <xdr:colOff>38100</xdr:colOff>
      <xdr:row>39</xdr:row>
      <xdr:rowOff>56388</xdr:rowOff>
    </xdr:to>
    <xdr:sp macro="" textlink="">
      <xdr:nvSpPr>
        <xdr:cNvPr id="758" name="フローチャート: 判断 75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47515</xdr:rowOff>
    </xdr:from>
    <xdr:ext cx="313932" cy="259045"/>
    <xdr:sp macro="" textlink="">
      <xdr:nvSpPr>
        <xdr:cNvPr id="759" name="テキスト ボックス 758"/>
        <xdr:cNvSpPr txBox="1"/>
      </xdr:nvSpPr>
      <xdr:spPr>
        <a:xfrm>
          <a:off x="21166333" y="6734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74168</xdr:rowOff>
    </xdr:from>
    <xdr:to>
      <xdr:col>107</xdr:col>
      <xdr:colOff>50800</xdr:colOff>
      <xdr:row>35</xdr:row>
      <xdr:rowOff>98552</xdr:rowOff>
    </xdr:to>
    <xdr:cxnSp macro="">
      <xdr:nvCxnSpPr>
        <xdr:cNvPr id="760" name="直線コネクタ 759"/>
        <xdr:cNvCxnSpPr/>
      </xdr:nvCxnSpPr>
      <xdr:spPr>
        <a:xfrm>
          <a:off x="19545300" y="607491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122428</xdr:rowOff>
    </xdr:from>
    <xdr:to>
      <xdr:col>107</xdr:col>
      <xdr:colOff>101600</xdr:colOff>
      <xdr:row>39</xdr:row>
      <xdr:rowOff>52578</xdr:rowOff>
    </xdr:to>
    <xdr:sp macro="" textlink="">
      <xdr:nvSpPr>
        <xdr:cNvPr id="761" name="フローチャート: 判断 760"/>
        <xdr:cNvSpPr/>
      </xdr:nvSpPr>
      <xdr:spPr>
        <a:xfrm>
          <a:off x="20383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43705</xdr:rowOff>
    </xdr:from>
    <xdr:ext cx="313932" cy="259045"/>
    <xdr:sp macro="" textlink="">
      <xdr:nvSpPr>
        <xdr:cNvPr id="762" name="テキスト ボックス 761"/>
        <xdr:cNvSpPr txBox="1"/>
      </xdr:nvSpPr>
      <xdr:spPr>
        <a:xfrm>
          <a:off x="20277333" y="6730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150368</xdr:rowOff>
    </xdr:from>
    <xdr:to>
      <xdr:col>102</xdr:col>
      <xdr:colOff>114300</xdr:colOff>
      <xdr:row>35</xdr:row>
      <xdr:rowOff>74168</xdr:rowOff>
    </xdr:to>
    <xdr:cxnSp macro="">
      <xdr:nvCxnSpPr>
        <xdr:cNvPr id="763" name="直線コネクタ 762"/>
        <xdr:cNvCxnSpPr/>
      </xdr:nvCxnSpPr>
      <xdr:spPr>
        <a:xfrm>
          <a:off x="18656300" y="5293868"/>
          <a:ext cx="8890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91948</xdr:rowOff>
    </xdr:from>
    <xdr:to>
      <xdr:col>102</xdr:col>
      <xdr:colOff>165100</xdr:colOff>
      <xdr:row>39</xdr:row>
      <xdr:rowOff>22098</xdr:rowOff>
    </xdr:to>
    <xdr:sp macro="" textlink="">
      <xdr:nvSpPr>
        <xdr:cNvPr id="764" name="フローチャート: 判断 763"/>
        <xdr:cNvSpPr/>
      </xdr:nvSpPr>
      <xdr:spPr>
        <a:xfrm>
          <a:off x="194945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13225</xdr:rowOff>
    </xdr:from>
    <xdr:ext cx="313932" cy="259045"/>
    <xdr:sp macro="" textlink="">
      <xdr:nvSpPr>
        <xdr:cNvPr id="765" name="テキスト ボックス 764"/>
        <xdr:cNvSpPr txBox="1"/>
      </xdr:nvSpPr>
      <xdr:spPr>
        <a:xfrm>
          <a:off x="19388333" y="6699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21082</xdr:rowOff>
    </xdr:from>
    <xdr:to>
      <xdr:col>98</xdr:col>
      <xdr:colOff>38100</xdr:colOff>
      <xdr:row>38</xdr:row>
      <xdr:rowOff>122682</xdr:rowOff>
    </xdr:to>
    <xdr:sp macro="" textlink="">
      <xdr:nvSpPr>
        <xdr:cNvPr id="766" name="フローチャート: 判断 765"/>
        <xdr:cNvSpPr/>
      </xdr:nvSpPr>
      <xdr:spPr>
        <a:xfrm>
          <a:off x="18605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113809</xdr:rowOff>
    </xdr:from>
    <xdr:ext cx="378565" cy="259045"/>
    <xdr:sp macro="" textlink="">
      <xdr:nvSpPr>
        <xdr:cNvPr id="767" name="テキスト ボックス 766"/>
        <xdr:cNvSpPr txBox="1"/>
      </xdr:nvSpPr>
      <xdr:spPr>
        <a:xfrm>
          <a:off x="18467017" y="662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37084</xdr:rowOff>
    </xdr:from>
    <xdr:to>
      <xdr:col>116</xdr:col>
      <xdr:colOff>114300</xdr:colOff>
      <xdr:row>33</xdr:row>
      <xdr:rowOff>138684</xdr:rowOff>
    </xdr:to>
    <xdr:sp macro="" textlink="">
      <xdr:nvSpPr>
        <xdr:cNvPr id="773" name="楕円 772"/>
        <xdr:cNvSpPr/>
      </xdr:nvSpPr>
      <xdr:spPr>
        <a:xfrm>
          <a:off x="221107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161561</xdr:rowOff>
    </xdr:from>
    <xdr:ext cx="469744" cy="259045"/>
    <xdr:sp macro="" textlink="">
      <xdr:nvSpPr>
        <xdr:cNvPr id="774" name="諸支出金該当値テキスト"/>
        <xdr:cNvSpPr txBox="1"/>
      </xdr:nvSpPr>
      <xdr:spPr>
        <a:xfrm>
          <a:off x="22212300" y="56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60706</xdr:rowOff>
    </xdr:from>
    <xdr:to>
      <xdr:col>112</xdr:col>
      <xdr:colOff>38100</xdr:colOff>
      <xdr:row>35</xdr:row>
      <xdr:rowOff>162306</xdr:rowOff>
    </xdr:to>
    <xdr:sp macro="" textlink="">
      <xdr:nvSpPr>
        <xdr:cNvPr id="775" name="楕円 774"/>
        <xdr:cNvSpPr/>
      </xdr:nvSpPr>
      <xdr:spPr>
        <a:xfrm>
          <a:off x="21272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7383</xdr:rowOff>
    </xdr:from>
    <xdr:ext cx="378565" cy="259045"/>
    <xdr:sp macro="" textlink="">
      <xdr:nvSpPr>
        <xdr:cNvPr id="776" name="テキスト ボックス 775"/>
        <xdr:cNvSpPr txBox="1"/>
      </xdr:nvSpPr>
      <xdr:spPr>
        <a:xfrm>
          <a:off x="21134017" y="5836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47752</xdr:rowOff>
    </xdr:from>
    <xdr:to>
      <xdr:col>107</xdr:col>
      <xdr:colOff>101600</xdr:colOff>
      <xdr:row>35</xdr:row>
      <xdr:rowOff>149352</xdr:rowOff>
    </xdr:to>
    <xdr:sp macro="" textlink="">
      <xdr:nvSpPr>
        <xdr:cNvPr id="777" name="楕円 776"/>
        <xdr:cNvSpPr/>
      </xdr:nvSpPr>
      <xdr:spPr>
        <a:xfrm>
          <a:off x="20383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165879</xdr:rowOff>
    </xdr:from>
    <xdr:ext cx="378565" cy="259045"/>
    <xdr:sp macro="" textlink="">
      <xdr:nvSpPr>
        <xdr:cNvPr id="778" name="テキスト ボックス 777"/>
        <xdr:cNvSpPr txBox="1"/>
      </xdr:nvSpPr>
      <xdr:spPr>
        <a:xfrm>
          <a:off x="20245017" y="5823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23368</xdr:rowOff>
    </xdr:from>
    <xdr:to>
      <xdr:col>102</xdr:col>
      <xdr:colOff>165100</xdr:colOff>
      <xdr:row>35</xdr:row>
      <xdr:rowOff>124968</xdr:rowOff>
    </xdr:to>
    <xdr:sp macro="" textlink="">
      <xdr:nvSpPr>
        <xdr:cNvPr id="779" name="楕円 778"/>
        <xdr:cNvSpPr/>
      </xdr:nvSpPr>
      <xdr:spPr>
        <a:xfrm>
          <a:off x="19494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141495</xdr:rowOff>
    </xdr:from>
    <xdr:ext cx="378565" cy="259045"/>
    <xdr:sp macro="" textlink="">
      <xdr:nvSpPr>
        <xdr:cNvPr id="780" name="テキスト ボックス 779"/>
        <xdr:cNvSpPr txBox="1"/>
      </xdr:nvSpPr>
      <xdr:spPr>
        <a:xfrm>
          <a:off x="19356017" y="5799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99568</xdr:rowOff>
    </xdr:from>
    <xdr:to>
      <xdr:col>98</xdr:col>
      <xdr:colOff>38100</xdr:colOff>
      <xdr:row>31</xdr:row>
      <xdr:rowOff>29718</xdr:rowOff>
    </xdr:to>
    <xdr:sp macro="" textlink="">
      <xdr:nvSpPr>
        <xdr:cNvPr id="781" name="楕円 780"/>
        <xdr:cNvSpPr/>
      </xdr:nvSpPr>
      <xdr:spPr>
        <a:xfrm>
          <a:off x="18605500" y="52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46245</xdr:rowOff>
    </xdr:from>
    <xdr:ext cx="469744" cy="259045"/>
    <xdr:sp macro="" textlink="">
      <xdr:nvSpPr>
        <xdr:cNvPr id="782" name="テキスト ボックス 781"/>
        <xdr:cNvSpPr txBox="1"/>
      </xdr:nvSpPr>
      <xdr:spPr>
        <a:xfrm>
          <a:off x="18421428" y="50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148,903</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139,184</a:t>
          </a:r>
          <a:r>
            <a:rPr kumimoji="1" lang="ja-JP" altLang="en-US" sz="1300">
              <a:latin typeface="ＭＳ Ｐゴシック" panose="020B0600070205080204" pitchFamily="50" charset="-128"/>
              <a:ea typeface="ＭＳ Ｐゴシック" panose="020B0600070205080204" pitchFamily="50" charset="-128"/>
            </a:rPr>
            <a:t>円を上回っている。これは本庁舎立体駐車場整備事業、ふるさと納税推進事業の増等が主な要因である。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175,880</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148,560</a:t>
          </a:r>
          <a:r>
            <a:rPr kumimoji="1" lang="ja-JP" altLang="en-US" sz="1300">
              <a:latin typeface="ＭＳ Ｐゴシック" panose="020B0600070205080204" pitchFamily="50" charset="-128"/>
              <a:ea typeface="ＭＳ Ｐゴシック" panose="020B0600070205080204" pitchFamily="50" charset="-128"/>
            </a:rPr>
            <a:t>円を上回っている。これは児童福祉費のうち認定こども園施設型給付費、障害児通所支援事業費の増等が主な要因である。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59,431</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45,734</a:t>
          </a:r>
          <a:r>
            <a:rPr kumimoji="1" lang="ja-JP" altLang="en-US" sz="1300">
              <a:latin typeface="ＭＳ Ｐゴシック" panose="020B0600070205080204" pitchFamily="50" charset="-128"/>
              <a:ea typeface="ＭＳ Ｐゴシック" panose="020B0600070205080204" pitchFamily="50" charset="-128"/>
            </a:rPr>
            <a:t>円を上回っている。これは小学校大規模改造事業の増が主な要因である。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6,737</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681</a:t>
          </a:r>
          <a:r>
            <a:rPr kumimoji="1" lang="ja-JP" altLang="en-US" sz="1300">
              <a:latin typeface="ＭＳ Ｐゴシック" panose="020B0600070205080204" pitchFamily="50" charset="-128"/>
              <a:ea typeface="ＭＳ Ｐゴシック" panose="020B0600070205080204" pitchFamily="50" charset="-128"/>
            </a:rPr>
            <a:t>円を大きく上回っている。これは、豪雨等に伴う災害復旧に係る経費の増に伴うものである。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財源調整として、財政調整基金を</a:t>
          </a:r>
          <a:r>
            <a:rPr kumimoji="1" lang="en-US" altLang="ja-JP" sz="1400">
              <a:latin typeface="ＭＳ ゴシック" pitchFamily="49" charset="-128"/>
              <a:ea typeface="ＭＳ ゴシック" pitchFamily="49" charset="-128"/>
            </a:rPr>
            <a:t>1,089</a:t>
          </a:r>
          <a:r>
            <a:rPr kumimoji="1" lang="ja-JP" altLang="en-US" sz="1400">
              <a:latin typeface="ＭＳ ゴシック" pitchFamily="49" charset="-128"/>
              <a:ea typeface="ＭＳ ゴシック" pitchFamily="49" charset="-128"/>
            </a:rPr>
            <a:t>百万円取崩したことから、実質単年度収支の比率は▲</a:t>
          </a:r>
          <a:r>
            <a:rPr kumimoji="1" lang="en-US" altLang="ja-JP" sz="1400">
              <a:latin typeface="ＭＳ ゴシック" pitchFamily="49" charset="-128"/>
              <a:ea typeface="ＭＳ ゴシック" pitchFamily="49" charset="-128"/>
            </a:rPr>
            <a:t>0.30</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年度の国保広域化に向けて繰入金及び県の貸付金により平成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年度に累積赤字を解消し、平成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年度以降黒字に転じたことなどから、連結実質黒字額は増加した。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133968400</v>
      </c>
      <c r="BO4" s="464"/>
      <c r="BP4" s="464"/>
      <c r="BQ4" s="464"/>
      <c r="BR4" s="464"/>
      <c r="BS4" s="464"/>
      <c r="BT4" s="464"/>
      <c r="BU4" s="465"/>
      <c r="BV4" s="463">
        <v>100921495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2.9</v>
      </c>
      <c r="CU4" s="648"/>
      <c r="CV4" s="648"/>
      <c r="CW4" s="648"/>
      <c r="CX4" s="648"/>
      <c r="CY4" s="648"/>
      <c r="CZ4" s="648"/>
      <c r="DA4" s="649"/>
      <c r="DB4" s="647">
        <v>2.4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130950436</v>
      </c>
      <c r="BO5" s="469"/>
      <c r="BP5" s="469"/>
      <c r="BQ5" s="469"/>
      <c r="BR5" s="469"/>
      <c r="BS5" s="469"/>
      <c r="BT5" s="469"/>
      <c r="BU5" s="470"/>
      <c r="BV5" s="468">
        <v>98729411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94.1</v>
      </c>
      <c r="CU5" s="439"/>
      <c r="CV5" s="439"/>
      <c r="CW5" s="439"/>
      <c r="CX5" s="439"/>
      <c r="CY5" s="439"/>
      <c r="CZ5" s="439"/>
      <c r="DA5" s="440"/>
      <c r="DB5" s="438">
        <v>95.9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3017964</v>
      </c>
      <c r="BO6" s="469"/>
      <c r="BP6" s="469"/>
      <c r="BQ6" s="469"/>
      <c r="BR6" s="469"/>
      <c r="BS6" s="469"/>
      <c r="BT6" s="469"/>
      <c r="BU6" s="470"/>
      <c r="BV6" s="468">
        <v>2192084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99.1</v>
      </c>
      <c r="CU6" s="622"/>
      <c r="CV6" s="622"/>
      <c r="CW6" s="622"/>
      <c r="CX6" s="622"/>
      <c r="CY6" s="622"/>
      <c r="CZ6" s="622"/>
      <c r="DA6" s="623"/>
      <c r="DB6" s="621">
        <v>101.5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1473846</v>
      </c>
      <c r="BO7" s="469"/>
      <c r="BP7" s="469"/>
      <c r="BQ7" s="469"/>
      <c r="BR7" s="469"/>
      <c r="BS7" s="469"/>
      <c r="BT7" s="469"/>
      <c r="BU7" s="470"/>
      <c r="BV7" s="468">
        <v>919863</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54041763</v>
      </c>
      <c r="CU7" s="469"/>
      <c r="CV7" s="469"/>
      <c r="CW7" s="469"/>
      <c r="CX7" s="469"/>
      <c r="CY7" s="469"/>
      <c r="CZ7" s="469"/>
      <c r="DA7" s="470"/>
      <c r="DB7" s="468">
        <v>52247519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1544118</v>
      </c>
      <c r="BO8" s="469"/>
      <c r="BP8" s="469"/>
      <c r="BQ8" s="469"/>
      <c r="BR8" s="469"/>
      <c r="BS8" s="469"/>
      <c r="BT8" s="469"/>
      <c r="BU8" s="470"/>
      <c r="BV8" s="468">
        <v>1272221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0.65</v>
      </c>
      <c r="CU8" s="582"/>
      <c r="CV8" s="582"/>
      <c r="CW8" s="582"/>
      <c r="CX8" s="582"/>
      <c r="CY8" s="582"/>
      <c r="CZ8" s="582"/>
      <c r="DA8" s="583"/>
      <c r="DB8" s="581">
        <v>0.65</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233301</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271897</v>
      </c>
      <c r="BO9" s="469"/>
      <c r="BP9" s="469"/>
      <c r="BQ9" s="469"/>
      <c r="BR9" s="469"/>
      <c r="BS9" s="469"/>
      <c r="BT9" s="469"/>
      <c r="BU9" s="470"/>
      <c r="BV9" s="468">
        <v>90005</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13.9</v>
      </c>
      <c r="CU9" s="439"/>
      <c r="CV9" s="439"/>
      <c r="CW9" s="439"/>
      <c r="CX9" s="439"/>
      <c r="CY9" s="439"/>
      <c r="CZ9" s="439"/>
      <c r="DA9" s="440"/>
      <c r="DB9" s="438">
        <v>14.4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236372</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657107</v>
      </c>
      <c r="BO10" s="469"/>
      <c r="BP10" s="469"/>
      <c r="BQ10" s="469"/>
      <c r="BR10" s="469"/>
      <c r="BS10" s="469"/>
      <c r="BT10" s="469"/>
      <c r="BU10" s="470"/>
      <c r="BV10" s="468">
        <v>314505</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231648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119</v>
      </c>
      <c r="AV12" s="526"/>
      <c r="AW12" s="526"/>
      <c r="AX12" s="526"/>
      <c r="AY12" s="448" t="s">
        <v>135</v>
      </c>
      <c r="AZ12" s="449"/>
      <c r="BA12" s="449"/>
      <c r="BB12" s="449"/>
      <c r="BC12" s="449"/>
      <c r="BD12" s="449"/>
      <c r="BE12" s="449"/>
      <c r="BF12" s="449"/>
      <c r="BG12" s="449"/>
      <c r="BH12" s="449"/>
      <c r="BI12" s="449"/>
      <c r="BJ12" s="449"/>
      <c r="BK12" s="449"/>
      <c r="BL12" s="449"/>
      <c r="BM12" s="450"/>
      <c r="BN12" s="468">
        <v>1089297</v>
      </c>
      <c r="BO12" s="469"/>
      <c r="BP12" s="469"/>
      <c r="BQ12" s="469"/>
      <c r="BR12" s="469"/>
      <c r="BS12" s="469"/>
      <c r="BT12" s="469"/>
      <c r="BU12" s="470"/>
      <c r="BV12" s="468">
        <v>3770000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229859</v>
      </c>
      <c r="S13" s="572"/>
      <c r="T13" s="572"/>
      <c r="U13" s="572"/>
      <c r="V13" s="573"/>
      <c r="W13" s="559" t="s">
        <v>138</v>
      </c>
      <c r="X13" s="481"/>
      <c r="Y13" s="481"/>
      <c r="Z13" s="481"/>
      <c r="AA13" s="481"/>
      <c r="AB13" s="482"/>
      <c r="AC13" s="444">
        <v>6668</v>
      </c>
      <c r="AD13" s="445"/>
      <c r="AE13" s="445"/>
      <c r="AF13" s="445"/>
      <c r="AG13" s="446"/>
      <c r="AH13" s="444">
        <v>7542</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-160293</v>
      </c>
      <c r="BO13" s="469"/>
      <c r="BP13" s="469"/>
      <c r="BQ13" s="469"/>
      <c r="BR13" s="469"/>
      <c r="BS13" s="469"/>
      <c r="BT13" s="469"/>
      <c r="BU13" s="470"/>
      <c r="BV13" s="468">
        <v>-3365490</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1.7</v>
      </c>
      <c r="CU13" s="439"/>
      <c r="CV13" s="439"/>
      <c r="CW13" s="439"/>
      <c r="CX13" s="439"/>
      <c r="CY13" s="439"/>
      <c r="CZ13" s="439"/>
      <c r="DA13" s="440"/>
      <c r="DB13" s="438">
        <v>2.2999999999999998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232476</v>
      </c>
      <c r="S14" s="572"/>
      <c r="T14" s="572"/>
      <c r="U14" s="572"/>
      <c r="V14" s="573"/>
      <c r="W14" s="574"/>
      <c r="X14" s="484"/>
      <c r="Y14" s="484"/>
      <c r="Z14" s="484"/>
      <c r="AA14" s="484"/>
      <c r="AB14" s="485"/>
      <c r="AC14" s="564">
        <v>6.1</v>
      </c>
      <c r="AD14" s="565"/>
      <c r="AE14" s="565"/>
      <c r="AF14" s="565"/>
      <c r="AG14" s="566"/>
      <c r="AH14" s="564">
        <v>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145</v>
      </c>
      <c r="CU14" s="576"/>
      <c r="CV14" s="576"/>
      <c r="CW14" s="576"/>
      <c r="CX14" s="576"/>
      <c r="CY14" s="576"/>
      <c r="CZ14" s="576"/>
      <c r="DA14" s="577"/>
      <c r="DB14" s="575" t="s">
        <v>146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230517</v>
      </c>
      <c r="S15" s="572"/>
      <c r="T15" s="572"/>
      <c r="U15" s="572"/>
      <c r="V15" s="573"/>
      <c r="W15" s="559" t="s">
        <v>148</v>
      </c>
      <c r="X15" s="481"/>
      <c r="Y15" s="481"/>
      <c r="Z15" s="481"/>
      <c r="AA15" s="481"/>
      <c r="AB15" s="482"/>
      <c r="AC15" s="444">
        <v>21156</v>
      </c>
      <c r="AD15" s="445"/>
      <c r="AE15" s="445"/>
      <c r="AF15" s="445"/>
      <c r="AG15" s="446"/>
      <c r="AH15" s="444">
        <v>20729</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28303483</v>
      </c>
      <c r="BO15" s="464"/>
      <c r="BP15" s="464"/>
      <c r="BQ15" s="464"/>
      <c r="BR15" s="464"/>
      <c r="BS15" s="464"/>
      <c r="BT15" s="464"/>
      <c r="BU15" s="465"/>
      <c r="BV15" s="463">
        <v>26906068</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19.3</v>
      </c>
      <c r="AD16" s="565"/>
      <c r="AE16" s="565"/>
      <c r="AF16" s="565"/>
      <c r="AG16" s="566"/>
      <c r="AH16" s="564">
        <v>19.2</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43128310</v>
      </c>
      <c r="BO16" s="469"/>
      <c r="BP16" s="469"/>
      <c r="BQ16" s="469"/>
      <c r="BR16" s="469"/>
      <c r="BS16" s="469"/>
      <c r="BT16" s="469"/>
      <c r="BU16" s="470"/>
      <c r="BV16" s="468">
        <v>41783817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81520</v>
      </c>
      <c r="AD17" s="445"/>
      <c r="AE17" s="445"/>
      <c r="AF17" s="445"/>
      <c r="AG17" s="446"/>
      <c r="AH17" s="444">
        <v>79825</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35892073</v>
      </c>
      <c r="BO17" s="469"/>
      <c r="BP17" s="469"/>
      <c r="BQ17" s="469"/>
      <c r="BR17" s="469"/>
      <c r="BS17" s="469"/>
      <c r="BT17" s="469"/>
      <c r="BU17" s="470"/>
      <c r="BV17" s="468">
        <v>34522917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431.84</v>
      </c>
      <c r="M18" s="533"/>
      <c r="N18" s="533"/>
      <c r="O18" s="533"/>
      <c r="P18" s="533"/>
      <c r="Q18" s="533"/>
      <c r="R18" s="534"/>
      <c r="S18" s="534"/>
      <c r="T18" s="534"/>
      <c r="U18" s="534"/>
      <c r="V18" s="535"/>
      <c r="W18" s="549"/>
      <c r="X18" s="550"/>
      <c r="Y18" s="550"/>
      <c r="Z18" s="550"/>
      <c r="AA18" s="550"/>
      <c r="AB18" s="560"/>
      <c r="AC18" s="432">
        <v>74.599999999999994</v>
      </c>
      <c r="AD18" s="433"/>
      <c r="AE18" s="433"/>
      <c r="AF18" s="433"/>
      <c r="AG18" s="536"/>
      <c r="AH18" s="432">
        <v>73.8</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51615786</v>
      </c>
      <c r="BO18" s="469"/>
      <c r="BP18" s="469"/>
      <c r="BQ18" s="469"/>
      <c r="BR18" s="469"/>
      <c r="BS18" s="469"/>
      <c r="BT18" s="469"/>
      <c r="BU18" s="470"/>
      <c r="BV18" s="468">
        <v>51443660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540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65248214</v>
      </c>
      <c r="BO19" s="469"/>
      <c r="BP19" s="469"/>
      <c r="BQ19" s="469"/>
      <c r="BR19" s="469"/>
      <c r="BS19" s="469"/>
      <c r="BT19" s="469"/>
      <c r="BU19" s="470"/>
      <c r="BV19" s="468">
        <v>62968763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96874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94920788</v>
      </c>
      <c r="BO23" s="469"/>
      <c r="BP23" s="469"/>
      <c r="BQ23" s="469"/>
      <c r="BR23" s="469"/>
      <c r="BS23" s="469"/>
      <c r="BT23" s="469"/>
      <c r="BU23" s="470"/>
      <c r="BV23" s="468">
        <v>93789705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9351</v>
      </c>
      <c r="R24" s="445"/>
      <c r="S24" s="445"/>
      <c r="T24" s="445"/>
      <c r="U24" s="445"/>
      <c r="V24" s="446"/>
      <c r="W24" s="510"/>
      <c r="X24" s="501"/>
      <c r="Y24" s="502"/>
      <c r="Z24" s="441" t="s">
        <v>172</v>
      </c>
      <c r="AA24" s="442"/>
      <c r="AB24" s="442"/>
      <c r="AC24" s="442"/>
      <c r="AD24" s="442"/>
      <c r="AE24" s="442"/>
      <c r="AF24" s="442"/>
      <c r="AG24" s="443"/>
      <c r="AH24" s="444">
        <v>1428</v>
      </c>
      <c r="AI24" s="445"/>
      <c r="AJ24" s="445"/>
      <c r="AK24" s="445"/>
      <c r="AL24" s="446"/>
      <c r="AM24" s="444">
        <v>4692408</v>
      </c>
      <c r="AN24" s="445"/>
      <c r="AO24" s="445"/>
      <c r="AP24" s="445"/>
      <c r="AQ24" s="445"/>
      <c r="AR24" s="446"/>
      <c r="AS24" s="444">
        <v>3286</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69292946</v>
      </c>
      <c r="BO24" s="469"/>
      <c r="BP24" s="469"/>
      <c r="BQ24" s="469"/>
      <c r="BR24" s="469"/>
      <c r="BS24" s="469"/>
      <c r="BT24" s="469"/>
      <c r="BU24" s="470"/>
      <c r="BV24" s="468">
        <v>71387895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2</v>
      </c>
      <c r="M25" s="445"/>
      <c r="N25" s="445"/>
      <c r="O25" s="445"/>
      <c r="P25" s="446"/>
      <c r="Q25" s="444">
        <v>7380</v>
      </c>
      <c r="R25" s="445"/>
      <c r="S25" s="445"/>
      <c r="T25" s="445"/>
      <c r="U25" s="445"/>
      <c r="V25" s="446"/>
      <c r="W25" s="510"/>
      <c r="X25" s="501"/>
      <c r="Y25" s="502"/>
      <c r="Z25" s="441" t="s">
        <v>175</v>
      </c>
      <c r="AA25" s="442"/>
      <c r="AB25" s="442"/>
      <c r="AC25" s="442"/>
      <c r="AD25" s="442"/>
      <c r="AE25" s="442"/>
      <c r="AF25" s="442"/>
      <c r="AG25" s="443"/>
      <c r="AH25" s="444" t="s">
        <v>128</v>
      </c>
      <c r="AI25" s="445"/>
      <c r="AJ25" s="445"/>
      <c r="AK25" s="445"/>
      <c r="AL25" s="446"/>
      <c r="AM25" s="444" t="s">
        <v>145</v>
      </c>
      <c r="AN25" s="445"/>
      <c r="AO25" s="445"/>
      <c r="AP25" s="445"/>
      <c r="AQ25" s="445"/>
      <c r="AR25" s="446"/>
      <c r="AS25" s="444" t="s">
        <v>129</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15597917</v>
      </c>
      <c r="BO25" s="464"/>
      <c r="BP25" s="464"/>
      <c r="BQ25" s="464"/>
      <c r="BR25" s="464"/>
      <c r="BS25" s="464"/>
      <c r="BT25" s="464"/>
      <c r="BU25" s="465"/>
      <c r="BV25" s="463">
        <v>13606570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6111</v>
      </c>
      <c r="R26" s="445"/>
      <c r="S26" s="445"/>
      <c r="T26" s="445"/>
      <c r="U26" s="445"/>
      <c r="V26" s="446"/>
      <c r="W26" s="510"/>
      <c r="X26" s="501"/>
      <c r="Y26" s="502"/>
      <c r="Z26" s="441" t="s">
        <v>178</v>
      </c>
      <c r="AA26" s="523"/>
      <c r="AB26" s="523"/>
      <c r="AC26" s="523"/>
      <c r="AD26" s="523"/>
      <c r="AE26" s="523"/>
      <c r="AF26" s="523"/>
      <c r="AG26" s="524"/>
      <c r="AH26" s="444">
        <v>124</v>
      </c>
      <c r="AI26" s="445"/>
      <c r="AJ26" s="445"/>
      <c r="AK26" s="445"/>
      <c r="AL26" s="446"/>
      <c r="AM26" s="444">
        <v>443796</v>
      </c>
      <c r="AN26" s="445"/>
      <c r="AO26" s="445"/>
      <c r="AP26" s="445"/>
      <c r="AQ26" s="445"/>
      <c r="AR26" s="446"/>
      <c r="AS26" s="444">
        <v>3579</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145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6920</v>
      </c>
      <c r="R27" s="445"/>
      <c r="S27" s="445"/>
      <c r="T27" s="445"/>
      <c r="U27" s="445"/>
      <c r="V27" s="446"/>
      <c r="W27" s="510"/>
      <c r="X27" s="501"/>
      <c r="Y27" s="502"/>
      <c r="Z27" s="441" t="s">
        <v>181</v>
      </c>
      <c r="AA27" s="442"/>
      <c r="AB27" s="442"/>
      <c r="AC27" s="442"/>
      <c r="AD27" s="442"/>
      <c r="AE27" s="442"/>
      <c r="AF27" s="442"/>
      <c r="AG27" s="443"/>
      <c r="AH27" s="444">
        <v>16</v>
      </c>
      <c r="AI27" s="445"/>
      <c r="AJ27" s="445"/>
      <c r="AK27" s="445"/>
      <c r="AL27" s="446"/>
      <c r="AM27" s="444">
        <v>55563</v>
      </c>
      <c r="AN27" s="445"/>
      <c r="AO27" s="445"/>
      <c r="AP27" s="445"/>
      <c r="AQ27" s="445"/>
      <c r="AR27" s="446"/>
      <c r="AS27" s="444">
        <v>3473</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3095729</v>
      </c>
      <c r="BO27" s="472"/>
      <c r="BP27" s="472"/>
      <c r="BQ27" s="472"/>
      <c r="BR27" s="472"/>
      <c r="BS27" s="472"/>
      <c r="BT27" s="472"/>
      <c r="BU27" s="473"/>
      <c r="BV27" s="471">
        <v>3093633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6070</v>
      </c>
      <c r="R28" s="445"/>
      <c r="S28" s="445"/>
      <c r="T28" s="445"/>
      <c r="U28" s="445"/>
      <c r="V28" s="446"/>
      <c r="W28" s="510"/>
      <c r="X28" s="501"/>
      <c r="Y28" s="502"/>
      <c r="Z28" s="441" t="s">
        <v>184</v>
      </c>
      <c r="AA28" s="442"/>
      <c r="AB28" s="442"/>
      <c r="AC28" s="442"/>
      <c r="AD28" s="442"/>
      <c r="AE28" s="442"/>
      <c r="AF28" s="442"/>
      <c r="AG28" s="443"/>
      <c r="AH28" s="444" t="s">
        <v>145</v>
      </c>
      <c r="AI28" s="445"/>
      <c r="AJ28" s="445"/>
      <c r="AK28" s="445"/>
      <c r="AL28" s="446"/>
      <c r="AM28" s="444" t="s">
        <v>145</v>
      </c>
      <c r="AN28" s="445"/>
      <c r="AO28" s="445"/>
      <c r="AP28" s="445"/>
      <c r="AQ28" s="445"/>
      <c r="AR28" s="446"/>
      <c r="AS28" s="444" t="s">
        <v>145</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6379759</v>
      </c>
      <c r="BO28" s="464"/>
      <c r="BP28" s="464"/>
      <c r="BQ28" s="464"/>
      <c r="BR28" s="464"/>
      <c r="BS28" s="464"/>
      <c r="BT28" s="464"/>
      <c r="BU28" s="465"/>
      <c r="BV28" s="463">
        <v>6811949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34</v>
      </c>
      <c r="M29" s="445"/>
      <c r="N29" s="445"/>
      <c r="O29" s="445"/>
      <c r="P29" s="446"/>
      <c r="Q29" s="444">
        <v>5530</v>
      </c>
      <c r="R29" s="445"/>
      <c r="S29" s="445"/>
      <c r="T29" s="445"/>
      <c r="U29" s="445"/>
      <c r="V29" s="446"/>
      <c r="W29" s="511"/>
      <c r="X29" s="512"/>
      <c r="Y29" s="513"/>
      <c r="Z29" s="441" t="s">
        <v>187</v>
      </c>
      <c r="AA29" s="442"/>
      <c r="AB29" s="442"/>
      <c r="AC29" s="442"/>
      <c r="AD29" s="442"/>
      <c r="AE29" s="442"/>
      <c r="AF29" s="442"/>
      <c r="AG29" s="443"/>
      <c r="AH29" s="444">
        <v>1444</v>
      </c>
      <c r="AI29" s="445"/>
      <c r="AJ29" s="445"/>
      <c r="AK29" s="445"/>
      <c r="AL29" s="446"/>
      <c r="AM29" s="444">
        <v>4747971</v>
      </c>
      <c r="AN29" s="445"/>
      <c r="AO29" s="445"/>
      <c r="AP29" s="445"/>
      <c r="AQ29" s="445"/>
      <c r="AR29" s="446"/>
      <c r="AS29" s="444">
        <v>3288</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6022671</v>
      </c>
      <c r="BO29" s="469"/>
      <c r="BP29" s="469"/>
      <c r="BQ29" s="469"/>
      <c r="BR29" s="469"/>
      <c r="BS29" s="469"/>
      <c r="BT29" s="469"/>
      <c r="BU29" s="470"/>
      <c r="BV29" s="468">
        <v>6540069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98.9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8366473</v>
      </c>
      <c r="BO30" s="472"/>
      <c r="BP30" s="472"/>
      <c r="BQ30" s="472"/>
      <c r="BR30" s="472"/>
      <c r="BS30" s="472"/>
      <c r="BT30" s="472"/>
      <c r="BU30" s="473"/>
      <c r="BV30" s="471">
        <v>9234533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198</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自動車運送事業会計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佐賀東部水道企業団（用水供給事業）</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佐賀市文化振興財団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国民健康保険診療所特別会計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佐賀東部水道企業団（末端給水事業）</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佐賀資源化センター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佐賀西部広域水道企業団（用水供給事業）</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熊の川温泉ちどりの湯</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8</v>
      </c>
      <c r="AN37" s="427"/>
      <c r="AO37" s="426" t="str">
        <f>IF('各会計、関係団体の財政状況及び健全化判断比率'!B34="","",'各会計、関係団体の財政状況及び健全化判断比率'!B34)</f>
        <v>工業用水道事業会計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佐賀中部広域連合（消防特別会計）</v>
      </c>
      <c r="BZ37" s="426"/>
      <c r="CA37" s="426"/>
      <c r="CB37" s="426"/>
      <c r="CC37" s="426"/>
      <c r="CD37" s="426"/>
      <c r="CE37" s="426"/>
      <c r="CF37" s="426"/>
      <c r="CG37" s="426"/>
      <c r="CH37" s="426"/>
      <c r="CI37" s="426"/>
      <c r="CJ37" s="426"/>
      <c r="CK37" s="426"/>
      <c r="CL37" s="426"/>
      <c r="CM37" s="426"/>
      <c r="CN37" s="214"/>
      <c r="CO37" s="427">
        <f t="shared" si="3"/>
        <v>23</v>
      </c>
      <c r="CP37" s="427"/>
      <c r="CQ37" s="426" t="str">
        <f>IF('各会計、関係団体の財政状況及び健全化判断比率'!BS10="","",'各会計、関係団体の財政状況及び健全化判断比率'!BS10)</f>
        <v>佐賀市体育協会</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9</v>
      </c>
      <c r="AN38" s="427"/>
      <c r="AO38" s="426" t="str">
        <f>IF('各会計、関係団体の財政状況及び健全化判断比率'!B35="","",'各会計、関係団体の財政状況及び健全化判断比率'!B35)</f>
        <v>富士大和温泉病院事業会計</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佐賀中部広域連合（介護保険特別会計）</v>
      </c>
      <c r="BZ38" s="426"/>
      <c r="CA38" s="426"/>
      <c r="CB38" s="426"/>
      <c r="CC38" s="426"/>
      <c r="CD38" s="426"/>
      <c r="CE38" s="426"/>
      <c r="CF38" s="426"/>
      <c r="CG38" s="426"/>
      <c r="CH38" s="426"/>
      <c r="CI38" s="426"/>
      <c r="CJ38" s="426"/>
      <c r="CK38" s="426"/>
      <c r="CL38" s="426"/>
      <c r="CM38" s="426"/>
      <c r="CN38" s="214"/>
      <c r="CO38" s="427">
        <f t="shared" si="3"/>
        <v>24</v>
      </c>
      <c r="CP38" s="427"/>
      <c r="CQ38" s="426" t="str">
        <f>IF('各会計、関係団体の財政状況及び健全化判断比率'!BS11="","",'各会計、関係団体の財政状況及び健全化判断比率'!BS11)</f>
        <v>佐賀市土地開発公社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天山地区共同衛生処理場組合</v>
      </c>
      <c r="BZ39" s="426"/>
      <c r="CA39" s="426"/>
      <c r="CB39" s="426"/>
      <c r="CC39" s="426"/>
      <c r="CD39" s="426"/>
      <c r="CE39" s="426"/>
      <c r="CF39" s="426"/>
      <c r="CG39" s="426"/>
      <c r="CH39" s="426"/>
      <c r="CI39" s="426"/>
      <c r="CJ39" s="426"/>
      <c r="CK39" s="426"/>
      <c r="CL39" s="426"/>
      <c r="CM39" s="426"/>
      <c r="CN39" s="214"/>
      <c r="CO39" s="427">
        <f t="shared" si="3"/>
        <v>25</v>
      </c>
      <c r="CP39" s="427"/>
      <c r="CQ39" s="426" t="str">
        <f>IF('各会計、関係団体の財政状況及び健全化判断比率'!BS12="","",'各会計、関係団体の財政状況及び健全化判断比率'!BS12)</f>
        <v>嘉瀬川水辺環境整備センター</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天山地区共同斎場組合</v>
      </c>
      <c r="BZ40" s="426"/>
      <c r="CA40" s="426"/>
      <c r="CB40" s="426"/>
      <c r="CC40" s="426"/>
      <c r="CD40" s="426"/>
      <c r="CE40" s="426"/>
      <c r="CF40" s="426"/>
      <c r="CG40" s="426"/>
      <c r="CH40" s="426"/>
      <c r="CI40" s="426"/>
      <c r="CJ40" s="426"/>
      <c r="CK40" s="426"/>
      <c r="CL40" s="426"/>
      <c r="CM40" s="426"/>
      <c r="CN40" s="214"/>
      <c r="CO40" s="427">
        <f t="shared" si="3"/>
        <v>26</v>
      </c>
      <c r="CP40" s="427"/>
      <c r="CQ40" s="426" t="str">
        <f>IF('各会計、関係団体の財政状況及び健全化判断比率'!BS13="","",'各会計、関係団体の財政状況及び健全化判断比率'!BS13)</f>
        <v>スマイルアース</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脊振共同塵芥処理組合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三神地区環境事務組合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佐賀県市町総合事務組合（一般会計）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6qNaHaVCuTt1BQLkd6+6Doxa4CwgfPATFRkzMYFw/upNYPUyyMHa1BJOQ+PHLOldt9P/ooPINbQ80GK7imPdA==" saltValue="7Ml1XcC/CO237nrAesEy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562</v>
      </c>
      <c r="D34" s="1250"/>
      <c r="E34" s="1251"/>
      <c r="F34" s="32">
        <v>10.56</v>
      </c>
      <c r="G34" s="33">
        <v>10.66</v>
      </c>
      <c r="H34" s="33">
        <v>10.36</v>
      </c>
      <c r="I34" s="33">
        <v>10.37</v>
      </c>
      <c r="J34" s="34">
        <v>10.33</v>
      </c>
      <c r="K34" s="22"/>
      <c r="L34" s="22"/>
      <c r="M34" s="22"/>
      <c r="N34" s="22"/>
      <c r="O34" s="22"/>
      <c r="P34" s="22"/>
    </row>
    <row r="35" spans="1:16" ht="39" customHeight="1" x14ac:dyDescent="0.15">
      <c r="A35" s="22"/>
      <c r="B35" s="35"/>
      <c r="C35" s="1244" t="s">
        <v>563</v>
      </c>
      <c r="D35" s="1245"/>
      <c r="E35" s="1246"/>
      <c r="F35" s="36">
        <v>1.71</v>
      </c>
      <c r="G35" s="37">
        <v>2.06</v>
      </c>
      <c r="H35" s="37">
        <v>2.4900000000000002</v>
      </c>
      <c r="I35" s="37">
        <v>2.95</v>
      </c>
      <c r="J35" s="38">
        <v>3.19</v>
      </c>
      <c r="K35" s="22"/>
      <c r="L35" s="22"/>
      <c r="M35" s="22"/>
      <c r="N35" s="22"/>
      <c r="O35" s="22"/>
      <c r="P35" s="22"/>
    </row>
    <row r="36" spans="1:16" ht="39" customHeight="1" x14ac:dyDescent="0.15">
      <c r="A36" s="22"/>
      <c r="B36" s="35"/>
      <c r="C36" s="1244" t="s">
        <v>564</v>
      </c>
      <c r="D36" s="1245"/>
      <c r="E36" s="1246"/>
      <c r="F36" s="36">
        <v>2.54</v>
      </c>
      <c r="G36" s="37">
        <v>3.84</v>
      </c>
      <c r="H36" s="37">
        <v>2.2200000000000002</v>
      </c>
      <c r="I36" s="37">
        <v>2.4300000000000002</v>
      </c>
      <c r="J36" s="38">
        <v>2.85</v>
      </c>
      <c r="K36" s="22"/>
      <c r="L36" s="22"/>
      <c r="M36" s="22"/>
      <c r="N36" s="22"/>
      <c r="O36" s="22"/>
      <c r="P36" s="22"/>
    </row>
    <row r="37" spans="1:16" ht="39" customHeight="1" x14ac:dyDescent="0.15">
      <c r="A37" s="22"/>
      <c r="B37" s="35"/>
      <c r="C37" s="1244" t="s">
        <v>565</v>
      </c>
      <c r="D37" s="1245"/>
      <c r="E37" s="1246"/>
      <c r="F37" s="36">
        <v>2.0299999999999998</v>
      </c>
      <c r="G37" s="37">
        <v>2.09</v>
      </c>
      <c r="H37" s="37">
        <v>2.08</v>
      </c>
      <c r="I37" s="37">
        <v>2.14</v>
      </c>
      <c r="J37" s="38">
        <v>2.2400000000000002</v>
      </c>
      <c r="K37" s="22"/>
      <c r="L37" s="22"/>
      <c r="M37" s="22"/>
      <c r="N37" s="22"/>
      <c r="O37" s="22"/>
      <c r="P37" s="22"/>
    </row>
    <row r="38" spans="1:16" ht="39" customHeight="1" x14ac:dyDescent="0.15">
      <c r="A38" s="22"/>
      <c r="B38" s="35"/>
      <c r="C38" s="1244" t="s">
        <v>566</v>
      </c>
      <c r="D38" s="1245"/>
      <c r="E38" s="1246"/>
      <c r="F38" s="36">
        <v>0.61</v>
      </c>
      <c r="G38" s="37">
        <v>0.56999999999999995</v>
      </c>
      <c r="H38" s="37">
        <v>0.71</v>
      </c>
      <c r="I38" s="37">
        <v>0.77</v>
      </c>
      <c r="J38" s="38">
        <v>0.93</v>
      </c>
      <c r="K38" s="22"/>
      <c r="L38" s="22"/>
      <c r="M38" s="22"/>
      <c r="N38" s="22"/>
      <c r="O38" s="22"/>
      <c r="P38" s="22"/>
    </row>
    <row r="39" spans="1:16" ht="39" customHeight="1" x14ac:dyDescent="0.15">
      <c r="A39" s="22"/>
      <c r="B39" s="35"/>
      <c r="C39" s="1244" t="s">
        <v>567</v>
      </c>
      <c r="D39" s="1245"/>
      <c r="E39" s="1246"/>
      <c r="F39" s="36" t="s">
        <v>568</v>
      </c>
      <c r="G39" s="37">
        <v>0</v>
      </c>
      <c r="H39" s="37">
        <v>0.41</v>
      </c>
      <c r="I39" s="37">
        <v>0.32</v>
      </c>
      <c r="J39" s="38">
        <v>0.53</v>
      </c>
      <c r="K39" s="22"/>
      <c r="L39" s="22"/>
      <c r="M39" s="22"/>
      <c r="N39" s="22"/>
      <c r="O39" s="22"/>
      <c r="P39" s="22"/>
    </row>
    <row r="40" spans="1:16" ht="39" customHeight="1" x14ac:dyDescent="0.15">
      <c r="A40" s="22"/>
      <c r="B40" s="35"/>
      <c r="C40" s="1244" t="s">
        <v>569</v>
      </c>
      <c r="D40" s="1245"/>
      <c r="E40" s="1246"/>
      <c r="F40" s="36">
        <v>0.13</v>
      </c>
      <c r="G40" s="37">
        <v>0.13</v>
      </c>
      <c r="H40" s="37">
        <v>0.15</v>
      </c>
      <c r="I40" s="37">
        <v>0.14000000000000001</v>
      </c>
      <c r="J40" s="38">
        <v>0.14000000000000001</v>
      </c>
      <c r="K40" s="22"/>
      <c r="L40" s="22"/>
      <c r="M40" s="22"/>
      <c r="N40" s="22"/>
      <c r="O40" s="22"/>
      <c r="P40" s="22"/>
    </row>
    <row r="41" spans="1:16" ht="39" customHeight="1" x14ac:dyDescent="0.15">
      <c r="A41" s="22"/>
      <c r="B41" s="35"/>
      <c r="C41" s="1244" t="s">
        <v>570</v>
      </c>
      <c r="D41" s="1245"/>
      <c r="E41" s="1246"/>
      <c r="F41" s="36">
        <v>0.08</v>
      </c>
      <c r="G41" s="37">
        <v>0.09</v>
      </c>
      <c r="H41" s="37">
        <v>0.05</v>
      </c>
      <c r="I41" s="37">
        <v>0.06</v>
      </c>
      <c r="J41" s="38">
        <v>0.06</v>
      </c>
      <c r="K41" s="22"/>
      <c r="L41" s="22"/>
      <c r="M41" s="22"/>
      <c r="N41" s="22"/>
      <c r="O41" s="22"/>
      <c r="P41" s="22"/>
    </row>
    <row r="42" spans="1:16" ht="39" customHeight="1" x14ac:dyDescent="0.15">
      <c r="A42" s="22"/>
      <c r="B42" s="39"/>
      <c r="C42" s="1244" t="s">
        <v>571</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572</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1rg70vVHwqlZ71vUHCf5xMFLwuB32LkkXXNwf7whLupM7mmmWZwDQ4hVGhnmopJHW5aj78mVlRzmPBE43veZg==" saltValue="A0exwa9P+iAHCk6OpT61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56"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9943</v>
      </c>
      <c r="L45" s="60">
        <v>9799</v>
      </c>
      <c r="M45" s="60">
        <v>9334</v>
      </c>
      <c r="N45" s="60">
        <v>9301</v>
      </c>
      <c r="O45" s="61">
        <v>9349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72"/>
      <c r="C48" s="1273"/>
      <c r="D48" s="62"/>
      <c r="E48" s="1254" t="s">
        <v>15</v>
      </c>
      <c r="F48" s="1254"/>
      <c r="G48" s="1254"/>
      <c r="H48" s="1254"/>
      <c r="I48" s="1254"/>
      <c r="J48" s="1255"/>
      <c r="K48" s="63">
        <v>1473</v>
      </c>
      <c r="L48" s="64">
        <v>1334</v>
      </c>
      <c r="M48" s="64">
        <v>1334</v>
      </c>
      <c r="N48" s="64">
        <v>1216</v>
      </c>
      <c r="O48" s="65">
        <v>1132</v>
      </c>
      <c r="P48" s="48"/>
      <c r="Q48" s="48"/>
      <c r="R48" s="48"/>
      <c r="S48" s="48"/>
      <c r="T48" s="48"/>
      <c r="U48" s="48"/>
    </row>
    <row r="49" spans="1:21" ht="30.75" customHeight="1" x14ac:dyDescent="0.15">
      <c r="A49" s="48"/>
      <c r="B49" s="1272"/>
      <c r="C49" s="1273"/>
      <c r="D49" s="62"/>
      <c r="E49" s="1254" t="s">
        <v>16</v>
      </c>
      <c r="F49" s="1254"/>
      <c r="G49" s="1254"/>
      <c r="H49" s="1254"/>
      <c r="I49" s="1254"/>
      <c r="J49" s="1255"/>
      <c r="K49" s="63">
        <v>285</v>
      </c>
      <c r="L49" s="64">
        <v>307</v>
      </c>
      <c r="M49" s="64">
        <v>320</v>
      </c>
      <c r="N49" s="64">
        <v>343</v>
      </c>
      <c r="O49" s="65">
        <v>369</v>
      </c>
      <c r="P49" s="48"/>
      <c r="Q49" s="48"/>
      <c r="R49" s="48"/>
      <c r="S49" s="48"/>
      <c r="T49" s="48"/>
      <c r="U49" s="48"/>
    </row>
    <row r="50" spans="1:21" ht="30.75" customHeight="1" x14ac:dyDescent="0.15">
      <c r="A50" s="48"/>
      <c r="B50" s="1272"/>
      <c r="C50" s="1273"/>
      <c r="D50" s="62"/>
      <c r="E50" s="1254" t="s">
        <v>17</v>
      </c>
      <c r="F50" s="1254"/>
      <c r="G50" s="1254"/>
      <c r="H50" s="1254"/>
      <c r="I50" s="1254"/>
      <c r="J50" s="1255"/>
      <c r="K50" s="63">
        <v>95</v>
      </c>
      <c r="L50" s="64">
        <v>76</v>
      </c>
      <c r="M50" s="64">
        <v>67</v>
      </c>
      <c r="N50" s="64">
        <v>63</v>
      </c>
      <c r="O50" s="65">
        <v>51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10526</v>
      </c>
      <c r="L52" s="64">
        <v>10078</v>
      </c>
      <c r="M52" s="64">
        <v>10166</v>
      </c>
      <c r="N52" s="64">
        <v>10171</v>
      </c>
      <c r="O52" s="65">
        <v>10187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1270</v>
      </c>
      <c r="L53" s="69">
        <v>1438</v>
      </c>
      <c r="M53" s="69">
        <v>889</v>
      </c>
      <c r="N53" s="69">
        <v>752</v>
      </c>
      <c r="O53" s="70">
        <v>714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I7YU+kgjcZ3YTxpxINtCfel2Ksm9p9QaLXaWRdxRAufy/GTknJTe/FGDxZmDtuzroxpuvcvSrLNW6WAwxiExA==" saltValue="IWiC/Rk0GMK1I7wzzn+p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ageMargins left="0.59055118110236227" right="0" top="0.59055118110236227" bottom="0.59055118110236227" header="0.39370078740157483" footer="0.39370078740157483"/>
  <pageSetup paperSize="9" scale="51" orientation="landscape" horizontalDpi="1200" verticalDpi="12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90" t="s">
        <v>30</v>
      </c>
      <c r="C41" s="1291"/>
      <c r="D41" s="102"/>
      <c r="E41" s="1292" t="s">
        <v>31</v>
      </c>
      <c r="F41" s="1292"/>
      <c r="G41" s="1292"/>
      <c r="H41" s="1293"/>
      <c r="I41" s="103">
        <v>91662</v>
      </c>
      <c r="J41" s="104">
        <v>94598</v>
      </c>
      <c r="K41" s="104">
        <v>95554</v>
      </c>
      <c r="L41" s="104">
        <v>93790</v>
      </c>
      <c r="M41" s="105">
        <v>94921</v>
      </c>
    </row>
    <row r="42" spans="2:13" ht="27.75" customHeight="1" x14ac:dyDescent="0.15">
      <c r="B42" s="1280"/>
      <c r="C42" s="1281"/>
      <c r="D42" s="106"/>
      <c r="E42" s="1284" t="s">
        <v>32</v>
      </c>
      <c r="F42" s="1284"/>
      <c r="G42" s="1284"/>
      <c r="H42" s="1285"/>
      <c r="I42" s="107">
        <v>716</v>
      </c>
      <c r="J42" s="108">
        <v>656</v>
      </c>
      <c r="K42" s="108">
        <v>599</v>
      </c>
      <c r="L42" s="108">
        <v>547</v>
      </c>
      <c r="M42" s="109">
        <v>507</v>
      </c>
    </row>
    <row r="43" spans="2:13" ht="27.75" customHeight="1" x14ac:dyDescent="0.15">
      <c r="B43" s="1280"/>
      <c r="C43" s="1281"/>
      <c r="D43" s="106"/>
      <c r="E43" s="1284" t="s">
        <v>33</v>
      </c>
      <c r="F43" s="1284"/>
      <c r="G43" s="1284"/>
      <c r="H43" s="1285"/>
      <c r="I43" s="107">
        <v>20052</v>
      </c>
      <c r="J43" s="108">
        <v>18635</v>
      </c>
      <c r="K43" s="108">
        <v>17650</v>
      </c>
      <c r="L43" s="108">
        <v>16102</v>
      </c>
      <c r="M43" s="109">
        <v>14775</v>
      </c>
    </row>
    <row r="44" spans="2:13" ht="27.75" customHeight="1" x14ac:dyDescent="0.15">
      <c r="B44" s="1280"/>
      <c r="C44" s="1281"/>
      <c r="D44" s="106"/>
      <c r="E44" s="1284" t="s">
        <v>34</v>
      </c>
      <c r="F44" s="1284"/>
      <c r="G44" s="1284"/>
      <c r="H44" s="1285"/>
      <c r="I44" s="107">
        <v>1632</v>
      </c>
      <c r="J44" s="108">
        <v>1547</v>
      </c>
      <c r="K44" s="108">
        <v>1408</v>
      </c>
      <c r="L44" s="108">
        <v>2152</v>
      </c>
      <c r="M44" s="109">
        <v>3559</v>
      </c>
    </row>
    <row r="45" spans="2:13" ht="27.75" customHeight="1" x14ac:dyDescent="0.15">
      <c r="B45" s="1280"/>
      <c r="C45" s="1281"/>
      <c r="D45" s="106"/>
      <c r="E45" s="1284" t="s">
        <v>35</v>
      </c>
      <c r="F45" s="1284"/>
      <c r="G45" s="1284"/>
      <c r="H45" s="1285"/>
      <c r="I45" s="107">
        <v>12875</v>
      </c>
      <c r="J45" s="108">
        <v>13124</v>
      </c>
      <c r="K45" s="108">
        <v>13226</v>
      </c>
      <c r="L45" s="108">
        <v>12783</v>
      </c>
      <c r="M45" s="109">
        <v>12806</v>
      </c>
    </row>
    <row r="46" spans="2:13" ht="27.75" customHeight="1" x14ac:dyDescent="0.15">
      <c r="B46" s="1280"/>
      <c r="C46" s="1281"/>
      <c r="D46" s="110"/>
      <c r="E46" s="1284" t="s">
        <v>36</v>
      </c>
      <c r="F46" s="1284"/>
      <c r="G46" s="1284"/>
      <c r="H46" s="1285"/>
      <c r="I46" s="107">
        <v>1</v>
      </c>
      <c r="J46" s="108">
        <v>1</v>
      </c>
      <c r="K46" s="108">
        <v>1</v>
      </c>
      <c r="L46" s="108">
        <v>1</v>
      </c>
      <c r="M46" s="109">
        <v>0</v>
      </c>
    </row>
    <row r="47" spans="2:13" ht="27.75" customHeight="1" x14ac:dyDescent="0.15">
      <c r="B47" s="1280"/>
      <c r="C47" s="1281"/>
      <c r="D47" s="111"/>
      <c r="E47" s="1294" t="s">
        <v>37</v>
      </c>
      <c r="F47" s="1295"/>
      <c r="G47" s="1295"/>
      <c r="H47" s="1296"/>
      <c r="I47" s="107" t="s">
        <v>512</v>
      </c>
      <c r="J47" s="108" t="s">
        <v>512</v>
      </c>
      <c r="K47" s="108" t="s">
        <v>512</v>
      </c>
      <c r="L47" s="108" t="s">
        <v>512</v>
      </c>
      <c r="M47" s="109" t="s">
        <v>512</v>
      </c>
    </row>
    <row r="48" spans="2:13" ht="27.75" customHeight="1" x14ac:dyDescent="0.15">
      <c r="B48" s="1280"/>
      <c r="C48" s="1281"/>
      <c r="D48" s="106"/>
      <c r="E48" s="1284" t="s">
        <v>38</v>
      </c>
      <c r="F48" s="1284"/>
      <c r="G48" s="1284"/>
      <c r="H48" s="1285"/>
      <c r="I48" s="107" t="s">
        <v>512</v>
      </c>
      <c r="J48" s="108" t="s">
        <v>512</v>
      </c>
      <c r="K48" s="108" t="s">
        <v>512</v>
      </c>
      <c r="L48" s="108" t="s">
        <v>512</v>
      </c>
      <c r="M48" s="109" t="s">
        <v>512</v>
      </c>
    </row>
    <row r="49" spans="2:13" ht="27.75" customHeight="1" x14ac:dyDescent="0.15">
      <c r="B49" s="1282"/>
      <c r="C49" s="1283"/>
      <c r="D49" s="106"/>
      <c r="E49" s="1284" t="s">
        <v>39</v>
      </c>
      <c r="F49" s="1284"/>
      <c r="G49" s="1284"/>
      <c r="H49" s="1285"/>
      <c r="I49" s="107" t="s">
        <v>512</v>
      </c>
      <c r="J49" s="108" t="s">
        <v>512</v>
      </c>
      <c r="K49" s="108" t="s">
        <v>512</v>
      </c>
      <c r="L49" s="108" t="s">
        <v>512</v>
      </c>
      <c r="M49" s="109" t="s">
        <v>512</v>
      </c>
    </row>
    <row r="50" spans="2:13" ht="27.75" customHeight="1" x14ac:dyDescent="0.15">
      <c r="B50" s="1278" t="s">
        <v>40</v>
      </c>
      <c r="C50" s="1279"/>
      <c r="D50" s="112"/>
      <c r="E50" s="1284" t="s">
        <v>41</v>
      </c>
      <c r="F50" s="1284"/>
      <c r="G50" s="1284"/>
      <c r="H50" s="1285"/>
      <c r="I50" s="107">
        <v>27365</v>
      </c>
      <c r="J50" s="108">
        <v>25361</v>
      </c>
      <c r="K50" s="108">
        <v>24190</v>
      </c>
      <c r="L50" s="108">
        <v>20714</v>
      </c>
      <c r="M50" s="109">
        <v>17355</v>
      </c>
    </row>
    <row r="51" spans="2:13" ht="27.75" customHeight="1" x14ac:dyDescent="0.15">
      <c r="B51" s="1280"/>
      <c r="C51" s="1281"/>
      <c r="D51" s="106"/>
      <c r="E51" s="1284" t="s">
        <v>42</v>
      </c>
      <c r="F51" s="1284"/>
      <c r="G51" s="1284"/>
      <c r="H51" s="1285"/>
      <c r="I51" s="107">
        <v>10177</v>
      </c>
      <c r="J51" s="108">
        <v>9930</v>
      </c>
      <c r="K51" s="108">
        <v>9334</v>
      </c>
      <c r="L51" s="108">
        <v>9055</v>
      </c>
      <c r="M51" s="109">
        <v>9021</v>
      </c>
    </row>
    <row r="52" spans="2:13" ht="27.75" customHeight="1" x14ac:dyDescent="0.15">
      <c r="B52" s="1282"/>
      <c r="C52" s="1283"/>
      <c r="D52" s="106"/>
      <c r="E52" s="1284" t="s">
        <v>43</v>
      </c>
      <c r="F52" s="1284"/>
      <c r="G52" s="1284"/>
      <c r="H52" s="1285"/>
      <c r="I52" s="107">
        <v>107627</v>
      </c>
      <c r="J52" s="108">
        <v>108492</v>
      </c>
      <c r="K52" s="108">
        <v>107863</v>
      </c>
      <c r="L52" s="108">
        <v>106139</v>
      </c>
      <c r="M52" s="109">
        <v>105680</v>
      </c>
    </row>
    <row r="53" spans="2:13" ht="27.75" customHeight="1" thickBot="1" x14ac:dyDescent="0.2">
      <c r="B53" s="1286" t="s">
        <v>44</v>
      </c>
      <c r="C53" s="1287"/>
      <c r="D53" s="113"/>
      <c r="E53" s="1288" t="s">
        <v>45</v>
      </c>
      <c r="F53" s="1288"/>
      <c r="G53" s="1288"/>
      <c r="H53" s="1289"/>
      <c r="I53" s="114">
        <v>-18229</v>
      </c>
      <c r="J53" s="115">
        <v>-15222</v>
      </c>
      <c r="K53" s="115">
        <v>-12949</v>
      </c>
      <c r="L53" s="115">
        <v>-10534</v>
      </c>
      <c r="M53" s="116">
        <v>-5489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9i2Q+esgZcxhg1MnkyfJ4FG08VtNysrkZAfeOYxKlCtRY4pZHKQhKM0fO4hbx0gDx7/Y3j6zPhgD297tdi7YA==" saltValue="JOpC49xHyNk7pJW8D+C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ageMargins left="0.59055118110236227" right="0" top="0.59055118110236227" bottom="0.59055118110236227" header="0.39370078740157483" footer="0.39370078740157483"/>
  <pageSetup paperSize="9" scale="56"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10267</v>
      </c>
      <c r="G55" s="128">
        <v>6812</v>
      </c>
      <c r="H55" s="129">
        <v>6380</v>
      </c>
    </row>
    <row r="56" spans="2:8" ht="52.5" customHeight="1" x14ac:dyDescent="0.15">
      <c r="B56" s="130"/>
      <c r="C56" s="1307" t="s">
        <v>49</v>
      </c>
      <c r="D56" s="1307"/>
      <c r="E56" s="1308"/>
      <c r="F56" s="131">
        <v>6646</v>
      </c>
      <c r="G56" s="131">
        <v>6540</v>
      </c>
      <c r="H56" s="132">
        <v>6023</v>
      </c>
    </row>
    <row r="57" spans="2:8" ht="53.25" customHeight="1" x14ac:dyDescent="0.15">
      <c r="B57" s="130"/>
      <c r="C57" s="1309" t="s">
        <v>50</v>
      </c>
      <c r="D57" s="1309"/>
      <c r="E57" s="1310"/>
      <c r="F57" s="133">
        <v>9273</v>
      </c>
      <c r="G57" s="133">
        <v>9235</v>
      </c>
      <c r="H57" s="134">
        <v>8366</v>
      </c>
    </row>
    <row r="58" spans="2:8" ht="45.75" customHeight="1" x14ac:dyDescent="0.15">
      <c r="B58" s="135"/>
      <c r="C58" s="1297" t="s">
        <v>601</v>
      </c>
      <c r="D58" s="1298"/>
      <c r="E58" s="1299"/>
      <c r="F58" s="136">
        <v>4000</v>
      </c>
      <c r="G58" s="136">
        <v>4000</v>
      </c>
      <c r="H58" s="137">
        <v>2896</v>
      </c>
    </row>
    <row r="59" spans="2:8" ht="45.75" customHeight="1" x14ac:dyDescent="0.15">
      <c r="B59" s="135"/>
      <c r="C59" s="1297" t="s">
        <v>602</v>
      </c>
      <c r="D59" s="1298"/>
      <c r="E59" s="1299"/>
      <c r="F59" s="136">
        <v>1868</v>
      </c>
      <c r="G59" s="136">
        <v>1868</v>
      </c>
      <c r="H59" s="137">
        <v>1868</v>
      </c>
    </row>
    <row r="60" spans="2:8" ht="45.75" customHeight="1" x14ac:dyDescent="0.15">
      <c r="B60" s="135"/>
      <c r="C60" s="1297" t="s">
        <v>603</v>
      </c>
      <c r="D60" s="1298"/>
      <c r="E60" s="1299"/>
      <c r="F60" s="136">
        <v>1207</v>
      </c>
      <c r="G60" s="136">
        <v>1209</v>
      </c>
      <c r="H60" s="137">
        <v>1210</v>
      </c>
    </row>
    <row r="61" spans="2:8" ht="45.75" customHeight="1" x14ac:dyDescent="0.15">
      <c r="B61" s="135"/>
      <c r="C61" s="1297" t="s">
        <v>604</v>
      </c>
      <c r="D61" s="1298"/>
      <c r="E61" s="1299"/>
      <c r="F61" s="136">
        <v>426</v>
      </c>
      <c r="G61" s="136">
        <v>614</v>
      </c>
      <c r="H61" s="137">
        <v>834</v>
      </c>
    </row>
    <row r="62" spans="2:8" ht="45.75" customHeight="1" thickBot="1" x14ac:dyDescent="0.2">
      <c r="B62" s="138"/>
      <c r="C62" s="1300" t="s">
        <v>605</v>
      </c>
      <c r="D62" s="1301"/>
      <c r="E62" s="1302"/>
      <c r="F62" s="139">
        <v>530</v>
      </c>
      <c r="G62" s="139">
        <v>531</v>
      </c>
      <c r="H62" s="140">
        <v>532</v>
      </c>
    </row>
    <row r="63" spans="2:8" ht="52.5" customHeight="1" thickBot="1" x14ac:dyDescent="0.2">
      <c r="B63" s="141"/>
      <c r="C63" s="1303" t="s">
        <v>51</v>
      </c>
      <c r="D63" s="1303"/>
      <c r="E63" s="1304"/>
      <c r="F63" s="142">
        <v>26187</v>
      </c>
      <c r="G63" s="142">
        <v>22587</v>
      </c>
      <c r="H63" s="143">
        <v>20769</v>
      </c>
    </row>
    <row r="64" spans="2:8" ht="15" customHeight="1" x14ac:dyDescent="0.15"/>
  </sheetData>
  <sheetProtection algorithmName="SHA-512" hashValue="r90TOd48PeCKfOuo/sRyt1bEFj3mKvoTsM3yjFmkItb5qZa7FP9exLWNROFfCAA2R+nlq/H4pStx0rXCrs2X8w==" saltValue="oIt/rvkNYjpeHYO14sLdFA=="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9" scale="40"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0" zoomScaleNormal="70" zoomScaleSheetLayoutView="55" workbookViewId="0">
      <selection activeCell="BC23" sqref="BC23"/>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610</v>
      </c>
    </row>
    <row r="50" spans="1:109" ht="13.5" x14ac:dyDescent="0.15">
      <c r="B50" s="389"/>
      <c r="G50" s="1311"/>
      <c r="H50" s="1311"/>
      <c r="I50" s="1311"/>
      <c r="J50" s="1311"/>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4" t="s">
        <v>553</v>
      </c>
      <c r="BQ50" s="1314"/>
      <c r="BR50" s="1314"/>
      <c r="BS50" s="1314"/>
      <c r="BT50" s="1314"/>
      <c r="BU50" s="1314"/>
      <c r="BV50" s="1314"/>
      <c r="BW50" s="1314"/>
      <c r="BX50" s="1314" t="s">
        <v>554</v>
      </c>
      <c r="BY50" s="1314"/>
      <c r="BZ50" s="1314"/>
      <c r="CA50" s="1314"/>
      <c r="CB50" s="1314"/>
      <c r="CC50" s="1314"/>
      <c r="CD50" s="1314"/>
      <c r="CE50" s="1314"/>
      <c r="CF50" s="1314" t="s">
        <v>555</v>
      </c>
      <c r="CG50" s="1314"/>
      <c r="CH50" s="1314"/>
      <c r="CI50" s="1314"/>
      <c r="CJ50" s="1314"/>
      <c r="CK50" s="1314"/>
      <c r="CL50" s="1314"/>
      <c r="CM50" s="1314"/>
      <c r="CN50" s="1314" t="s">
        <v>556</v>
      </c>
      <c r="CO50" s="1314"/>
      <c r="CP50" s="1314"/>
      <c r="CQ50" s="1314"/>
      <c r="CR50" s="1314"/>
      <c r="CS50" s="1314"/>
      <c r="CT50" s="1314"/>
      <c r="CU50" s="1314"/>
      <c r="CV50" s="1314" t="s">
        <v>557</v>
      </c>
      <c r="CW50" s="1314"/>
      <c r="CX50" s="1314"/>
      <c r="CY50" s="1314"/>
      <c r="CZ50" s="1314"/>
      <c r="DA50" s="1314"/>
      <c r="DB50" s="1314"/>
      <c r="DC50" s="1314"/>
    </row>
    <row r="51" spans="1:109" ht="13.5" customHeight="1" x14ac:dyDescent="0.15">
      <c r="B51" s="389"/>
      <c r="G51" s="1322"/>
      <c r="H51" s="1322"/>
      <c r="I51" s="1332"/>
      <c r="J51" s="1332"/>
      <c r="K51" s="1316"/>
      <c r="L51" s="1316"/>
      <c r="M51" s="1316"/>
      <c r="N51" s="1316"/>
      <c r="AM51" s="396"/>
      <c r="AN51" s="1315" t="s">
        <v>609</v>
      </c>
      <c r="AO51" s="1315"/>
      <c r="AP51" s="1315"/>
      <c r="AQ51" s="1315"/>
      <c r="AR51" s="1315"/>
      <c r="AS51" s="1315"/>
      <c r="AT51" s="1315"/>
      <c r="AU51" s="1315"/>
      <c r="AV51" s="1315"/>
      <c r="AW51" s="1315"/>
      <c r="AX51" s="1315"/>
      <c r="AY51" s="1315"/>
      <c r="AZ51" s="1315"/>
      <c r="BA51" s="1315"/>
      <c r="BB51" s="1315" t="s">
        <v>607</v>
      </c>
      <c r="BC51" s="1315"/>
      <c r="BD51" s="1315"/>
      <c r="BE51" s="1315"/>
      <c r="BF51" s="1315"/>
      <c r="BG51" s="1315"/>
      <c r="BH51" s="1315"/>
      <c r="BI51" s="1315"/>
      <c r="BJ51" s="1315"/>
      <c r="BK51" s="1315"/>
      <c r="BL51" s="1315"/>
      <c r="BM51" s="1315"/>
      <c r="BN51" s="1315"/>
      <c r="BO51" s="1315"/>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5" x14ac:dyDescent="0.15">
      <c r="B52" s="389"/>
      <c r="G52" s="1322"/>
      <c r="H52" s="1322"/>
      <c r="I52" s="1332"/>
      <c r="J52" s="1332"/>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2"/>
      <c r="H53" s="1322"/>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613</v>
      </c>
      <c r="BC53" s="1315"/>
      <c r="BD53" s="1315"/>
      <c r="BE53" s="1315"/>
      <c r="BF53" s="1315"/>
      <c r="BG53" s="1315"/>
      <c r="BH53" s="1315"/>
      <c r="BI53" s="1315"/>
      <c r="BJ53" s="1315"/>
      <c r="BK53" s="1315"/>
      <c r="BL53" s="1315"/>
      <c r="BM53" s="1315"/>
      <c r="BN53" s="1315"/>
      <c r="BO53" s="1315"/>
      <c r="BP53" s="1313">
        <v>59.1</v>
      </c>
      <c r="BQ53" s="1313"/>
      <c r="BR53" s="1313"/>
      <c r="BS53" s="1313"/>
      <c r="BT53" s="1313"/>
      <c r="BU53" s="1313"/>
      <c r="BV53" s="1313"/>
      <c r="BW53" s="1313"/>
      <c r="BX53" s="1313">
        <v>59.6</v>
      </c>
      <c r="BY53" s="1313"/>
      <c r="BZ53" s="1313"/>
      <c r="CA53" s="1313"/>
      <c r="CB53" s="1313"/>
      <c r="CC53" s="1313"/>
      <c r="CD53" s="1313"/>
      <c r="CE53" s="1313"/>
      <c r="CF53" s="1313">
        <v>60.7</v>
      </c>
      <c r="CG53" s="1313"/>
      <c r="CH53" s="1313"/>
      <c r="CI53" s="1313"/>
      <c r="CJ53" s="1313"/>
      <c r="CK53" s="1313"/>
      <c r="CL53" s="1313"/>
      <c r="CM53" s="1313"/>
      <c r="CN53" s="1313">
        <v>62</v>
      </c>
      <c r="CO53" s="1313"/>
      <c r="CP53" s="1313"/>
      <c r="CQ53" s="1313"/>
      <c r="CR53" s="1313"/>
      <c r="CS53" s="1313"/>
      <c r="CT53" s="1313"/>
      <c r="CU53" s="1313"/>
      <c r="CV53" s="1313">
        <v>63.4</v>
      </c>
      <c r="CW53" s="1313"/>
      <c r="CX53" s="1313"/>
      <c r="CY53" s="1313"/>
      <c r="CZ53" s="1313"/>
      <c r="DA53" s="1313"/>
      <c r="DB53" s="1313"/>
      <c r="DC53" s="1313"/>
    </row>
    <row r="54" spans="1:109" ht="13.5" x14ac:dyDescent="0.15">
      <c r="A54" s="404"/>
      <c r="B54" s="389"/>
      <c r="G54" s="1322"/>
      <c r="H54" s="1322"/>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1"/>
      <c r="H55" s="1311"/>
      <c r="I55" s="1311"/>
      <c r="J55" s="1311"/>
      <c r="K55" s="1316"/>
      <c r="L55" s="1316"/>
      <c r="M55" s="1316"/>
      <c r="N55" s="1316"/>
      <c r="AN55" s="1314" t="s">
        <v>608</v>
      </c>
      <c r="AO55" s="1314"/>
      <c r="AP55" s="1314"/>
      <c r="AQ55" s="1314"/>
      <c r="AR55" s="1314"/>
      <c r="AS55" s="1314"/>
      <c r="AT55" s="1314"/>
      <c r="AU55" s="1314"/>
      <c r="AV55" s="1314"/>
      <c r="AW55" s="1314"/>
      <c r="AX55" s="1314"/>
      <c r="AY55" s="1314"/>
      <c r="AZ55" s="1314"/>
      <c r="BA55" s="1314"/>
      <c r="BB55" s="1315" t="s">
        <v>607</v>
      </c>
      <c r="BC55" s="1315"/>
      <c r="BD55" s="1315"/>
      <c r="BE55" s="1315"/>
      <c r="BF55" s="1315"/>
      <c r="BG55" s="1315"/>
      <c r="BH55" s="1315"/>
      <c r="BI55" s="1315"/>
      <c r="BJ55" s="1315"/>
      <c r="BK55" s="1315"/>
      <c r="BL55" s="1315"/>
      <c r="BM55" s="1315"/>
      <c r="BN55" s="1315"/>
      <c r="BO55" s="1315"/>
      <c r="BP55" s="1313">
        <v>31</v>
      </c>
      <c r="BQ55" s="1313"/>
      <c r="BR55" s="1313"/>
      <c r="BS55" s="1313"/>
      <c r="BT55" s="1313"/>
      <c r="BU55" s="1313"/>
      <c r="BV55" s="1313"/>
      <c r="BW55" s="1313"/>
      <c r="BX55" s="1313">
        <v>30</v>
      </c>
      <c r="BY55" s="1313"/>
      <c r="BZ55" s="1313"/>
      <c r="CA55" s="1313"/>
      <c r="CB55" s="1313"/>
      <c r="CC55" s="1313"/>
      <c r="CD55" s="1313"/>
      <c r="CE55" s="1313"/>
      <c r="CF55" s="1313">
        <v>23.1</v>
      </c>
      <c r="CG55" s="1313"/>
      <c r="CH55" s="1313"/>
      <c r="CI55" s="1313"/>
      <c r="CJ55" s="1313"/>
      <c r="CK55" s="1313"/>
      <c r="CL55" s="1313"/>
      <c r="CM55" s="1313"/>
      <c r="CN55" s="1313">
        <v>19</v>
      </c>
      <c r="CO55" s="1313"/>
      <c r="CP55" s="1313"/>
      <c r="CQ55" s="1313"/>
      <c r="CR55" s="1313"/>
      <c r="CS55" s="1313"/>
      <c r="CT55" s="1313"/>
      <c r="CU55" s="1313"/>
      <c r="CV55" s="1313">
        <v>18</v>
      </c>
      <c r="CW55" s="1313"/>
      <c r="CX55" s="1313"/>
      <c r="CY55" s="1313"/>
      <c r="CZ55" s="1313"/>
      <c r="DA55" s="1313"/>
      <c r="DB55" s="1313"/>
      <c r="DC55" s="1313"/>
    </row>
    <row r="56" spans="1:109" ht="13.5" x14ac:dyDescent="0.1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613</v>
      </c>
      <c r="BC57" s="1315"/>
      <c r="BD57" s="1315"/>
      <c r="BE57" s="1315"/>
      <c r="BF57" s="1315"/>
      <c r="BG57" s="1315"/>
      <c r="BH57" s="1315"/>
      <c r="BI57" s="1315"/>
      <c r="BJ57" s="1315"/>
      <c r="BK57" s="1315"/>
      <c r="BL57" s="1315"/>
      <c r="BM57" s="1315"/>
      <c r="BN57" s="1315"/>
      <c r="BO57" s="1315"/>
      <c r="BP57" s="1313">
        <v>57.4</v>
      </c>
      <c r="BQ57" s="1313"/>
      <c r="BR57" s="1313"/>
      <c r="BS57" s="1313"/>
      <c r="BT57" s="1313"/>
      <c r="BU57" s="1313"/>
      <c r="BV57" s="1313"/>
      <c r="BW57" s="1313"/>
      <c r="BX57" s="1313">
        <v>58.3</v>
      </c>
      <c r="BY57" s="1313"/>
      <c r="BZ57" s="1313"/>
      <c r="CA57" s="1313"/>
      <c r="CB57" s="1313"/>
      <c r="CC57" s="1313"/>
      <c r="CD57" s="1313"/>
      <c r="CE57" s="1313"/>
      <c r="CF57" s="1313">
        <v>60.4</v>
      </c>
      <c r="CG57" s="1313"/>
      <c r="CH57" s="1313"/>
      <c r="CI57" s="1313"/>
      <c r="CJ57" s="1313"/>
      <c r="CK57" s="1313"/>
      <c r="CL57" s="1313"/>
      <c r="CM57" s="1313"/>
      <c r="CN57" s="1313">
        <v>60.9</v>
      </c>
      <c r="CO57" s="1313"/>
      <c r="CP57" s="1313"/>
      <c r="CQ57" s="1313"/>
      <c r="CR57" s="1313"/>
      <c r="CS57" s="1313"/>
      <c r="CT57" s="1313"/>
      <c r="CU57" s="1313"/>
      <c r="CV57" s="1313">
        <v>61.9</v>
      </c>
      <c r="CW57" s="1313"/>
      <c r="CX57" s="1313"/>
      <c r="CY57" s="1313"/>
      <c r="CZ57" s="1313"/>
      <c r="DA57" s="1313"/>
      <c r="DB57" s="1313"/>
      <c r="DC57" s="1313"/>
      <c r="DD57" s="415"/>
      <c r="DE57" s="410"/>
    </row>
    <row r="58" spans="1:109" s="404" customFormat="1" ht="13.5" x14ac:dyDescent="0.1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612</v>
      </c>
    </row>
    <row r="64" spans="1:109" ht="13.5" x14ac:dyDescent="0.15">
      <c r="B64" s="389"/>
      <c r="G64" s="405"/>
      <c r="I64" s="407"/>
      <c r="J64" s="407"/>
      <c r="K64" s="407"/>
      <c r="L64" s="407"/>
      <c r="M64" s="407"/>
      <c r="N64" s="406"/>
      <c r="AM64" s="405"/>
      <c r="AN64" s="405" t="s">
        <v>611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616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610</v>
      </c>
    </row>
    <row r="72" spans="2:107" ht="13.5" x14ac:dyDescent="0.15">
      <c r="B72" s="389"/>
      <c r="G72" s="1311"/>
      <c r="H72" s="1311"/>
      <c r="I72" s="1311"/>
      <c r="J72" s="1311"/>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4" t="s">
        <v>553</v>
      </c>
      <c r="BQ72" s="1314"/>
      <c r="BR72" s="1314"/>
      <c r="BS72" s="1314"/>
      <c r="BT72" s="1314"/>
      <c r="BU72" s="1314"/>
      <c r="BV72" s="1314"/>
      <c r="BW72" s="1314"/>
      <c r="BX72" s="1314" t="s">
        <v>554</v>
      </c>
      <c r="BY72" s="1314"/>
      <c r="BZ72" s="1314"/>
      <c r="CA72" s="1314"/>
      <c r="CB72" s="1314"/>
      <c r="CC72" s="1314"/>
      <c r="CD72" s="1314"/>
      <c r="CE72" s="1314"/>
      <c r="CF72" s="1314" t="s">
        <v>555</v>
      </c>
      <c r="CG72" s="1314"/>
      <c r="CH72" s="1314"/>
      <c r="CI72" s="1314"/>
      <c r="CJ72" s="1314"/>
      <c r="CK72" s="1314"/>
      <c r="CL72" s="1314"/>
      <c r="CM72" s="1314"/>
      <c r="CN72" s="1314" t="s">
        <v>556</v>
      </c>
      <c r="CO72" s="1314"/>
      <c r="CP72" s="1314"/>
      <c r="CQ72" s="1314"/>
      <c r="CR72" s="1314"/>
      <c r="CS72" s="1314"/>
      <c r="CT72" s="1314"/>
      <c r="CU72" s="1314"/>
      <c r="CV72" s="1314" t="s">
        <v>557</v>
      </c>
      <c r="CW72" s="1314"/>
      <c r="CX72" s="1314"/>
      <c r="CY72" s="1314"/>
      <c r="CZ72" s="1314"/>
      <c r="DA72" s="1314"/>
      <c r="DB72" s="1314"/>
      <c r="DC72" s="1314"/>
    </row>
    <row r="73" spans="2:107" ht="13.5" x14ac:dyDescent="0.15">
      <c r="B73" s="389"/>
      <c r="G73" s="1322"/>
      <c r="H73" s="1322"/>
      <c r="I73" s="1322"/>
      <c r="J73" s="1322"/>
      <c r="K73" s="1312"/>
      <c r="L73" s="1312"/>
      <c r="M73" s="1312"/>
      <c r="N73" s="1312"/>
      <c r="AM73" s="396"/>
      <c r="AN73" s="1315" t="s">
        <v>609</v>
      </c>
      <c r="AO73" s="1315"/>
      <c r="AP73" s="1315"/>
      <c r="AQ73" s="1315"/>
      <c r="AR73" s="1315"/>
      <c r="AS73" s="1315"/>
      <c r="AT73" s="1315"/>
      <c r="AU73" s="1315"/>
      <c r="AV73" s="1315"/>
      <c r="AW73" s="1315"/>
      <c r="AX73" s="1315"/>
      <c r="AY73" s="1315"/>
      <c r="AZ73" s="1315"/>
      <c r="BA73" s="1315"/>
      <c r="BB73" s="1315" t="s">
        <v>607</v>
      </c>
      <c r="BC73" s="1315"/>
      <c r="BD73" s="1315"/>
      <c r="BE73" s="1315"/>
      <c r="BF73" s="1315"/>
      <c r="BG73" s="1315"/>
      <c r="BH73" s="1315"/>
      <c r="BI73" s="1315"/>
      <c r="BJ73" s="1315"/>
      <c r="BK73" s="1315"/>
      <c r="BL73" s="1315"/>
      <c r="BM73" s="1315"/>
      <c r="BN73" s="1315"/>
      <c r="BO73" s="1315"/>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5" x14ac:dyDescent="0.15">
      <c r="B74" s="389"/>
      <c r="G74" s="1322"/>
      <c r="H74" s="1322"/>
      <c r="I74" s="1322"/>
      <c r="J74" s="1322"/>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2"/>
      <c r="H75" s="1322"/>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606</v>
      </c>
      <c r="BC75" s="1315"/>
      <c r="BD75" s="1315"/>
      <c r="BE75" s="1315"/>
      <c r="BF75" s="1315"/>
      <c r="BG75" s="1315"/>
      <c r="BH75" s="1315"/>
      <c r="BI75" s="1315"/>
      <c r="BJ75" s="1315"/>
      <c r="BK75" s="1315"/>
      <c r="BL75" s="1315"/>
      <c r="BM75" s="1315"/>
      <c r="BN75" s="1315"/>
      <c r="BO75" s="1315"/>
      <c r="BP75" s="1313">
        <v>2.6</v>
      </c>
      <c r="BQ75" s="1313"/>
      <c r="BR75" s="1313"/>
      <c r="BS75" s="1313"/>
      <c r="BT75" s="1313"/>
      <c r="BU75" s="1313"/>
      <c r="BV75" s="1313"/>
      <c r="BW75" s="1313"/>
      <c r="BX75" s="1313">
        <v>2.9</v>
      </c>
      <c r="BY75" s="1313"/>
      <c r="BZ75" s="1313"/>
      <c r="CA75" s="1313"/>
      <c r="CB75" s="1313"/>
      <c r="CC75" s="1313"/>
      <c r="CD75" s="1313"/>
      <c r="CE75" s="1313"/>
      <c r="CF75" s="1313">
        <v>2.6</v>
      </c>
      <c r="CG75" s="1313"/>
      <c r="CH75" s="1313"/>
      <c r="CI75" s="1313"/>
      <c r="CJ75" s="1313"/>
      <c r="CK75" s="1313"/>
      <c r="CL75" s="1313"/>
      <c r="CM75" s="1313"/>
      <c r="CN75" s="1313">
        <v>2.2999999999999998</v>
      </c>
      <c r="CO75" s="1313"/>
      <c r="CP75" s="1313"/>
      <c r="CQ75" s="1313"/>
      <c r="CR75" s="1313"/>
      <c r="CS75" s="1313"/>
      <c r="CT75" s="1313"/>
      <c r="CU75" s="1313"/>
      <c r="CV75" s="1313">
        <v>1.7</v>
      </c>
      <c r="CW75" s="1313"/>
      <c r="CX75" s="1313"/>
      <c r="CY75" s="1313"/>
      <c r="CZ75" s="1313"/>
      <c r="DA75" s="1313"/>
      <c r="DB75" s="1313"/>
      <c r="DC75" s="1313"/>
    </row>
    <row r="76" spans="2:107" ht="13.5" x14ac:dyDescent="0.15">
      <c r="B76" s="389"/>
      <c r="G76" s="1322"/>
      <c r="H76" s="1322"/>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1"/>
      <c r="H77" s="1311"/>
      <c r="I77" s="1311"/>
      <c r="J77" s="1311"/>
      <c r="K77" s="1312"/>
      <c r="L77" s="1312"/>
      <c r="M77" s="1312"/>
      <c r="N77" s="1312"/>
      <c r="AN77" s="1314" t="s">
        <v>608</v>
      </c>
      <c r="AO77" s="1314"/>
      <c r="AP77" s="1314"/>
      <c r="AQ77" s="1314"/>
      <c r="AR77" s="1314"/>
      <c r="AS77" s="1314"/>
      <c r="AT77" s="1314"/>
      <c r="AU77" s="1314"/>
      <c r="AV77" s="1314"/>
      <c r="AW77" s="1314"/>
      <c r="AX77" s="1314"/>
      <c r="AY77" s="1314"/>
      <c r="AZ77" s="1314"/>
      <c r="BA77" s="1314"/>
      <c r="BB77" s="1315" t="s">
        <v>607</v>
      </c>
      <c r="BC77" s="1315"/>
      <c r="BD77" s="1315"/>
      <c r="BE77" s="1315"/>
      <c r="BF77" s="1315"/>
      <c r="BG77" s="1315"/>
      <c r="BH77" s="1315"/>
      <c r="BI77" s="1315"/>
      <c r="BJ77" s="1315"/>
      <c r="BK77" s="1315"/>
      <c r="BL77" s="1315"/>
      <c r="BM77" s="1315"/>
      <c r="BN77" s="1315"/>
      <c r="BO77" s="1315"/>
      <c r="BP77" s="1313">
        <v>31</v>
      </c>
      <c r="BQ77" s="1313"/>
      <c r="BR77" s="1313"/>
      <c r="BS77" s="1313"/>
      <c r="BT77" s="1313"/>
      <c r="BU77" s="1313"/>
      <c r="BV77" s="1313"/>
      <c r="BW77" s="1313"/>
      <c r="BX77" s="1313">
        <v>30</v>
      </c>
      <c r="BY77" s="1313"/>
      <c r="BZ77" s="1313"/>
      <c r="CA77" s="1313"/>
      <c r="CB77" s="1313"/>
      <c r="CC77" s="1313"/>
      <c r="CD77" s="1313"/>
      <c r="CE77" s="1313"/>
      <c r="CF77" s="1313">
        <v>23.1</v>
      </c>
      <c r="CG77" s="1313"/>
      <c r="CH77" s="1313"/>
      <c r="CI77" s="1313"/>
      <c r="CJ77" s="1313"/>
      <c r="CK77" s="1313"/>
      <c r="CL77" s="1313"/>
      <c r="CM77" s="1313"/>
      <c r="CN77" s="1313">
        <v>19</v>
      </c>
      <c r="CO77" s="1313"/>
      <c r="CP77" s="1313"/>
      <c r="CQ77" s="1313"/>
      <c r="CR77" s="1313"/>
      <c r="CS77" s="1313"/>
      <c r="CT77" s="1313"/>
      <c r="CU77" s="1313"/>
      <c r="CV77" s="1313">
        <v>18</v>
      </c>
      <c r="CW77" s="1313"/>
      <c r="CX77" s="1313"/>
      <c r="CY77" s="1313"/>
      <c r="CZ77" s="1313"/>
      <c r="DA77" s="1313"/>
      <c r="DB77" s="1313"/>
      <c r="DC77" s="1313"/>
    </row>
    <row r="78" spans="2:107" ht="13.5" x14ac:dyDescent="0.1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606</v>
      </c>
      <c r="BC79" s="1315"/>
      <c r="BD79" s="1315"/>
      <c r="BE79" s="1315"/>
      <c r="BF79" s="1315"/>
      <c r="BG79" s="1315"/>
      <c r="BH79" s="1315"/>
      <c r="BI79" s="1315"/>
      <c r="BJ79" s="1315"/>
      <c r="BK79" s="1315"/>
      <c r="BL79" s="1315"/>
      <c r="BM79" s="1315"/>
      <c r="BN79" s="1315"/>
      <c r="BO79" s="1315"/>
      <c r="BP79" s="1313">
        <v>5.2</v>
      </c>
      <c r="BQ79" s="1313"/>
      <c r="BR79" s="1313"/>
      <c r="BS79" s="1313"/>
      <c r="BT79" s="1313"/>
      <c r="BU79" s="1313"/>
      <c r="BV79" s="1313"/>
      <c r="BW79" s="1313"/>
      <c r="BX79" s="1313">
        <v>5</v>
      </c>
      <c r="BY79" s="1313"/>
      <c r="BZ79" s="1313"/>
      <c r="CA79" s="1313"/>
      <c r="CB79" s="1313"/>
      <c r="CC79" s="1313"/>
      <c r="CD79" s="1313"/>
      <c r="CE79" s="1313"/>
      <c r="CF79" s="1313">
        <v>4.2</v>
      </c>
      <c r="CG79" s="1313"/>
      <c r="CH79" s="1313"/>
      <c r="CI79" s="1313"/>
      <c r="CJ79" s="1313"/>
      <c r="CK79" s="1313"/>
      <c r="CL79" s="1313"/>
      <c r="CM79" s="1313"/>
      <c r="CN79" s="1313">
        <v>3.6</v>
      </c>
      <c r="CO79" s="1313"/>
      <c r="CP79" s="1313"/>
      <c r="CQ79" s="1313"/>
      <c r="CR79" s="1313"/>
      <c r="CS79" s="1313"/>
      <c r="CT79" s="1313"/>
      <c r="CU79" s="1313"/>
      <c r="CV79" s="1313">
        <v>3.5</v>
      </c>
      <c r="CW79" s="1313"/>
      <c r="CX79" s="1313"/>
      <c r="CY79" s="1313"/>
      <c r="CZ79" s="1313"/>
      <c r="DA79" s="1313"/>
      <c r="DB79" s="1313"/>
      <c r="DC79" s="1313"/>
    </row>
    <row r="80" spans="2:107" ht="13.5" x14ac:dyDescent="0.1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OHj5JW/MyzPpit3m6G8QCoCnMPkm9mt1fYKvqWGyqQNriRMmKTLxSu+xAENYA7IGG5G7X1i1+ZgvbCFFjR6PA==" saltValue="9spygQ/fdN6odQBLtbiDN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C23" sqref="BC2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G+bINy9B+YQ8PLuTxcxJ1no0acMaheXzRHgTE3/Ij7ufrAeEcfm3xNzxWt1n0afKb3jD485MVsANpbWNkBTl9w==" saltValue="74+r3qia9A2Nqot3Vm/d9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117" sqref="B11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6UWVJSdzJ1XfhvtUMtP/eNLzpr6d4bRfbcc4aKSVitcglwGDsPqciuJ93a3pxDQ8egj6jVT0np9akN+NOal09A==" saltValue="yklv23F+SqjyiVOkLnx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64106</v>
      </c>
      <c r="E3" s="162"/>
      <c r="F3" s="163">
        <v>42581</v>
      </c>
      <c r="G3" s="164"/>
      <c r="H3" s="165"/>
    </row>
    <row r="4" spans="1:8" x14ac:dyDescent="0.15">
      <c r="A4" s="166"/>
      <c r="B4" s="167"/>
      <c r="C4" s="168"/>
      <c r="D4" s="169">
        <v>34069</v>
      </c>
      <c r="E4" s="170"/>
      <c r="F4" s="171">
        <v>24354</v>
      </c>
      <c r="G4" s="172"/>
      <c r="H4" s="173"/>
    </row>
    <row r="5" spans="1:8" x14ac:dyDescent="0.15">
      <c r="A5" s="154" t="s">
        <v>545</v>
      </c>
      <c r="B5" s="159"/>
      <c r="C5" s="160"/>
      <c r="D5" s="161">
        <v>66911</v>
      </c>
      <c r="E5" s="162"/>
      <c r="F5" s="163">
        <v>45426</v>
      </c>
      <c r="G5" s="164"/>
      <c r="H5" s="165"/>
    </row>
    <row r="6" spans="1:8" x14ac:dyDescent="0.15">
      <c r="A6" s="166"/>
      <c r="B6" s="167"/>
      <c r="C6" s="168"/>
      <c r="D6" s="169">
        <v>37843</v>
      </c>
      <c r="E6" s="170"/>
      <c r="F6" s="171">
        <v>24508</v>
      </c>
      <c r="G6" s="172"/>
      <c r="H6" s="173"/>
    </row>
    <row r="7" spans="1:8" x14ac:dyDescent="0.15">
      <c r="A7" s="154" t="s">
        <v>546</v>
      </c>
      <c r="B7" s="159"/>
      <c r="C7" s="160"/>
      <c r="D7" s="161">
        <v>54879</v>
      </c>
      <c r="E7" s="162"/>
      <c r="F7" s="163">
        <v>45022</v>
      </c>
      <c r="G7" s="164"/>
      <c r="H7" s="165"/>
    </row>
    <row r="8" spans="1:8" x14ac:dyDescent="0.15">
      <c r="A8" s="166"/>
      <c r="B8" s="167"/>
      <c r="C8" s="168"/>
      <c r="D8" s="169">
        <v>30063</v>
      </c>
      <c r="E8" s="170"/>
      <c r="F8" s="171">
        <v>25247</v>
      </c>
      <c r="G8" s="172"/>
      <c r="H8" s="173"/>
    </row>
    <row r="9" spans="1:8" x14ac:dyDescent="0.15">
      <c r="A9" s="154" t="s">
        <v>547</v>
      </c>
      <c r="B9" s="159"/>
      <c r="C9" s="160"/>
      <c r="D9" s="161">
        <v>42741</v>
      </c>
      <c r="E9" s="162"/>
      <c r="F9" s="163">
        <v>46035</v>
      </c>
      <c r="G9" s="164"/>
      <c r="H9" s="165"/>
    </row>
    <row r="10" spans="1:8" x14ac:dyDescent="0.15">
      <c r="A10" s="166"/>
      <c r="B10" s="167"/>
      <c r="C10" s="168"/>
      <c r="D10" s="169">
        <v>21818</v>
      </c>
      <c r="E10" s="170"/>
      <c r="F10" s="171">
        <v>25158</v>
      </c>
      <c r="G10" s="172"/>
      <c r="H10" s="173"/>
    </row>
    <row r="11" spans="1:8" x14ac:dyDescent="0.15">
      <c r="A11" s="154" t="s">
        <v>548</v>
      </c>
      <c r="B11" s="159"/>
      <c r="C11" s="160"/>
      <c r="D11" s="161">
        <v>59428</v>
      </c>
      <c r="E11" s="162"/>
      <c r="F11" s="163">
        <v>43261</v>
      </c>
      <c r="G11" s="164"/>
      <c r="H11" s="165"/>
    </row>
    <row r="12" spans="1:8" x14ac:dyDescent="0.15">
      <c r="A12" s="166"/>
      <c r="B12" s="167"/>
      <c r="C12" s="174"/>
      <c r="D12" s="169">
        <v>33420</v>
      </c>
      <c r="E12" s="170"/>
      <c r="F12" s="171">
        <v>24721</v>
      </c>
      <c r="G12" s="172"/>
      <c r="H12" s="173"/>
    </row>
    <row r="13" spans="1:8" x14ac:dyDescent="0.15">
      <c r="A13" s="154"/>
      <c r="B13" s="159"/>
      <c r="C13" s="175"/>
      <c r="D13" s="176">
        <v>57613</v>
      </c>
      <c r="E13" s="177"/>
      <c r="F13" s="178">
        <v>44465</v>
      </c>
      <c r="G13" s="179"/>
      <c r="H13" s="165"/>
    </row>
    <row r="14" spans="1:8" x14ac:dyDescent="0.15">
      <c r="A14" s="166"/>
      <c r="B14" s="167"/>
      <c r="C14" s="168"/>
      <c r="D14" s="169">
        <v>31443</v>
      </c>
      <c r="E14" s="170"/>
      <c r="F14" s="171">
        <v>24798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2.54</v>
      </c>
      <c r="C19" s="180">
        <f>ROUND(VALUE(SUBSTITUTE(実質収支比率等に係る経年分析!G$48,"▲","-")),2)</f>
        <v>3.84</v>
      </c>
      <c r="D19" s="180">
        <f>ROUND(VALUE(SUBSTITUTE(実質収支比率等に係る経年分析!H$48,"▲","-")),2)</f>
        <v>2.2200000000000002</v>
      </c>
      <c r="E19" s="180">
        <f>ROUND(VALUE(SUBSTITUTE(実質収支比率等に係る経年分析!I$48,"▲","-")),2)</f>
        <v>2.4300000000000002</v>
      </c>
      <c r="F19" s="180">
        <f>ROUND(VALUE(SUBSTITUTE(実質収支比率等に係る経年分析!J$48,"▲","-")),2)</f>
        <v>2.86</v>
      </c>
    </row>
    <row r="20" spans="1:11" x14ac:dyDescent="0.15">
      <c r="A20" s="180" t="s">
        <v>55</v>
      </c>
      <c r="B20" s="180">
        <f>ROUND(VALUE(SUBSTITUTE(実質収支比率等に係る経年分析!F$47,"▲","-")),2)</f>
        <v>22.1</v>
      </c>
      <c r="C20" s="180">
        <f>ROUND(VALUE(SUBSTITUTE(実質収支比率等に係る経年分析!G$47,"▲","-")),2)</f>
        <v>20.98</v>
      </c>
      <c r="D20" s="180">
        <f>ROUND(VALUE(SUBSTITUTE(実質収支比率等に係る経年分析!H$47,"▲","-")),2)</f>
        <v>19.29</v>
      </c>
      <c r="E20" s="180">
        <f>ROUND(VALUE(SUBSTITUTE(実質収支比率等に係る経年分析!I$47,"▲","-")),2)</f>
        <v>13.04</v>
      </c>
      <c r="F20" s="180">
        <f>ROUND(VALUE(SUBSTITUTE(実質収支比率等に係る経年分析!J$47,"▲","-")),2)</f>
        <v>11.81</v>
      </c>
    </row>
    <row r="21" spans="1:11" x14ac:dyDescent="0.15">
      <c r="A21" s="180" t="s">
        <v>56</v>
      </c>
      <c r="B21" s="180">
        <f>IF(ISNUMBER(VALUE(SUBSTITUTE(実質収支比率等に係る経年分析!F$49,"▲","-"))),ROUND(VALUE(SUBSTITUTE(実質収支比率等に係る経年分析!F$49,"▲","-")),2),NA())</f>
        <v>0.64</v>
      </c>
      <c r="C21" s="180">
        <f>IF(ISNUMBER(VALUE(SUBSTITUTE(実質収支比率等に係る経年分析!G$49,"▲","-"))),ROUND(VALUE(SUBSTITUTE(実質収支比率等に係る経年分析!G$49,"▲","-")),2),NA())</f>
        <v>-0.13</v>
      </c>
      <c r="D21" s="180">
        <f>IF(ISNUMBER(VALUE(SUBSTITUTE(実質収支比率等に係る経年分析!H$49,"▲","-"))),ROUND(VALUE(SUBSTITUTE(実質収支比率等に係る経年分析!H$49,"▲","-")),2),NA())</f>
        <v>-3.57</v>
      </c>
      <c r="E21" s="180">
        <f>IF(ISNUMBER(VALUE(SUBSTITUTE(実質収支比率等に係る経年分析!I$49,"▲","-"))),ROUND(VALUE(SUBSTITUTE(実質収支比率等に係る経年分析!I$49,"▲","-")),2),NA())</f>
        <v>-6.44</v>
      </c>
      <c r="F21" s="180">
        <f>IF(ISNUMBER(VALUE(SUBSTITUTE(実質収支比率等に係る経年分析!J$49,"▲","-"))),ROUND(VALUE(SUBSTITUTE(実質収支比率等に係る経年分析!J$49,"▲","-")),2),NA())</f>
        <v>-0.3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工業用水道事業会計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国民健康保険特別会計</v>
      </c>
      <c r="B31" s="181">
        <f>IF(ROUND(VALUE(SUBSTITUTE(連結実質赤字比率に係る赤字・黒字の構成分析!F$39,"▲", "-")), 2) &lt; 0, ABS(ROUND(VALUE(SUBSTITUTE(連結実質赤字比率に係る赤字・黒字の構成分析!F$39,"▲", "-")), 2)), NA())</f>
        <v>3.46</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0.53</v>
      </c>
    </row>
    <row r="32" spans="1:11" x14ac:dyDescent="0.15">
      <c r="A32" s="181" t="str">
        <f>IF(連結実質赤字比率に係る赤字・黒字の構成分析!C$38="",NA(),連結実質赤字比率に係る赤字・黒字の構成分析!C$38)</f>
        <v>自動車運送事業会計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0.56999999999999995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0.93</v>
      </c>
    </row>
    <row r="33" spans="1:16" x14ac:dyDescent="0.15">
      <c r="A33" s="181" t="str">
        <f>IF(連結実質赤字比率に係る赤字・黒字の構成分析!C$37="",NA(),連結実質赤字比率に係る赤字・黒字の構成分析!C$37)</f>
        <v>富士大和温泉病院事業会計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2.0299999999999998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2.2400000000000002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2.2200000000000002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2.4300000000000002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2.4900000000000002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10526</v>
      </c>
      <c r="E42" s="182"/>
      <c r="F42" s="182"/>
      <c r="G42" s="182">
        <f>'実質公債費比率（分子）の構造'!L$52</f>
        <v>10078</v>
      </c>
      <c r="H42" s="182"/>
      <c r="I42" s="182"/>
      <c r="J42" s="182">
        <f>'実質公債費比率（分子）の構造'!M$52</f>
        <v>10166</v>
      </c>
      <c r="K42" s="182"/>
      <c r="L42" s="182"/>
      <c r="M42" s="182">
        <f>'実質公債費比率（分子）の構造'!N$52</f>
        <v>10171</v>
      </c>
      <c r="N42" s="182"/>
      <c r="O42" s="182"/>
      <c r="P42" s="182">
        <f>'実質公債費比率（分子）の構造'!O$52</f>
        <v>10187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95</v>
      </c>
      <c r="C44" s="182"/>
      <c r="D44" s="182"/>
      <c r="E44" s="182">
        <f>'実質公債費比率（分子）の構造'!L$50</f>
        <v>76</v>
      </c>
      <c r="F44" s="182"/>
      <c r="G44" s="182"/>
      <c r="H44" s="182">
        <f>'実質公債費比率（分子）の構造'!M$50</f>
        <v>67</v>
      </c>
      <c r="I44" s="182"/>
      <c r="J44" s="182"/>
      <c r="K44" s="182">
        <f>'実質公債費比率（分子）の構造'!N$50</f>
        <v>63</v>
      </c>
      <c r="L44" s="182"/>
      <c r="M44" s="182"/>
      <c r="N44" s="182">
        <f>'実質公債費比率（分子）の構造'!O$50</f>
        <v>51</v>
      </c>
      <c r="O44" s="182"/>
      <c r="P44" s="182"/>
    </row>
    <row r="45" spans="1:16" x14ac:dyDescent="0.15">
      <c r="A45" s="182" t="s">
        <v>66</v>
      </c>
      <c r="B45" s="182">
        <f>'実質公債費比率（分子）の構造'!K$49</f>
        <v>285</v>
      </c>
      <c r="C45" s="182"/>
      <c r="D45" s="182"/>
      <c r="E45" s="182">
        <f>'実質公債費比率（分子）の構造'!L$49</f>
        <v>307</v>
      </c>
      <c r="F45" s="182"/>
      <c r="G45" s="182"/>
      <c r="H45" s="182">
        <f>'実質公債費比率（分子）の構造'!M$49</f>
        <v>320</v>
      </c>
      <c r="I45" s="182"/>
      <c r="J45" s="182"/>
      <c r="K45" s="182">
        <f>'実質公債費比率（分子）の構造'!N$49</f>
        <v>343</v>
      </c>
      <c r="L45" s="182"/>
      <c r="M45" s="182"/>
      <c r="N45" s="182">
        <f>'実質公債費比率（分子）の構造'!O$49</f>
        <v>369</v>
      </c>
      <c r="O45" s="182"/>
      <c r="P45" s="182"/>
    </row>
    <row r="46" spans="1:16" x14ac:dyDescent="0.15">
      <c r="A46" s="182" t="s">
        <v>67</v>
      </c>
      <c r="B46" s="182">
        <f>'実質公債費比率（分子）の構造'!K$48</f>
        <v>1473</v>
      </c>
      <c r="C46" s="182"/>
      <c r="D46" s="182"/>
      <c r="E46" s="182">
        <f>'実質公債費比率（分子）の構造'!L$48</f>
        <v>1334</v>
      </c>
      <c r="F46" s="182"/>
      <c r="G46" s="182"/>
      <c r="H46" s="182">
        <f>'実質公債費比率（分子）の構造'!M$48</f>
        <v>1334</v>
      </c>
      <c r="I46" s="182"/>
      <c r="J46" s="182"/>
      <c r="K46" s="182">
        <f>'実質公債費比率（分子）の構造'!N$48</f>
        <v>1216</v>
      </c>
      <c r="L46" s="182"/>
      <c r="M46" s="182"/>
      <c r="N46" s="182">
        <f>'実質公債費比率（分子）の構造'!O$48</f>
        <v>1132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9943</v>
      </c>
      <c r="C49" s="182"/>
      <c r="D49" s="182"/>
      <c r="E49" s="182">
        <f>'実質公債費比率（分子）の構造'!L$45</f>
        <v>9799</v>
      </c>
      <c r="F49" s="182"/>
      <c r="G49" s="182"/>
      <c r="H49" s="182">
        <f>'実質公債費比率（分子）の構造'!M$45</f>
        <v>9334</v>
      </c>
      <c r="I49" s="182"/>
      <c r="J49" s="182"/>
      <c r="K49" s="182">
        <f>'実質公債費比率（分子）の構造'!N$45</f>
        <v>9301</v>
      </c>
      <c r="L49" s="182"/>
      <c r="M49" s="182"/>
      <c r="N49" s="182">
        <f>'実質公債費比率（分子）の構造'!O$45</f>
        <v>9349</v>
      </c>
      <c r="O49" s="182"/>
      <c r="P49" s="182"/>
    </row>
    <row r="50" spans="1:16" x14ac:dyDescent="0.15">
      <c r="A50" s="182" t="s">
        <v>71</v>
      </c>
      <c r="B50" s="182" t="e">
        <f>NA()</f>
        <v>#N/A</v>
      </c>
      <c r="C50" s="182">
        <f>IF(ISNUMBER('実質公債費比率（分子）の構造'!K$53),'実質公債費比率（分子）の構造'!K$53,NA())</f>
        <v>1270</v>
      </c>
      <c r="D50" s="182" t="e">
        <f>NA()</f>
        <v>#N/A</v>
      </c>
      <c r="E50" s="182" t="e">
        <f>NA()</f>
        <v>#N/A</v>
      </c>
      <c r="F50" s="182">
        <f>IF(ISNUMBER('実質公債費比率（分子）の構造'!L$53),'実質公債費比率（分子）の構造'!L$53,NA())</f>
        <v>1438</v>
      </c>
      <c r="G50" s="182" t="e">
        <f>NA()</f>
        <v>#N/A</v>
      </c>
      <c r="H50" s="182" t="e">
        <f>NA()</f>
        <v>#N/A</v>
      </c>
      <c r="I50" s="182">
        <f>IF(ISNUMBER('実質公債費比率（分子）の構造'!M$53),'実質公債費比率（分子）の構造'!M$53,NA())</f>
        <v>889</v>
      </c>
      <c r="J50" s="182" t="e">
        <f>NA()</f>
        <v>#N/A</v>
      </c>
      <c r="K50" s="182" t="e">
        <f>NA()</f>
        <v>#N/A</v>
      </c>
      <c r="L50" s="182">
        <f>IF(ISNUMBER('実質公債費比率（分子）の構造'!N$53),'実質公債費比率（分子）の構造'!N$53,NA())</f>
        <v>752</v>
      </c>
      <c r="M50" s="182" t="e">
        <f>NA()</f>
        <v>#N/A</v>
      </c>
      <c r="N50" s="182" t="e">
        <f>NA()</f>
        <v>#N/A</v>
      </c>
      <c r="O50" s="182">
        <f>IF(ISNUMBER('実質公債費比率（分子）の構造'!O$53),'実質公債費比率（分子）の構造'!O$53,NA())</f>
        <v>714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107627</v>
      </c>
      <c r="E56" s="181"/>
      <c r="F56" s="181"/>
      <c r="G56" s="181">
        <f>'将来負担比率（分子）の構造'!J$52</f>
        <v>108492</v>
      </c>
      <c r="H56" s="181"/>
      <c r="I56" s="181"/>
      <c r="J56" s="181">
        <f>'将来負担比率（分子）の構造'!K$52</f>
        <v>107863</v>
      </c>
      <c r="K56" s="181"/>
      <c r="L56" s="181"/>
      <c r="M56" s="181">
        <f>'将来負担比率（分子）の構造'!L$52</f>
        <v>106139</v>
      </c>
      <c r="N56" s="181"/>
      <c r="O56" s="181"/>
      <c r="P56" s="181">
        <f>'将来負担比率（分子）の構造'!M$52</f>
        <v>105680</v>
      </c>
    </row>
    <row r="57" spans="1:16" x14ac:dyDescent="0.15">
      <c r="A57" s="181" t="s">
        <v>42</v>
      </c>
      <c r="B57" s="181"/>
      <c r="C57" s="181"/>
      <c r="D57" s="181">
        <f>'将来負担比率（分子）の構造'!I$51</f>
        <v>10177</v>
      </c>
      <c r="E57" s="181"/>
      <c r="F57" s="181"/>
      <c r="G57" s="181">
        <f>'将来負担比率（分子）の構造'!J$51</f>
        <v>9930</v>
      </c>
      <c r="H57" s="181"/>
      <c r="I57" s="181"/>
      <c r="J57" s="181">
        <f>'将来負担比率（分子）の構造'!K$51</f>
        <v>9334</v>
      </c>
      <c r="K57" s="181"/>
      <c r="L57" s="181"/>
      <c r="M57" s="181">
        <f>'将来負担比率（分子）の構造'!L$51</f>
        <v>9055</v>
      </c>
      <c r="N57" s="181"/>
      <c r="O57" s="181"/>
      <c r="P57" s="181">
        <f>'将来負担比率（分子）の構造'!M$51</f>
        <v>9021</v>
      </c>
    </row>
    <row r="58" spans="1:16" x14ac:dyDescent="0.15">
      <c r="A58" s="181" t="s">
        <v>41</v>
      </c>
      <c r="B58" s="181"/>
      <c r="C58" s="181"/>
      <c r="D58" s="181">
        <f>'将来負担比率（分子）の構造'!I$50</f>
        <v>27365</v>
      </c>
      <c r="E58" s="181"/>
      <c r="F58" s="181"/>
      <c r="G58" s="181">
        <f>'将来負担比率（分子）の構造'!J$50</f>
        <v>25361</v>
      </c>
      <c r="H58" s="181"/>
      <c r="I58" s="181"/>
      <c r="J58" s="181">
        <f>'将来負担比率（分子）の構造'!K$50</f>
        <v>24190</v>
      </c>
      <c r="K58" s="181"/>
      <c r="L58" s="181"/>
      <c r="M58" s="181">
        <f>'将来負担比率（分子）の構造'!L$50</f>
        <v>20714</v>
      </c>
      <c r="N58" s="181"/>
      <c r="O58" s="181"/>
      <c r="P58" s="181">
        <f>'将来負担比率（分子）の構造'!M$50</f>
        <v>17355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1</v>
      </c>
      <c r="F61" s="181"/>
      <c r="G61" s="181"/>
      <c r="H61" s="181">
        <f>'将来負担比率（分子）の構造'!K$46</f>
        <v>1</v>
      </c>
      <c r="I61" s="181"/>
      <c r="J61" s="181"/>
      <c r="K61" s="181">
        <f>'将来負担比率（分子）の構造'!L$46</f>
        <v>1</v>
      </c>
      <c r="L61" s="181"/>
      <c r="M61" s="181"/>
      <c r="N61" s="181">
        <f>'将来負担比率（分子）の構造'!M$46</f>
        <v>0</v>
      </c>
      <c r="O61" s="181"/>
      <c r="P61" s="181"/>
    </row>
    <row r="62" spans="1:16" x14ac:dyDescent="0.15">
      <c r="A62" s="181" t="s">
        <v>35</v>
      </c>
      <c r="B62" s="181">
        <f>'将来負担比率（分子）の構造'!I$45</f>
        <v>12875</v>
      </c>
      <c r="C62" s="181"/>
      <c r="D62" s="181"/>
      <c r="E62" s="181">
        <f>'将来負担比率（分子）の構造'!J$45</f>
        <v>13124</v>
      </c>
      <c r="F62" s="181"/>
      <c r="G62" s="181"/>
      <c r="H62" s="181">
        <f>'将来負担比率（分子）の構造'!K$45</f>
        <v>13226</v>
      </c>
      <c r="I62" s="181"/>
      <c r="J62" s="181"/>
      <c r="K62" s="181">
        <f>'将来負担比率（分子）の構造'!L$45</f>
        <v>12783</v>
      </c>
      <c r="L62" s="181"/>
      <c r="M62" s="181"/>
      <c r="N62" s="181">
        <f>'将来負担比率（分子）の構造'!M$45</f>
        <v>12806</v>
      </c>
      <c r="O62" s="181"/>
      <c r="P62" s="181"/>
    </row>
    <row r="63" spans="1:16" x14ac:dyDescent="0.15">
      <c r="A63" s="181" t="s">
        <v>34</v>
      </c>
      <c r="B63" s="181">
        <f>'将来負担比率（分子）の構造'!I$44</f>
        <v>1632</v>
      </c>
      <c r="C63" s="181"/>
      <c r="D63" s="181"/>
      <c r="E63" s="181">
        <f>'将来負担比率（分子）の構造'!J$44</f>
        <v>1547</v>
      </c>
      <c r="F63" s="181"/>
      <c r="G63" s="181"/>
      <c r="H63" s="181">
        <f>'将来負担比率（分子）の構造'!K$44</f>
        <v>1408</v>
      </c>
      <c r="I63" s="181"/>
      <c r="J63" s="181"/>
      <c r="K63" s="181">
        <f>'将来負担比率（分子）の構造'!L$44</f>
        <v>2152</v>
      </c>
      <c r="L63" s="181"/>
      <c r="M63" s="181"/>
      <c r="N63" s="181">
        <f>'将来負担比率（分子）の構造'!M$44</f>
        <v>3559</v>
      </c>
      <c r="O63" s="181"/>
      <c r="P63" s="181"/>
    </row>
    <row r="64" spans="1:16" x14ac:dyDescent="0.15">
      <c r="A64" s="181" t="s">
        <v>33</v>
      </c>
      <c r="B64" s="181">
        <f>'将来負担比率（分子）の構造'!I$43</f>
        <v>20052</v>
      </c>
      <c r="C64" s="181"/>
      <c r="D64" s="181"/>
      <c r="E64" s="181">
        <f>'将来負担比率（分子）の構造'!J$43</f>
        <v>18635</v>
      </c>
      <c r="F64" s="181"/>
      <c r="G64" s="181"/>
      <c r="H64" s="181">
        <f>'将来負担比率（分子）の構造'!K$43</f>
        <v>17650</v>
      </c>
      <c r="I64" s="181"/>
      <c r="J64" s="181"/>
      <c r="K64" s="181">
        <f>'将来負担比率（分子）の構造'!L$43</f>
        <v>16102</v>
      </c>
      <c r="L64" s="181"/>
      <c r="M64" s="181"/>
      <c r="N64" s="181">
        <f>'将来負担比率（分子）の構造'!M$43</f>
        <v>14775</v>
      </c>
      <c r="O64" s="181"/>
      <c r="P64" s="181"/>
    </row>
    <row r="65" spans="1:16" x14ac:dyDescent="0.15">
      <c r="A65" s="181" t="s">
        <v>32</v>
      </c>
      <c r="B65" s="181">
        <f>'将来負担比率（分子）の構造'!I$42</f>
        <v>716</v>
      </c>
      <c r="C65" s="181"/>
      <c r="D65" s="181"/>
      <c r="E65" s="181">
        <f>'将来負担比率（分子）の構造'!J$42</f>
        <v>656</v>
      </c>
      <c r="F65" s="181"/>
      <c r="G65" s="181"/>
      <c r="H65" s="181">
        <f>'将来負担比率（分子）の構造'!K$42</f>
        <v>599</v>
      </c>
      <c r="I65" s="181"/>
      <c r="J65" s="181"/>
      <c r="K65" s="181">
        <f>'将来負担比率（分子）の構造'!L$42</f>
        <v>547</v>
      </c>
      <c r="L65" s="181"/>
      <c r="M65" s="181"/>
      <c r="N65" s="181">
        <f>'将来負担比率（分子）の構造'!M$42</f>
        <v>507</v>
      </c>
      <c r="O65" s="181"/>
      <c r="P65" s="181"/>
    </row>
    <row r="66" spans="1:16" x14ac:dyDescent="0.15">
      <c r="A66" s="181" t="s">
        <v>31</v>
      </c>
      <c r="B66" s="181">
        <f>'将来負担比率（分子）の構造'!I$41</f>
        <v>91662</v>
      </c>
      <c r="C66" s="181"/>
      <c r="D66" s="181"/>
      <c r="E66" s="181">
        <f>'将来負担比率（分子）の構造'!J$41</f>
        <v>94598</v>
      </c>
      <c r="F66" s="181"/>
      <c r="G66" s="181"/>
      <c r="H66" s="181">
        <f>'将来負担比率（分子）の構造'!K$41</f>
        <v>95554</v>
      </c>
      <c r="I66" s="181"/>
      <c r="J66" s="181"/>
      <c r="K66" s="181">
        <f>'将来負担比率（分子）の構造'!L$41</f>
        <v>93790</v>
      </c>
      <c r="L66" s="181"/>
      <c r="M66" s="181"/>
      <c r="N66" s="181">
        <f>'将来負担比率（分子）の構造'!M$41</f>
        <v>94921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10267</v>
      </c>
      <c r="C72" s="185">
        <f>基金残高に係る経年分析!G55</f>
        <v>6812</v>
      </c>
      <c r="D72" s="185">
        <f>基金残高に係る経年分析!H55</f>
        <v>6380</v>
      </c>
    </row>
    <row r="73" spans="1:16" x14ac:dyDescent="0.15">
      <c r="A73" s="184" t="s">
        <v>78</v>
      </c>
      <c r="B73" s="185">
        <f>基金残高に係る経年分析!F56</f>
        <v>6646</v>
      </c>
      <c r="C73" s="185">
        <f>基金残高に係る経年分析!G56</f>
        <v>6540</v>
      </c>
      <c r="D73" s="185">
        <f>基金残高に係る経年分析!H56</f>
        <v>6023</v>
      </c>
    </row>
    <row r="74" spans="1:16" x14ac:dyDescent="0.15">
      <c r="A74" s="184" t="s">
        <v>79</v>
      </c>
      <c r="B74" s="185">
        <f>基金残高に係る経年分析!F57</f>
        <v>9273</v>
      </c>
      <c r="C74" s="185">
        <f>基金残高に係る経年分析!G57</f>
        <v>9235</v>
      </c>
      <c r="D74" s="185">
        <f>基金残高に係る経年分析!H57</f>
        <v>8366</v>
      </c>
    </row>
  </sheetData>
  <sheetProtection algorithmName="SHA-512" hashValue="Ve5GZ79smmgb7SpDbzg2rAlBDdClejulscUvig1KF9NgA1tzuYO9fRoAyeP7GL6PZSMeCwXYpg1MYKFiSXEhAg==" saltValue="HeAuVLF1dQcYYsc6INPJ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227</v>
      </c>
      <c r="C5" s="749"/>
      <c r="D5" s="749"/>
      <c r="E5" s="749"/>
      <c r="F5" s="749"/>
      <c r="G5" s="749"/>
      <c r="H5" s="749"/>
      <c r="I5" s="749"/>
      <c r="J5" s="749"/>
      <c r="K5" s="749"/>
      <c r="L5" s="749"/>
      <c r="M5" s="749"/>
      <c r="N5" s="749"/>
      <c r="O5" s="749"/>
      <c r="P5" s="749"/>
      <c r="Q5" s="750"/>
      <c r="R5" s="735">
        <v>30767455</v>
      </c>
      <c r="S5" s="736"/>
      <c r="T5" s="736"/>
      <c r="U5" s="736"/>
      <c r="V5" s="736"/>
      <c r="W5" s="736"/>
      <c r="X5" s="736"/>
      <c r="Y5" s="779"/>
      <c r="Z5" s="797">
        <v>23</v>
      </c>
      <c r="AA5" s="797"/>
      <c r="AB5" s="797"/>
      <c r="AC5" s="797"/>
      <c r="AD5" s="798">
        <v>29418011</v>
      </c>
      <c r="AE5" s="798"/>
      <c r="AF5" s="798"/>
      <c r="AG5" s="798"/>
      <c r="AH5" s="798"/>
      <c r="AI5" s="798"/>
      <c r="AJ5" s="798"/>
      <c r="AK5" s="798"/>
      <c r="AL5" s="780">
        <v>56.5</v>
      </c>
      <c r="AM5" s="753"/>
      <c r="AN5" s="753"/>
      <c r="AO5" s="781"/>
      <c r="AP5" s="748" t="s">
        <v>228</v>
      </c>
      <c r="AQ5" s="749"/>
      <c r="AR5" s="749"/>
      <c r="AS5" s="749"/>
      <c r="AT5" s="749"/>
      <c r="AU5" s="749"/>
      <c r="AV5" s="749"/>
      <c r="AW5" s="749"/>
      <c r="AX5" s="749"/>
      <c r="AY5" s="749"/>
      <c r="AZ5" s="749"/>
      <c r="BA5" s="749"/>
      <c r="BB5" s="749"/>
      <c r="BC5" s="749"/>
      <c r="BD5" s="749"/>
      <c r="BE5" s="749"/>
      <c r="BF5" s="750"/>
      <c r="BG5" s="680">
        <v>29408537</v>
      </c>
      <c r="BH5" s="681"/>
      <c r="BI5" s="681"/>
      <c r="BJ5" s="681"/>
      <c r="BK5" s="681"/>
      <c r="BL5" s="681"/>
      <c r="BM5" s="681"/>
      <c r="BN5" s="682"/>
      <c r="BO5" s="713">
        <v>95.6</v>
      </c>
      <c r="BP5" s="713"/>
      <c r="BQ5" s="713"/>
      <c r="BR5" s="713"/>
      <c r="BS5" s="714">
        <v>557278</v>
      </c>
      <c r="BT5" s="714"/>
      <c r="BU5" s="714"/>
      <c r="BV5" s="714"/>
      <c r="BW5" s="714"/>
      <c r="BX5" s="714"/>
      <c r="BY5" s="714"/>
      <c r="BZ5" s="714"/>
      <c r="CA5" s="714"/>
      <c r="CB5" s="768"/>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732627</v>
      </c>
      <c r="S6" s="681"/>
      <c r="T6" s="681"/>
      <c r="U6" s="681"/>
      <c r="V6" s="681"/>
      <c r="W6" s="681"/>
      <c r="X6" s="681"/>
      <c r="Y6" s="682"/>
      <c r="Z6" s="713">
        <v>0.5</v>
      </c>
      <c r="AA6" s="713"/>
      <c r="AB6" s="713"/>
      <c r="AC6" s="713"/>
      <c r="AD6" s="714">
        <v>732627</v>
      </c>
      <c r="AE6" s="714"/>
      <c r="AF6" s="714"/>
      <c r="AG6" s="714"/>
      <c r="AH6" s="714"/>
      <c r="AI6" s="714"/>
      <c r="AJ6" s="714"/>
      <c r="AK6" s="714"/>
      <c r="AL6" s="683">
        <v>1.4</v>
      </c>
      <c r="AM6" s="684"/>
      <c r="AN6" s="684"/>
      <c r="AO6" s="715"/>
      <c r="AP6" s="677" t="s">
        <v>233</v>
      </c>
      <c r="AQ6" s="678"/>
      <c r="AR6" s="678"/>
      <c r="AS6" s="678"/>
      <c r="AT6" s="678"/>
      <c r="AU6" s="678"/>
      <c r="AV6" s="678"/>
      <c r="AW6" s="678"/>
      <c r="AX6" s="678"/>
      <c r="AY6" s="678"/>
      <c r="AZ6" s="678"/>
      <c r="BA6" s="678"/>
      <c r="BB6" s="678"/>
      <c r="BC6" s="678"/>
      <c r="BD6" s="678"/>
      <c r="BE6" s="678"/>
      <c r="BF6" s="679"/>
      <c r="BG6" s="680">
        <v>29408537</v>
      </c>
      <c r="BH6" s="681"/>
      <c r="BI6" s="681"/>
      <c r="BJ6" s="681"/>
      <c r="BK6" s="681"/>
      <c r="BL6" s="681"/>
      <c r="BM6" s="681"/>
      <c r="BN6" s="682"/>
      <c r="BO6" s="713">
        <v>95.6</v>
      </c>
      <c r="BP6" s="713"/>
      <c r="BQ6" s="713"/>
      <c r="BR6" s="713"/>
      <c r="BS6" s="714">
        <v>557278</v>
      </c>
      <c r="BT6" s="714"/>
      <c r="BU6" s="714"/>
      <c r="BV6" s="714"/>
      <c r="BW6" s="714"/>
      <c r="BX6" s="714"/>
      <c r="BY6" s="714"/>
      <c r="BZ6" s="714"/>
      <c r="CA6" s="714"/>
      <c r="CB6" s="768"/>
      <c r="CD6" s="738" t="s">
        <v>234</v>
      </c>
      <c r="CE6" s="739"/>
      <c r="CF6" s="739"/>
      <c r="CG6" s="739"/>
      <c r="CH6" s="739"/>
      <c r="CI6" s="739"/>
      <c r="CJ6" s="739"/>
      <c r="CK6" s="739"/>
      <c r="CL6" s="739"/>
      <c r="CM6" s="739"/>
      <c r="CN6" s="739"/>
      <c r="CO6" s="739"/>
      <c r="CP6" s="739"/>
      <c r="CQ6" s="740"/>
      <c r="CR6" s="680">
        <v>551837</v>
      </c>
      <c r="CS6" s="681"/>
      <c r="CT6" s="681"/>
      <c r="CU6" s="681"/>
      <c r="CV6" s="681"/>
      <c r="CW6" s="681"/>
      <c r="CX6" s="681"/>
      <c r="CY6" s="682"/>
      <c r="CZ6" s="780">
        <v>0.4</v>
      </c>
      <c r="DA6" s="753"/>
      <c r="DB6" s="753"/>
      <c r="DC6" s="783"/>
      <c r="DD6" s="686" t="s">
        <v>235</v>
      </c>
      <c r="DE6" s="681"/>
      <c r="DF6" s="681"/>
      <c r="DG6" s="681"/>
      <c r="DH6" s="681"/>
      <c r="DI6" s="681"/>
      <c r="DJ6" s="681"/>
      <c r="DK6" s="681"/>
      <c r="DL6" s="681"/>
      <c r="DM6" s="681"/>
      <c r="DN6" s="681"/>
      <c r="DO6" s="681"/>
      <c r="DP6" s="682"/>
      <c r="DQ6" s="686">
        <v>551118</v>
      </c>
      <c r="DR6" s="681"/>
      <c r="DS6" s="681"/>
      <c r="DT6" s="681"/>
      <c r="DU6" s="681"/>
      <c r="DV6" s="681"/>
      <c r="DW6" s="681"/>
      <c r="DX6" s="681"/>
      <c r="DY6" s="681"/>
      <c r="DZ6" s="681"/>
      <c r="EA6" s="681"/>
      <c r="EB6" s="681"/>
      <c r="EC6" s="726"/>
    </row>
    <row r="7" spans="2:143" ht="11.25" customHeight="1" x14ac:dyDescent="0.15">
      <c r="B7" s="677" t="s">
        <v>236</v>
      </c>
      <c r="C7" s="678"/>
      <c r="D7" s="678"/>
      <c r="E7" s="678"/>
      <c r="F7" s="678"/>
      <c r="G7" s="678"/>
      <c r="H7" s="678"/>
      <c r="I7" s="678"/>
      <c r="J7" s="678"/>
      <c r="K7" s="678"/>
      <c r="L7" s="678"/>
      <c r="M7" s="678"/>
      <c r="N7" s="678"/>
      <c r="O7" s="678"/>
      <c r="P7" s="678"/>
      <c r="Q7" s="679"/>
      <c r="R7" s="680">
        <v>29618</v>
      </c>
      <c r="S7" s="681"/>
      <c r="T7" s="681"/>
      <c r="U7" s="681"/>
      <c r="V7" s="681"/>
      <c r="W7" s="681"/>
      <c r="X7" s="681"/>
      <c r="Y7" s="682"/>
      <c r="Z7" s="713">
        <v>0</v>
      </c>
      <c r="AA7" s="713"/>
      <c r="AB7" s="713"/>
      <c r="AC7" s="713"/>
      <c r="AD7" s="714">
        <v>29618</v>
      </c>
      <c r="AE7" s="714"/>
      <c r="AF7" s="714"/>
      <c r="AG7" s="714"/>
      <c r="AH7" s="714"/>
      <c r="AI7" s="714"/>
      <c r="AJ7" s="714"/>
      <c r="AK7" s="714"/>
      <c r="AL7" s="683">
        <v>0.1</v>
      </c>
      <c r="AM7" s="684"/>
      <c r="AN7" s="684"/>
      <c r="AO7" s="715"/>
      <c r="AP7" s="677" t="s">
        <v>237</v>
      </c>
      <c r="AQ7" s="678"/>
      <c r="AR7" s="678"/>
      <c r="AS7" s="678"/>
      <c r="AT7" s="678"/>
      <c r="AU7" s="678"/>
      <c r="AV7" s="678"/>
      <c r="AW7" s="678"/>
      <c r="AX7" s="678"/>
      <c r="AY7" s="678"/>
      <c r="AZ7" s="678"/>
      <c r="BA7" s="678"/>
      <c r="BB7" s="678"/>
      <c r="BC7" s="678"/>
      <c r="BD7" s="678"/>
      <c r="BE7" s="678"/>
      <c r="BF7" s="679"/>
      <c r="BG7" s="680">
        <v>14614366</v>
      </c>
      <c r="BH7" s="681"/>
      <c r="BI7" s="681"/>
      <c r="BJ7" s="681"/>
      <c r="BK7" s="681"/>
      <c r="BL7" s="681"/>
      <c r="BM7" s="681"/>
      <c r="BN7" s="682"/>
      <c r="BO7" s="713">
        <v>47.5</v>
      </c>
      <c r="BP7" s="713"/>
      <c r="BQ7" s="713"/>
      <c r="BR7" s="713"/>
      <c r="BS7" s="714">
        <v>557278</v>
      </c>
      <c r="BT7" s="714"/>
      <c r="BU7" s="714"/>
      <c r="BV7" s="714"/>
      <c r="BW7" s="714"/>
      <c r="BX7" s="714"/>
      <c r="BY7" s="714"/>
      <c r="BZ7" s="714"/>
      <c r="CA7" s="714"/>
      <c r="CB7" s="768"/>
      <c r="CD7" s="727" t="s">
        <v>238</v>
      </c>
      <c r="CE7" s="724"/>
      <c r="CF7" s="724"/>
      <c r="CG7" s="724"/>
      <c r="CH7" s="724"/>
      <c r="CI7" s="724"/>
      <c r="CJ7" s="724"/>
      <c r="CK7" s="724"/>
      <c r="CL7" s="724"/>
      <c r="CM7" s="724"/>
      <c r="CN7" s="724"/>
      <c r="CO7" s="724"/>
      <c r="CP7" s="724"/>
      <c r="CQ7" s="725"/>
      <c r="CR7" s="680">
        <v>34493057</v>
      </c>
      <c r="CS7" s="681"/>
      <c r="CT7" s="681"/>
      <c r="CU7" s="681"/>
      <c r="CV7" s="681"/>
      <c r="CW7" s="681"/>
      <c r="CX7" s="681"/>
      <c r="CY7" s="682"/>
      <c r="CZ7" s="713">
        <v>26.3</v>
      </c>
      <c r="DA7" s="713"/>
      <c r="DB7" s="713"/>
      <c r="DC7" s="713"/>
      <c r="DD7" s="686">
        <v>1408589</v>
      </c>
      <c r="DE7" s="681"/>
      <c r="DF7" s="681"/>
      <c r="DG7" s="681"/>
      <c r="DH7" s="681"/>
      <c r="DI7" s="681"/>
      <c r="DJ7" s="681"/>
      <c r="DK7" s="681"/>
      <c r="DL7" s="681"/>
      <c r="DM7" s="681"/>
      <c r="DN7" s="681"/>
      <c r="DO7" s="681"/>
      <c r="DP7" s="682"/>
      <c r="DQ7" s="686">
        <v>7501809</v>
      </c>
      <c r="DR7" s="681"/>
      <c r="DS7" s="681"/>
      <c r="DT7" s="681"/>
      <c r="DU7" s="681"/>
      <c r="DV7" s="681"/>
      <c r="DW7" s="681"/>
      <c r="DX7" s="681"/>
      <c r="DY7" s="681"/>
      <c r="DZ7" s="681"/>
      <c r="EA7" s="681"/>
      <c r="EB7" s="681"/>
      <c r="EC7" s="726"/>
    </row>
    <row r="8" spans="2:143" ht="11.25" customHeight="1" x14ac:dyDescent="0.15">
      <c r="B8" s="677" t="s">
        <v>239</v>
      </c>
      <c r="C8" s="678"/>
      <c r="D8" s="678"/>
      <c r="E8" s="678"/>
      <c r="F8" s="678"/>
      <c r="G8" s="678"/>
      <c r="H8" s="678"/>
      <c r="I8" s="678"/>
      <c r="J8" s="678"/>
      <c r="K8" s="678"/>
      <c r="L8" s="678"/>
      <c r="M8" s="678"/>
      <c r="N8" s="678"/>
      <c r="O8" s="678"/>
      <c r="P8" s="678"/>
      <c r="Q8" s="679"/>
      <c r="R8" s="680">
        <v>76277</v>
      </c>
      <c r="S8" s="681"/>
      <c r="T8" s="681"/>
      <c r="U8" s="681"/>
      <c r="V8" s="681"/>
      <c r="W8" s="681"/>
      <c r="X8" s="681"/>
      <c r="Y8" s="682"/>
      <c r="Z8" s="713">
        <v>0.1</v>
      </c>
      <c r="AA8" s="713"/>
      <c r="AB8" s="713"/>
      <c r="AC8" s="713"/>
      <c r="AD8" s="714">
        <v>76277</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399131</v>
      </c>
      <c r="BH8" s="681"/>
      <c r="BI8" s="681"/>
      <c r="BJ8" s="681"/>
      <c r="BK8" s="681"/>
      <c r="BL8" s="681"/>
      <c r="BM8" s="681"/>
      <c r="BN8" s="682"/>
      <c r="BO8" s="713">
        <v>1.3</v>
      </c>
      <c r="BP8" s="713"/>
      <c r="BQ8" s="713"/>
      <c r="BR8" s="713"/>
      <c r="BS8" s="686" t="s">
        <v>235</v>
      </c>
      <c r="BT8" s="681"/>
      <c r="BU8" s="681"/>
      <c r="BV8" s="681"/>
      <c r="BW8" s="681"/>
      <c r="BX8" s="681"/>
      <c r="BY8" s="681"/>
      <c r="BZ8" s="681"/>
      <c r="CA8" s="681"/>
      <c r="CB8" s="726"/>
      <c r="CD8" s="727" t="s">
        <v>241</v>
      </c>
      <c r="CE8" s="724"/>
      <c r="CF8" s="724"/>
      <c r="CG8" s="724"/>
      <c r="CH8" s="724"/>
      <c r="CI8" s="724"/>
      <c r="CJ8" s="724"/>
      <c r="CK8" s="724"/>
      <c r="CL8" s="724"/>
      <c r="CM8" s="724"/>
      <c r="CN8" s="724"/>
      <c r="CO8" s="724"/>
      <c r="CP8" s="724"/>
      <c r="CQ8" s="725"/>
      <c r="CR8" s="680">
        <v>40742253</v>
      </c>
      <c r="CS8" s="681"/>
      <c r="CT8" s="681"/>
      <c r="CU8" s="681"/>
      <c r="CV8" s="681"/>
      <c r="CW8" s="681"/>
      <c r="CX8" s="681"/>
      <c r="CY8" s="682"/>
      <c r="CZ8" s="713">
        <v>31.1</v>
      </c>
      <c r="DA8" s="713"/>
      <c r="DB8" s="713"/>
      <c r="DC8" s="713"/>
      <c r="DD8" s="686">
        <v>437131</v>
      </c>
      <c r="DE8" s="681"/>
      <c r="DF8" s="681"/>
      <c r="DG8" s="681"/>
      <c r="DH8" s="681"/>
      <c r="DI8" s="681"/>
      <c r="DJ8" s="681"/>
      <c r="DK8" s="681"/>
      <c r="DL8" s="681"/>
      <c r="DM8" s="681"/>
      <c r="DN8" s="681"/>
      <c r="DO8" s="681"/>
      <c r="DP8" s="682"/>
      <c r="DQ8" s="686">
        <v>17444693</v>
      </c>
      <c r="DR8" s="681"/>
      <c r="DS8" s="681"/>
      <c r="DT8" s="681"/>
      <c r="DU8" s="681"/>
      <c r="DV8" s="681"/>
      <c r="DW8" s="681"/>
      <c r="DX8" s="681"/>
      <c r="DY8" s="681"/>
      <c r="DZ8" s="681"/>
      <c r="EA8" s="681"/>
      <c r="EB8" s="681"/>
      <c r="EC8" s="726"/>
    </row>
    <row r="9" spans="2:143" ht="11.25" customHeight="1" x14ac:dyDescent="0.15">
      <c r="B9" s="677" t="s">
        <v>242</v>
      </c>
      <c r="C9" s="678"/>
      <c r="D9" s="678"/>
      <c r="E9" s="678"/>
      <c r="F9" s="678"/>
      <c r="G9" s="678"/>
      <c r="H9" s="678"/>
      <c r="I9" s="678"/>
      <c r="J9" s="678"/>
      <c r="K9" s="678"/>
      <c r="L9" s="678"/>
      <c r="M9" s="678"/>
      <c r="N9" s="678"/>
      <c r="O9" s="678"/>
      <c r="P9" s="678"/>
      <c r="Q9" s="679"/>
      <c r="R9" s="680">
        <v>86809</v>
      </c>
      <c r="S9" s="681"/>
      <c r="T9" s="681"/>
      <c r="U9" s="681"/>
      <c r="V9" s="681"/>
      <c r="W9" s="681"/>
      <c r="X9" s="681"/>
      <c r="Y9" s="682"/>
      <c r="Z9" s="713">
        <v>0.1</v>
      </c>
      <c r="AA9" s="713"/>
      <c r="AB9" s="713"/>
      <c r="AC9" s="713"/>
      <c r="AD9" s="714">
        <v>86809</v>
      </c>
      <c r="AE9" s="714"/>
      <c r="AF9" s="714"/>
      <c r="AG9" s="714"/>
      <c r="AH9" s="714"/>
      <c r="AI9" s="714"/>
      <c r="AJ9" s="714"/>
      <c r="AK9" s="714"/>
      <c r="AL9" s="683">
        <v>0.2</v>
      </c>
      <c r="AM9" s="684"/>
      <c r="AN9" s="684"/>
      <c r="AO9" s="715"/>
      <c r="AP9" s="677" t="s">
        <v>243</v>
      </c>
      <c r="AQ9" s="678"/>
      <c r="AR9" s="678"/>
      <c r="AS9" s="678"/>
      <c r="AT9" s="678"/>
      <c r="AU9" s="678"/>
      <c r="AV9" s="678"/>
      <c r="AW9" s="678"/>
      <c r="AX9" s="678"/>
      <c r="AY9" s="678"/>
      <c r="AZ9" s="678"/>
      <c r="BA9" s="678"/>
      <c r="BB9" s="678"/>
      <c r="BC9" s="678"/>
      <c r="BD9" s="678"/>
      <c r="BE9" s="678"/>
      <c r="BF9" s="679"/>
      <c r="BG9" s="680">
        <v>11586264</v>
      </c>
      <c r="BH9" s="681"/>
      <c r="BI9" s="681"/>
      <c r="BJ9" s="681"/>
      <c r="BK9" s="681"/>
      <c r="BL9" s="681"/>
      <c r="BM9" s="681"/>
      <c r="BN9" s="682"/>
      <c r="BO9" s="713">
        <v>37.700000000000003</v>
      </c>
      <c r="BP9" s="713"/>
      <c r="BQ9" s="713"/>
      <c r="BR9" s="713"/>
      <c r="BS9" s="686" t="s">
        <v>235</v>
      </c>
      <c r="BT9" s="681"/>
      <c r="BU9" s="681"/>
      <c r="BV9" s="681"/>
      <c r="BW9" s="681"/>
      <c r="BX9" s="681"/>
      <c r="BY9" s="681"/>
      <c r="BZ9" s="681"/>
      <c r="CA9" s="681"/>
      <c r="CB9" s="726"/>
      <c r="CD9" s="727" t="s">
        <v>244</v>
      </c>
      <c r="CE9" s="724"/>
      <c r="CF9" s="724"/>
      <c r="CG9" s="724"/>
      <c r="CH9" s="724"/>
      <c r="CI9" s="724"/>
      <c r="CJ9" s="724"/>
      <c r="CK9" s="724"/>
      <c r="CL9" s="724"/>
      <c r="CM9" s="724"/>
      <c r="CN9" s="724"/>
      <c r="CO9" s="724"/>
      <c r="CP9" s="724"/>
      <c r="CQ9" s="725"/>
      <c r="CR9" s="680">
        <v>7501003</v>
      </c>
      <c r="CS9" s="681"/>
      <c r="CT9" s="681"/>
      <c r="CU9" s="681"/>
      <c r="CV9" s="681"/>
      <c r="CW9" s="681"/>
      <c r="CX9" s="681"/>
      <c r="CY9" s="682"/>
      <c r="CZ9" s="713">
        <v>5.7</v>
      </c>
      <c r="DA9" s="713"/>
      <c r="DB9" s="713"/>
      <c r="DC9" s="713"/>
      <c r="DD9" s="686">
        <v>431301</v>
      </c>
      <c r="DE9" s="681"/>
      <c r="DF9" s="681"/>
      <c r="DG9" s="681"/>
      <c r="DH9" s="681"/>
      <c r="DI9" s="681"/>
      <c r="DJ9" s="681"/>
      <c r="DK9" s="681"/>
      <c r="DL9" s="681"/>
      <c r="DM9" s="681"/>
      <c r="DN9" s="681"/>
      <c r="DO9" s="681"/>
      <c r="DP9" s="682"/>
      <c r="DQ9" s="686">
        <v>6070254</v>
      </c>
      <c r="DR9" s="681"/>
      <c r="DS9" s="681"/>
      <c r="DT9" s="681"/>
      <c r="DU9" s="681"/>
      <c r="DV9" s="681"/>
      <c r="DW9" s="681"/>
      <c r="DX9" s="681"/>
      <c r="DY9" s="681"/>
      <c r="DZ9" s="681"/>
      <c r="EA9" s="681"/>
      <c r="EB9" s="681"/>
      <c r="EC9" s="726"/>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235</v>
      </c>
      <c r="AE10" s="714"/>
      <c r="AF10" s="714"/>
      <c r="AG10" s="714"/>
      <c r="AH10" s="714"/>
      <c r="AI10" s="714"/>
      <c r="AJ10" s="714"/>
      <c r="AK10" s="714"/>
      <c r="AL10" s="683" t="s">
        <v>128</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834216</v>
      </c>
      <c r="BH10" s="681"/>
      <c r="BI10" s="681"/>
      <c r="BJ10" s="681"/>
      <c r="BK10" s="681"/>
      <c r="BL10" s="681"/>
      <c r="BM10" s="681"/>
      <c r="BN10" s="682"/>
      <c r="BO10" s="713">
        <v>2.7</v>
      </c>
      <c r="BP10" s="713"/>
      <c r="BQ10" s="713"/>
      <c r="BR10" s="713"/>
      <c r="BS10" s="686">
        <v>138801</v>
      </c>
      <c r="BT10" s="681"/>
      <c r="BU10" s="681"/>
      <c r="BV10" s="681"/>
      <c r="BW10" s="681"/>
      <c r="BX10" s="681"/>
      <c r="BY10" s="681"/>
      <c r="BZ10" s="681"/>
      <c r="CA10" s="681"/>
      <c r="CB10" s="726"/>
      <c r="CD10" s="727" t="s">
        <v>247</v>
      </c>
      <c r="CE10" s="724"/>
      <c r="CF10" s="724"/>
      <c r="CG10" s="724"/>
      <c r="CH10" s="724"/>
      <c r="CI10" s="724"/>
      <c r="CJ10" s="724"/>
      <c r="CK10" s="724"/>
      <c r="CL10" s="724"/>
      <c r="CM10" s="724"/>
      <c r="CN10" s="724"/>
      <c r="CO10" s="724"/>
      <c r="CP10" s="724"/>
      <c r="CQ10" s="725"/>
      <c r="CR10" s="680">
        <v>62220</v>
      </c>
      <c r="CS10" s="681"/>
      <c r="CT10" s="681"/>
      <c r="CU10" s="681"/>
      <c r="CV10" s="681"/>
      <c r="CW10" s="681"/>
      <c r="CX10" s="681"/>
      <c r="CY10" s="682"/>
      <c r="CZ10" s="713">
        <v>0</v>
      </c>
      <c r="DA10" s="713"/>
      <c r="DB10" s="713"/>
      <c r="DC10" s="713"/>
      <c r="DD10" s="686" t="s">
        <v>235</v>
      </c>
      <c r="DE10" s="681"/>
      <c r="DF10" s="681"/>
      <c r="DG10" s="681"/>
      <c r="DH10" s="681"/>
      <c r="DI10" s="681"/>
      <c r="DJ10" s="681"/>
      <c r="DK10" s="681"/>
      <c r="DL10" s="681"/>
      <c r="DM10" s="681"/>
      <c r="DN10" s="681"/>
      <c r="DO10" s="681"/>
      <c r="DP10" s="682"/>
      <c r="DQ10" s="686">
        <v>5720</v>
      </c>
      <c r="DR10" s="681"/>
      <c r="DS10" s="681"/>
      <c r="DT10" s="681"/>
      <c r="DU10" s="681"/>
      <c r="DV10" s="681"/>
      <c r="DW10" s="681"/>
      <c r="DX10" s="681"/>
      <c r="DY10" s="681"/>
      <c r="DZ10" s="681"/>
      <c r="EA10" s="681"/>
      <c r="EB10" s="681"/>
      <c r="EC10" s="726"/>
    </row>
    <row r="11" spans="2:143" ht="11.25" customHeight="1" x14ac:dyDescent="0.15">
      <c r="B11" s="677" t="s">
        <v>248</v>
      </c>
      <c r="C11" s="678"/>
      <c r="D11" s="678"/>
      <c r="E11" s="678"/>
      <c r="F11" s="678"/>
      <c r="G11" s="678"/>
      <c r="H11" s="678"/>
      <c r="I11" s="678"/>
      <c r="J11" s="678"/>
      <c r="K11" s="678"/>
      <c r="L11" s="678"/>
      <c r="M11" s="678"/>
      <c r="N11" s="678"/>
      <c r="O11" s="678"/>
      <c r="P11" s="678"/>
      <c r="Q11" s="679"/>
      <c r="R11" s="680">
        <v>5182563</v>
      </c>
      <c r="S11" s="681"/>
      <c r="T11" s="681"/>
      <c r="U11" s="681"/>
      <c r="V11" s="681"/>
      <c r="W11" s="681"/>
      <c r="X11" s="681"/>
      <c r="Y11" s="682"/>
      <c r="Z11" s="683">
        <v>3.9</v>
      </c>
      <c r="AA11" s="684"/>
      <c r="AB11" s="684"/>
      <c r="AC11" s="685"/>
      <c r="AD11" s="686">
        <v>5182563</v>
      </c>
      <c r="AE11" s="681"/>
      <c r="AF11" s="681"/>
      <c r="AG11" s="681"/>
      <c r="AH11" s="681"/>
      <c r="AI11" s="681"/>
      <c r="AJ11" s="681"/>
      <c r="AK11" s="682"/>
      <c r="AL11" s="683">
        <v>9.9</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1794755</v>
      </c>
      <c r="BH11" s="681"/>
      <c r="BI11" s="681"/>
      <c r="BJ11" s="681"/>
      <c r="BK11" s="681"/>
      <c r="BL11" s="681"/>
      <c r="BM11" s="681"/>
      <c r="BN11" s="682"/>
      <c r="BO11" s="713">
        <v>5.8</v>
      </c>
      <c r="BP11" s="713"/>
      <c r="BQ11" s="713"/>
      <c r="BR11" s="713"/>
      <c r="BS11" s="686">
        <v>418477</v>
      </c>
      <c r="BT11" s="681"/>
      <c r="BU11" s="681"/>
      <c r="BV11" s="681"/>
      <c r="BW11" s="681"/>
      <c r="BX11" s="681"/>
      <c r="BY11" s="681"/>
      <c r="BZ11" s="681"/>
      <c r="CA11" s="681"/>
      <c r="CB11" s="726"/>
      <c r="CD11" s="727" t="s">
        <v>250</v>
      </c>
      <c r="CE11" s="724"/>
      <c r="CF11" s="724"/>
      <c r="CG11" s="724"/>
      <c r="CH11" s="724"/>
      <c r="CI11" s="724"/>
      <c r="CJ11" s="724"/>
      <c r="CK11" s="724"/>
      <c r="CL11" s="724"/>
      <c r="CM11" s="724"/>
      <c r="CN11" s="724"/>
      <c r="CO11" s="724"/>
      <c r="CP11" s="724"/>
      <c r="CQ11" s="725"/>
      <c r="CR11" s="680">
        <v>5020249</v>
      </c>
      <c r="CS11" s="681"/>
      <c r="CT11" s="681"/>
      <c r="CU11" s="681"/>
      <c r="CV11" s="681"/>
      <c r="CW11" s="681"/>
      <c r="CX11" s="681"/>
      <c r="CY11" s="682"/>
      <c r="CZ11" s="713">
        <v>3.8</v>
      </c>
      <c r="DA11" s="713"/>
      <c r="DB11" s="713"/>
      <c r="DC11" s="713"/>
      <c r="DD11" s="686">
        <v>2143634</v>
      </c>
      <c r="DE11" s="681"/>
      <c r="DF11" s="681"/>
      <c r="DG11" s="681"/>
      <c r="DH11" s="681"/>
      <c r="DI11" s="681"/>
      <c r="DJ11" s="681"/>
      <c r="DK11" s="681"/>
      <c r="DL11" s="681"/>
      <c r="DM11" s="681"/>
      <c r="DN11" s="681"/>
      <c r="DO11" s="681"/>
      <c r="DP11" s="682"/>
      <c r="DQ11" s="686">
        <v>2411040</v>
      </c>
      <c r="DR11" s="681"/>
      <c r="DS11" s="681"/>
      <c r="DT11" s="681"/>
      <c r="DU11" s="681"/>
      <c r="DV11" s="681"/>
      <c r="DW11" s="681"/>
      <c r="DX11" s="681"/>
      <c r="DY11" s="681"/>
      <c r="DZ11" s="681"/>
      <c r="EA11" s="681"/>
      <c r="EB11" s="681"/>
      <c r="EC11" s="726"/>
    </row>
    <row r="12" spans="2:143" ht="11.25" customHeight="1" x14ac:dyDescent="0.15">
      <c r="B12" s="677" t="s">
        <v>251</v>
      </c>
      <c r="C12" s="678"/>
      <c r="D12" s="678"/>
      <c r="E12" s="678"/>
      <c r="F12" s="678"/>
      <c r="G12" s="678"/>
      <c r="H12" s="678"/>
      <c r="I12" s="678"/>
      <c r="J12" s="678"/>
      <c r="K12" s="678"/>
      <c r="L12" s="678"/>
      <c r="M12" s="678"/>
      <c r="N12" s="678"/>
      <c r="O12" s="678"/>
      <c r="P12" s="678"/>
      <c r="Q12" s="679"/>
      <c r="R12" s="680">
        <v>32349</v>
      </c>
      <c r="S12" s="681"/>
      <c r="T12" s="681"/>
      <c r="U12" s="681"/>
      <c r="V12" s="681"/>
      <c r="W12" s="681"/>
      <c r="X12" s="681"/>
      <c r="Y12" s="682"/>
      <c r="Z12" s="713">
        <v>0</v>
      </c>
      <c r="AA12" s="713"/>
      <c r="AB12" s="713"/>
      <c r="AC12" s="713"/>
      <c r="AD12" s="714">
        <v>32349</v>
      </c>
      <c r="AE12" s="714"/>
      <c r="AF12" s="714"/>
      <c r="AG12" s="714"/>
      <c r="AH12" s="714"/>
      <c r="AI12" s="714"/>
      <c r="AJ12" s="714"/>
      <c r="AK12" s="714"/>
      <c r="AL12" s="683">
        <v>0.1</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12544910</v>
      </c>
      <c r="BH12" s="681"/>
      <c r="BI12" s="681"/>
      <c r="BJ12" s="681"/>
      <c r="BK12" s="681"/>
      <c r="BL12" s="681"/>
      <c r="BM12" s="681"/>
      <c r="BN12" s="682"/>
      <c r="BO12" s="713">
        <v>40.799999999999997</v>
      </c>
      <c r="BP12" s="713"/>
      <c r="BQ12" s="713"/>
      <c r="BR12" s="713"/>
      <c r="BS12" s="686" t="s">
        <v>128</v>
      </c>
      <c r="BT12" s="681"/>
      <c r="BU12" s="681"/>
      <c r="BV12" s="681"/>
      <c r="BW12" s="681"/>
      <c r="BX12" s="681"/>
      <c r="BY12" s="681"/>
      <c r="BZ12" s="681"/>
      <c r="CA12" s="681"/>
      <c r="CB12" s="726"/>
      <c r="CD12" s="727" t="s">
        <v>253</v>
      </c>
      <c r="CE12" s="724"/>
      <c r="CF12" s="724"/>
      <c r="CG12" s="724"/>
      <c r="CH12" s="724"/>
      <c r="CI12" s="724"/>
      <c r="CJ12" s="724"/>
      <c r="CK12" s="724"/>
      <c r="CL12" s="724"/>
      <c r="CM12" s="724"/>
      <c r="CN12" s="724"/>
      <c r="CO12" s="724"/>
      <c r="CP12" s="724"/>
      <c r="CQ12" s="725"/>
      <c r="CR12" s="680">
        <v>4105219</v>
      </c>
      <c r="CS12" s="681"/>
      <c r="CT12" s="681"/>
      <c r="CU12" s="681"/>
      <c r="CV12" s="681"/>
      <c r="CW12" s="681"/>
      <c r="CX12" s="681"/>
      <c r="CY12" s="682"/>
      <c r="CZ12" s="713">
        <v>3.1</v>
      </c>
      <c r="DA12" s="713"/>
      <c r="DB12" s="713"/>
      <c r="DC12" s="713"/>
      <c r="DD12" s="686">
        <v>107896</v>
      </c>
      <c r="DE12" s="681"/>
      <c r="DF12" s="681"/>
      <c r="DG12" s="681"/>
      <c r="DH12" s="681"/>
      <c r="DI12" s="681"/>
      <c r="DJ12" s="681"/>
      <c r="DK12" s="681"/>
      <c r="DL12" s="681"/>
      <c r="DM12" s="681"/>
      <c r="DN12" s="681"/>
      <c r="DO12" s="681"/>
      <c r="DP12" s="682"/>
      <c r="DQ12" s="686">
        <v>2504500</v>
      </c>
      <c r="DR12" s="681"/>
      <c r="DS12" s="681"/>
      <c r="DT12" s="681"/>
      <c r="DU12" s="681"/>
      <c r="DV12" s="681"/>
      <c r="DW12" s="681"/>
      <c r="DX12" s="681"/>
      <c r="DY12" s="681"/>
      <c r="DZ12" s="681"/>
      <c r="EA12" s="681"/>
      <c r="EB12" s="681"/>
      <c r="EC12" s="726"/>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235</v>
      </c>
      <c r="AE13" s="714"/>
      <c r="AF13" s="714"/>
      <c r="AG13" s="714"/>
      <c r="AH13" s="714"/>
      <c r="AI13" s="714"/>
      <c r="AJ13" s="714"/>
      <c r="AK13" s="714"/>
      <c r="AL13" s="683" t="s">
        <v>128</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12429845</v>
      </c>
      <c r="BH13" s="681"/>
      <c r="BI13" s="681"/>
      <c r="BJ13" s="681"/>
      <c r="BK13" s="681"/>
      <c r="BL13" s="681"/>
      <c r="BM13" s="681"/>
      <c r="BN13" s="682"/>
      <c r="BO13" s="713">
        <v>40.4</v>
      </c>
      <c r="BP13" s="713"/>
      <c r="BQ13" s="713"/>
      <c r="BR13" s="713"/>
      <c r="BS13" s="686" t="s">
        <v>235</v>
      </c>
      <c r="BT13" s="681"/>
      <c r="BU13" s="681"/>
      <c r="BV13" s="681"/>
      <c r="BW13" s="681"/>
      <c r="BX13" s="681"/>
      <c r="BY13" s="681"/>
      <c r="BZ13" s="681"/>
      <c r="CA13" s="681"/>
      <c r="CB13" s="726"/>
      <c r="CD13" s="727" t="s">
        <v>256</v>
      </c>
      <c r="CE13" s="724"/>
      <c r="CF13" s="724"/>
      <c r="CG13" s="724"/>
      <c r="CH13" s="724"/>
      <c r="CI13" s="724"/>
      <c r="CJ13" s="724"/>
      <c r="CK13" s="724"/>
      <c r="CL13" s="724"/>
      <c r="CM13" s="724"/>
      <c r="CN13" s="724"/>
      <c r="CO13" s="724"/>
      <c r="CP13" s="724"/>
      <c r="CQ13" s="725"/>
      <c r="CR13" s="680">
        <v>9291899</v>
      </c>
      <c r="CS13" s="681"/>
      <c r="CT13" s="681"/>
      <c r="CU13" s="681"/>
      <c r="CV13" s="681"/>
      <c r="CW13" s="681"/>
      <c r="CX13" s="681"/>
      <c r="CY13" s="682"/>
      <c r="CZ13" s="713">
        <v>7.1</v>
      </c>
      <c r="DA13" s="713"/>
      <c r="DB13" s="713"/>
      <c r="DC13" s="713"/>
      <c r="DD13" s="686">
        <v>3988680</v>
      </c>
      <c r="DE13" s="681"/>
      <c r="DF13" s="681"/>
      <c r="DG13" s="681"/>
      <c r="DH13" s="681"/>
      <c r="DI13" s="681"/>
      <c r="DJ13" s="681"/>
      <c r="DK13" s="681"/>
      <c r="DL13" s="681"/>
      <c r="DM13" s="681"/>
      <c r="DN13" s="681"/>
      <c r="DO13" s="681"/>
      <c r="DP13" s="682"/>
      <c r="DQ13" s="686">
        <v>5374008</v>
      </c>
      <c r="DR13" s="681"/>
      <c r="DS13" s="681"/>
      <c r="DT13" s="681"/>
      <c r="DU13" s="681"/>
      <c r="DV13" s="681"/>
      <c r="DW13" s="681"/>
      <c r="DX13" s="681"/>
      <c r="DY13" s="681"/>
      <c r="DZ13" s="681"/>
      <c r="EA13" s="681"/>
      <c r="EB13" s="681"/>
      <c r="EC13" s="726"/>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235</v>
      </c>
      <c r="S14" s="681"/>
      <c r="T14" s="681"/>
      <c r="U14" s="681"/>
      <c r="V14" s="681"/>
      <c r="W14" s="681"/>
      <c r="X14" s="681"/>
      <c r="Y14" s="682"/>
      <c r="Z14" s="713" t="s">
        <v>128</v>
      </c>
      <c r="AA14" s="713"/>
      <c r="AB14" s="713"/>
      <c r="AC14" s="713"/>
      <c r="AD14" s="714" t="s">
        <v>235</v>
      </c>
      <c r="AE14" s="714"/>
      <c r="AF14" s="714"/>
      <c r="AG14" s="714"/>
      <c r="AH14" s="714"/>
      <c r="AI14" s="714"/>
      <c r="AJ14" s="714"/>
      <c r="AK14" s="714"/>
      <c r="AL14" s="683" t="s">
        <v>128</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742698</v>
      </c>
      <c r="BH14" s="681"/>
      <c r="BI14" s="681"/>
      <c r="BJ14" s="681"/>
      <c r="BK14" s="681"/>
      <c r="BL14" s="681"/>
      <c r="BM14" s="681"/>
      <c r="BN14" s="682"/>
      <c r="BO14" s="713">
        <v>2.4</v>
      </c>
      <c r="BP14" s="713"/>
      <c r="BQ14" s="713"/>
      <c r="BR14" s="713"/>
      <c r="BS14" s="686" t="s">
        <v>235</v>
      </c>
      <c r="BT14" s="681"/>
      <c r="BU14" s="681"/>
      <c r="BV14" s="681"/>
      <c r="BW14" s="681"/>
      <c r="BX14" s="681"/>
      <c r="BY14" s="681"/>
      <c r="BZ14" s="681"/>
      <c r="CA14" s="681"/>
      <c r="CB14" s="726"/>
      <c r="CD14" s="727" t="s">
        <v>259</v>
      </c>
      <c r="CE14" s="724"/>
      <c r="CF14" s="724"/>
      <c r="CG14" s="724"/>
      <c r="CH14" s="724"/>
      <c r="CI14" s="724"/>
      <c r="CJ14" s="724"/>
      <c r="CK14" s="724"/>
      <c r="CL14" s="724"/>
      <c r="CM14" s="724"/>
      <c r="CN14" s="724"/>
      <c r="CO14" s="724"/>
      <c r="CP14" s="724"/>
      <c r="CQ14" s="725"/>
      <c r="CR14" s="680">
        <v>4204126</v>
      </c>
      <c r="CS14" s="681"/>
      <c r="CT14" s="681"/>
      <c r="CU14" s="681"/>
      <c r="CV14" s="681"/>
      <c r="CW14" s="681"/>
      <c r="CX14" s="681"/>
      <c r="CY14" s="682"/>
      <c r="CZ14" s="713">
        <v>3.2</v>
      </c>
      <c r="DA14" s="713"/>
      <c r="DB14" s="713"/>
      <c r="DC14" s="713"/>
      <c r="DD14" s="686">
        <v>433117</v>
      </c>
      <c r="DE14" s="681"/>
      <c r="DF14" s="681"/>
      <c r="DG14" s="681"/>
      <c r="DH14" s="681"/>
      <c r="DI14" s="681"/>
      <c r="DJ14" s="681"/>
      <c r="DK14" s="681"/>
      <c r="DL14" s="681"/>
      <c r="DM14" s="681"/>
      <c r="DN14" s="681"/>
      <c r="DO14" s="681"/>
      <c r="DP14" s="682"/>
      <c r="DQ14" s="686">
        <v>3679103</v>
      </c>
      <c r="DR14" s="681"/>
      <c r="DS14" s="681"/>
      <c r="DT14" s="681"/>
      <c r="DU14" s="681"/>
      <c r="DV14" s="681"/>
      <c r="DW14" s="681"/>
      <c r="DX14" s="681"/>
      <c r="DY14" s="681"/>
      <c r="DZ14" s="681"/>
      <c r="EA14" s="681"/>
      <c r="EB14" s="681"/>
      <c r="EC14" s="726"/>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146</v>
      </c>
      <c r="S15" s="681"/>
      <c r="T15" s="681"/>
      <c r="U15" s="681"/>
      <c r="V15" s="681"/>
      <c r="W15" s="681"/>
      <c r="X15" s="681"/>
      <c r="Y15" s="682"/>
      <c r="Z15" s="713" t="s">
        <v>235</v>
      </c>
      <c r="AA15" s="713"/>
      <c r="AB15" s="713"/>
      <c r="AC15" s="713"/>
      <c r="AD15" s="714" t="s">
        <v>235</v>
      </c>
      <c r="AE15" s="714"/>
      <c r="AF15" s="714"/>
      <c r="AG15" s="714"/>
      <c r="AH15" s="714"/>
      <c r="AI15" s="714"/>
      <c r="AJ15" s="714"/>
      <c r="AK15" s="714"/>
      <c r="AL15" s="683" t="s">
        <v>128</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1506563</v>
      </c>
      <c r="BH15" s="681"/>
      <c r="BI15" s="681"/>
      <c r="BJ15" s="681"/>
      <c r="BK15" s="681"/>
      <c r="BL15" s="681"/>
      <c r="BM15" s="681"/>
      <c r="BN15" s="682"/>
      <c r="BO15" s="713">
        <v>4.9000000000000004</v>
      </c>
      <c r="BP15" s="713"/>
      <c r="BQ15" s="713"/>
      <c r="BR15" s="713"/>
      <c r="BS15" s="686" t="s">
        <v>146</v>
      </c>
      <c r="BT15" s="681"/>
      <c r="BU15" s="681"/>
      <c r="BV15" s="681"/>
      <c r="BW15" s="681"/>
      <c r="BX15" s="681"/>
      <c r="BY15" s="681"/>
      <c r="BZ15" s="681"/>
      <c r="CA15" s="681"/>
      <c r="CB15" s="726"/>
      <c r="CD15" s="727" t="s">
        <v>262</v>
      </c>
      <c r="CE15" s="724"/>
      <c r="CF15" s="724"/>
      <c r="CG15" s="724"/>
      <c r="CH15" s="724"/>
      <c r="CI15" s="724"/>
      <c r="CJ15" s="724"/>
      <c r="CK15" s="724"/>
      <c r="CL15" s="724"/>
      <c r="CM15" s="724"/>
      <c r="CN15" s="724"/>
      <c r="CO15" s="724"/>
      <c r="CP15" s="724"/>
      <c r="CQ15" s="725"/>
      <c r="CR15" s="680">
        <v>13766970</v>
      </c>
      <c r="CS15" s="681"/>
      <c r="CT15" s="681"/>
      <c r="CU15" s="681"/>
      <c r="CV15" s="681"/>
      <c r="CW15" s="681"/>
      <c r="CX15" s="681"/>
      <c r="CY15" s="682"/>
      <c r="CZ15" s="713">
        <v>10.5</v>
      </c>
      <c r="DA15" s="713"/>
      <c r="DB15" s="713"/>
      <c r="DC15" s="713"/>
      <c r="DD15" s="686">
        <v>4816138</v>
      </c>
      <c r="DE15" s="681"/>
      <c r="DF15" s="681"/>
      <c r="DG15" s="681"/>
      <c r="DH15" s="681"/>
      <c r="DI15" s="681"/>
      <c r="DJ15" s="681"/>
      <c r="DK15" s="681"/>
      <c r="DL15" s="681"/>
      <c r="DM15" s="681"/>
      <c r="DN15" s="681"/>
      <c r="DO15" s="681"/>
      <c r="DP15" s="682"/>
      <c r="DQ15" s="686">
        <v>7146024</v>
      </c>
      <c r="DR15" s="681"/>
      <c r="DS15" s="681"/>
      <c r="DT15" s="681"/>
      <c r="DU15" s="681"/>
      <c r="DV15" s="681"/>
      <c r="DW15" s="681"/>
      <c r="DX15" s="681"/>
      <c r="DY15" s="681"/>
      <c r="DZ15" s="681"/>
      <c r="EA15" s="681"/>
      <c r="EB15" s="681"/>
      <c r="EC15" s="726"/>
    </row>
    <row r="16" spans="2:143" ht="11.25" customHeight="1" x14ac:dyDescent="0.15">
      <c r="B16" s="677" t="s">
        <v>263</v>
      </c>
      <c r="C16" s="678"/>
      <c r="D16" s="678"/>
      <c r="E16" s="678"/>
      <c r="F16" s="678"/>
      <c r="G16" s="678"/>
      <c r="H16" s="678"/>
      <c r="I16" s="678"/>
      <c r="J16" s="678"/>
      <c r="K16" s="678"/>
      <c r="L16" s="678"/>
      <c r="M16" s="678"/>
      <c r="N16" s="678"/>
      <c r="O16" s="678"/>
      <c r="P16" s="678"/>
      <c r="Q16" s="679"/>
      <c r="R16" s="680">
        <v>43382</v>
      </c>
      <c r="S16" s="681"/>
      <c r="T16" s="681"/>
      <c r="U16" s="681"/>
      <c r="V16" s="681"/>
      <c r="W16" s="681"/>
      <c r="X16" s="681"/>
      <c r="Y16" s="682"/>
      <c r="Z16" s="713">
        <v>0</v>
      </c>
      <c r="AA16" s="713"/>
      <c r="AB16" s="713"/>
      <c r="AC16" s="713"/>
      <c r="AD16" s="714">
        <v>43382</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235</v>
      </c>
      <c r="BH16" s="681"/>
      <c r="BI16" s="681"/>
      <c r="BJ16" s="681"/>
      <c r="BK16" s="681"/>
      <c r="BL16" s="681"/>
      <c r="BM16" s="681"/>
      <c r="BN16" s="682"/>
      <c r="BO16" s="713" t="s">
        <v>235</v>
      </c>
      <c r="BP16" s="713"/>
      <c r="BQ16" s="713"/>
      <c r="BR16" s="713"/>
      <c r="BS16" s="686" t="s">
        <v>128</v>
      </c>
      <c r="BT16" s="681"/>
      <c r="BU16" s="681"/>
      <c r="BV16" s="681"/>
      <c r="BW16" s="681"/>
      <c r="BX16" s="681"/>
      <c r="BY16" s="681"/>
      <c r="BZ16" s="681"/>
      <c r="CA16" s="681"/>
      <c r="CB16" s="726"/>
      <c r="CD16" s="727" t="s">
        <v>265</v>
      </c>
      <c r="CE16" s="724"/>
      <c r="CF16" s="724"/>
      <c r="CG16" s="724"/>
      <c r="CH16" s="724"/>
      <c r="CI16" s="724"/>
      <c r="CJ16" s="724"/>
      <c r="CK16" s="724"/>
      <c r="CL16" s="724"/>
      <c r="CM16" s="724"/>
      <c r="CN16" s="724"/>
      <c r="CO16" s="724"/>
      <c r="CP16" s="724"/>
      <c r="CQ16" s="725"/>
      <c r="CR16" s="680">
        <v>1560654</v>
      </c>
      <c r="CS16" s="681"/>
      <c r="CT16" s="681"/>
      <c r="CU16" s="681"/>
      <c r="CV16" s="681"/>
      <c r="CW16" s="681"/>
      <c r="CX16" s="681"/>
      <c r="CY16" s="682"/>
      <c r="CZ16" s="713">
        <v>1.2</v>
      </c>
      <c r="DA16" s="713"/>
      <c r="DB16" s="713"/>
      <c r="DC16" s="713"/>
      <c r="DD16" s="686" t="s">
        <v>235</v>
      </c>
      <c r="DE16" s="681"/>
      <c r="DF16" s="681"/>
      <c r="DG16" s="681"/>
      <c r="DH16" s="681"/>
      <c r="DI16" s="681"/>
      <c r="DJ16" s="681"/>
      <c r="DK16" s="681"/>
      <c r="DL16" s="681"/>
      <c r="DM16" s="681"/>
      <c r="DN16" s="681"/>
      <c r="DO16" s="681"/>
      <c r="DP16" s="682"/>
      <c r="DQ16" s="686">
        <v>179801</v>
      </c>
      <c r="DR16" s="681"/>
      <c r="DS16" s="681"/>
      <c r="DT16" s="681"/>
      <c r="DU16" s="681"/>
      <c r="DV16" s="681"/>
      <c r="DW16" s="681"/>
      <c r="DX16" s="681"/>
      <c r="DY16" s="681"/>
      <c r="DZ16" s="681"/>
      <c r="EA16" s="681"/>
      <c r="EB16" s="681"/>
      <c r="EC16" s="726"/>
    </row>
    <row r="17" spans="2:133" ht="11.25" customHeight="1" x14ac:dyDescent="0.15">
      <c r="B17" s="677" t="s">
        <v>266</v>
      </c>
      <c r="C17" s="678"/>
      <c r="D17" s="678"/>
      <c r="E17" s="678"/>
      <c r="F17" s="678"/>
      <c r="G17" s="678"/>
      <c r="H17" s="678"/>
      <c r="I17" s="678"/>
      <c r="J17" s="678"/>
      <c r="K17" s="678"/>
      <c r="L17" s="678"/>
      <c r="M17" s="678"/>
      <c r="N17" s="678"/>
      <c r="O17" s="678"/>
      <c r="P17" s="678"/>
      <c r="Q17" s="679"/>
      <c r="R17" s="680">
        <v>280881</v>
      </c>
      <c r="S17" s="681"/>
      <c r="T17" s="681"/>
      <c r="U17" s="681"/>
      <c r="V17" s="681"/>
      <c r="W17" s="681"/>
      <c r="X17" s="681"/>
      <c r="Y17" s="682"/>
      <c r="Z17" s="713">
        <v>0.2</v>
      </c>
      <c r="AA17" s="713"/>
      <c r="AB17" s="713"/>
      <c r="AC17" s="713"/>
      <c r="AD17" s="714">
        <v>280881</v>
      </c>
      <c r="AE17" s="714"/>
      <c r="AF17" s="714"/>
      <c r="AG17" s="714"/>
      <c r="AH17" s="714"/>
      <c r="AI17" s="714"/>
      <c r="AJ17" s="714"/>
      <c r="AK17" s="714"/>
      <c r="AL17" s="683">
        <v>0.5</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235</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6"/>
      <c r="CD17" s="727" t="s">
        <v>268</v>
      </c>
      <c r="CE17" s="724"/>
      <c r="CF17" s="724"/>
      <c r="CG17" s="724"/>
      <c r="CH17" s="724"/>
      <c r="CI17" s="724"/>
      <c r="CJ17" s="724"/>
      <c r="CK17" s="724"/>
      <c r="CL17" s="724"/>
      <c r="CM17" s="724"/>
      <c r="CN17" s="724"/>
      <c r="CO17" s="724"/>
      <c r="CP17" s="724"/>
      <c r="CQ17" s="725"/>
      <c r="CR17" s="680">
        <v>9351448</v>
      </c>
      <c r="CS17" s="681"/>
      <c r="CT17" s="681"/>
      <c r="CU17" s="681"/>
      <c r="CV17" s="681"/>
      <c r="CW17" s="681"/>
      <c r="CX17" s="681"/>
      <c r="CY17" s="682"/>
      <c r="CZ17" s="713">
        <v>7.1</v>
      </c>
      <c r="DA17" s="713"/>
      <c r="DB17" s="713"/>
      <c r="DC17" s="713"/>
      <c r="DD17" s="686" t="s">
        <v>146</v>
      </c>
      <c r="DE17" s="681"/>
      <c r="DF17" s="681"/>
      <c r="DG17" s="681"/>
      <c r="DH17" s="681"/>
      <c r="DI17" s="681"/>
      <c r="DJ17" s="681"/>
      <c r="DK17" s="681"/>
      <c r="DL17" s="681"/>
      <c r="DM17" s="681"/>
      <c r="DN17" s="681"/>
      <c r="DO17" s="681"/>
      <c r="DP17" s="682"/>
      <c r="DQ17" s="686">
        <v>9062679</v>
      </c>
      <c r="DR17" s="681"/>
      <c r="DS17" s="681"/>
      <c r="DT17" s="681"/>
      <c r="DU17" s="681"/>
      <c r="DV17" s="681"/>
      <c r="DW17" s="681"/>
      <c r="DX17" s="681"/>
      <c r="DY17" s="681"/>
      <c r="DZ17" s="681"/>
      <c r="EA17" s="681"/>
      <c r="EB17" s="681"/>
      <c r="EC17" s="726"/>
    </row>
    <row r="18" spans="2:133" ht="11.25" customHeight="1" x14ac:dyDescent="0.15">
      <c r="B18" s="677" t="s">
        <v>269</v>
      </c>
      <c r="C18" s="678"/>
      <c r="D18" s="678"/>
      <c r="E18" s="678"/>
      <c r="F18" s="678"/>
      <c r="G18" s="678"/>
      <c r="H18" s="678"/>
      <c r="I18" s="678"/>
      <c r="J18" s="678"/>
      <c r="K18" s="678"/>
      <c r="L18" s="678"/>
      <c r="M18" s="678"/>
      <c r="N18" s="678"/>
      <c r="O18" s="678"/>
      <c r="P18" s="678"/>
      <c r="Q18" s="679"/>
      <c r="R18" s="680">
        <v>236996</v>
      </c>
      <c r="S18" s="681"/>
      <c r="T18" s="681"/>
      <c r="U18" s="681"/>
      <c r="V18" s="681"/>
      <c r="W18" s="681"/>
      <c r="X18" s="681"/>
      <c r="Y18" s="682"/>
      <c r="Z18" s="713">
        <v>0.2</v>
      </c>
      <c r="AA18" s="713"/>
      <c r="AB18" s="713"/>
      <c r="AC18" s="713"/>
      <c r="AD18" s="714">
        <v>236996</v>
      </c>
      <c r="AE18" s="714"/>
      <c r="AF18" s="714"/>
      <c r="AG18" s="714"/>
      <c r="AH18" s="714"/>
      <c r="AI18" s="714"/>
      <c r="AJ18" s="714"/>
      <c r="AK18" s="714"/>
      <c r="AL18" s="683">
        <v>0.5</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235</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6"/>
      <c r="CD18" s="727" t="s">
        <v>271</v>
      </c>
      <c r="CE18" s="724"/>
      <c r="CF18" s="724"/>
      <c r="CG18" s="724"/>
      <c r="CH18" s="724"/>
      <c r="CI18" s="724"/>
      <c r="CJ18" s="724"/>
      <c r="CK18" s="724"/>
      <c r="CL18" s="724"/>
      <c r="CM18" s="724"/>
      <c r="CN18" s="724"/>
      <c r="CO18" s="724"/>
      <c r="CP18" s="724"/>
      <c r="CQ18" s="725"/>
      <c r="CR18" s="680">
        <v>299501</v>
      </c>
      <c r="CS18" s="681"/>
      <c r="CT18" s="681"/>
      <c r="CU18" s="681"/>
      <c r="CV18" s="681"/>
      <c r="CW18" s="681"/>
      <c r="CX18" s="681"/>
      <c r="CY18" s="682"/>
      <c r="CZ18" s="713">
        <v>0.2</v>
      </c>
      <c r="DA18" s="713"/>
      <c r="DB18" s="713"/>
      <c r="DC18" s="713"/>
      <c r="DD18" s="686" t="s">
        <v>128</v>
      </c>
      <c r="DE18" s="681"/>
      <c r="DF18" s="681"/>
      <c r="DG18" s="681"/>
      <c r="DH18" s="681"/>
      <c r="DI18" s="681"/>
      <c r="DJ18" s="681"/>
      <c r="DK18" s="681"/>
      <c r="DL18" s="681"/>
      <c r="DM18" s="681"/>
      <c r="DN18" s="681"/>
      <c r="DO18" s="681"/>
      <c r="DP18" s="682"/>
      <c r="DQ18" s="686">
        <v>299501</v>
      </c>
      <c r="DR18" s="681"/>
      <c r="DS18" s="681"/>
      <c r="DT18" s="681"/>
      <c r="DU18" s="681"/>
      <c r="DV18" s="681"/>
      <c r="DW18" s="681"/>
      <c r="DX18" s="681"/>
      <c r="DY18" s="681"/>
      <c r="DZ18" s="681"/>
      <c r="EA18" s="681"/>
      <c r="EB18" s="681"/>
      <c r="EC18" s="726"/>
    </row>
    <row r="19" spans="2:133" ht="11.25" customHeight="1" x14ac:dyDescent="0.15">
      <c r="B19" s="677" t="s">
        <v>272</v>
      </c>
      <c r="C19" s="678"/>
      <c r="D19" s="678"/>
      <c r="E19" s="678"/>
      <c r="F19" s="678"/>
      <c r="G19" s="678"/>
      <c r="H19" s="678"/>
      <c r="I19" s="678"/>
      <c r="J19" s="678"/>
      <c r="K19" s="678"/>
      <c r="L19" s="678"/>
      <c r="M19" s="678"/>
      <c r="N19" s="678"/>
      <c r="O19" s="678"/>
      <c r="P19" s="678"/>
      <c r="Q19" s="679"/>
      <c r="R19" s="680">
        <v>201103</v>
      </c>
      <c r="S19" s="681"/>
      <c r="T19" s="681"/>
      <c r="U19" s="681"/>
      <c r="V19" s="681"/>
      <c r="W19" s="681"/>
      <c r="X19" s="681"/>
      <c r="Y19" s="682"/>
      <c r="Z19" s="713">
        <v>0.2</v>
      </c>
      <c r="AA19" s="713"/>
      <c r="AB19" s="713"/>
      <c r="AC19" s="713"/>
      <c r="AD19" s="714">
        <v>201103</v>
      </c>
      <c r="AE19" s="714"/>
      <c r="AF19" s="714"/>
      <c r="AG19" s="714"/>
      <c r="AH19" s="714"/>
      <c r="AI19" s="714"/>
      <c r="AJ19" s="714"/>
      <c r="AK19" s="714"/>
      <c r="AL19" s="683">
        <v>0.4</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1358918</v>
      </c>
      <c r="BH19" s="681"/>
      <c r="BI19" s="681"/>
      <c r="BJ19" s="681"/>
      <c r="BK19" s="681"/>
      <c r="BL19" s="681"/>
      <c r="BM19" s="681"/>
      <c r="BN19" s="682"/>
      <c r="BO19" s="713">
        <v>4.4000000000000004</v>
      </c>
      <c r="BP19" s="713"/>
      <c r="BQ19" s="713"/>
      <c r="BR19" s="713"/>
      <c r="BS19" s="686" t="s">
        <v>128</v>
      </c>
      <c r="BT19" s="681"/>
      <c r="BU19" s="681"/>
      <c r="BV19" s="681"/>
      <c r="BW19" s="681"/>
      <c r="BX19" s="681"/>
      <c r="BY19" s="681"/>
      <c r="BZ19" s="681"/>
      <c r="CA19" s="681"/>
      <c r="CB19" s="726"/>
      <c r="CD19" s="727" t="s">
        <v>274</v>
      </c>
      <c r="CE19" s="724"/>
      <c r="CF19" s="724"/>
      <c r="CG19" s="724"/>
      <c r="CH19" s="724"/>
      <c r="CI19" s="724"/>
      <c r="CJ19" s="724"/>
      <c r="CK19" s="724"/>
      <c r="CL19" s="724"/>
      <c r="CM19" s="724"/>
      <c r="CN19" s="724"/>
      <c r="CO19" s="724"/>
      <c r="CP19" s="724"/>
      <c r="CQ19" s="725"/>
      <c r="CR19" s="680" t="s">
        <v>128</v>
      </c>
      <c r="CS19" s="681"/>
      <c r="CT19" s="681"/>
      <c r="CU19" s="681"/>
      <c r="CV19" s="681"/>
      <c r="CW19" s="681"/>
      <c r="CX19" s="681"/>
      <c r="CY19" s="682"/>
      <c r="CZ19" s="713" t="s">
        <v>235</v>
      </c>
      <c r="DA19" s="713"/>
      <c r="DB19" s="713"/>
      <c r="DC19" s="713"/>
      <c r="DD19" s="686" t="s">
        <v>235</v>
      </c>
      <c r="DE19" s="681"/>
      <c r="DF19" s="681"/>
      <c r="DG19" s="681"/>
      <c r="DH19" s="681"/>
      <c r="DI19" s="681"/>
      <c r="DJ19" s="681"/>
      <c r="DK19" s="681"/>
      <c r="DL19" s="681"/>
      <c r="DM19" s="681"/>
      <c r="DN19" s="681"/>
      <c r="DO19" s="681"/>
      <c r="DP19" s="682"/>
      <c r="DQ19" s="686" t="s">
        <v>146</v>
      </c>
      <c r="DR19" s="681"/>
      <c r="DS19" s="681"/>
      <c r="DT19" s="681"/>
      <c r="DU19" s="681"/>
      <c r="DV19" s="681"/>
      <c r="DW19" s="681"/>
      <c r="DX19" s="681"/>
      <c r="DY19" s="681"/>
      <c r="DZ19" s="681"/>
      <c r="EA19" s="681"/>
      <c r="EB19" s="681"/>
      <c r="EC19" s="726"/>
    </row>
    <row r="20" spans="2:133" ht="11.25" customHeight="1" x14ac:dyDescent="0.15">
      <c r="B20" s="677" t="s">
        <v>275</v>
      </c>
      <c r="C20" s="678"/>
      <c r="D20" s="678"/>
      <c r="E20" s="678"/>
      <c r="F20" s="678"/>
      <c r="G20" s="678"/>
      <c r="H20" s="678"/>
      <c r="I20" s="678"/>
      <c r="J20" s="678"/>
      <c r="K20" s="678"/>
      <c r="L20" s="678"/>
      <c r="M20" s="678"/>
      <c r="N20" s="678"/>
      <c r="O20" s="678"/>
      <c r="P20" s="678"/>
      <c r="Q20" s="679"/>
      <c r="R20" s="680">
        <v>21665</v>
      </c>
      <c r="S20" s="681"/>
      <c r="T20" s="681"/>
      <c r="U20" s="681"/>
      <c r="V20" s="681"/>
      <c r="W20" s="681"/>
      <c r="X20" s="681"/>
      <c r="Y20" s="682"/>
      <c r="Z20" s="713">
        <v>0</v>
      </c>
      <c r="AA20" s="713"/>
      <c r="AB20" s="713"/>
      <c r="AC20" s="713"/>
      <c r="AD20" s="714">
        <v>21665</v>
      </c>
      <c r="AE20" s="714"/>
      <c r="AF20" s="714"/>
      <c r="AG20" s="714"/>
      <c r="AH20" s="714"/>
      <c r="AI20" s="714"/>
      <c r="AJ20" s="714"/>
      <c r="AK20" s="714"/>
      <c r="AL20" s="683">
        <v>0</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1358918</v>
      </c>
      <c r="BH20" s="681"/>
      <c r="BI20" s="681"/>
      <c r="BJ20" s="681"/>
      <c r="BK20" s="681"/>
      <c r="BL20" s="681"/>
      <c r="BM20" s="681"/>
      <c r="BN20" s="682"/>
      <c r="BO20" s="713">
        <v>4.4000000000000004</v>
      </c>
      <c r="BP20" s="713"/>
      <c r="BQ20" s="713"/>
      <c r="BR20" s="713"/>
      <c r="BS20" s="686" t="s">
        <v>235</v>
      </c>
      <c r="BT20" s="681"/>
      <c r="BU20" s="681"/>
      <c r="BV20" s="681"/>
      <c r="BW20" s="681"/>
      <c r="BX20" s="681"/>
      <c r="BY20" s="681"/>
      <c r="BZ20" s="681"/>
      <c r="CA20" s="681"/>
      <c r="CB20" s="726"/>
      <c r="CD20" s="727" t="s">
        <v>277</v>
      </c>
      <c r="CE20" s="724"/>
      <c r="CF20" s="724"/>
      <c r="CG20" s="724"/>
      <c r="CH20" s="724"/>
      <c r="CI20" s="724"/>
      <c r="CJ20" s="724"/>
      <c r="CK20" s="724"/>
      <c r="CL20" s="724"/>
      <c r="CM20" s="724"/>
      <c r="CN20" s="724"/>
      <c r="CO20" s="724"/>
      <c r="CP20" s="724"/>
      <c r="CQ20" s="725"/>
      <c r="CR20" s="680">
        <v>130950436</v>
      </c>
      <c r="CS20" s="681"/>
      <c r="CT20" s="681"/>
      <c r="CU20" s="681"/>
      <c r="CV20" s="681"/>
      <c r="CW20" s="681"/>
      <c r="CX20" s="681"/>
      <c r="CY20" s="682"/>
      <c r="CZ20" s="713">
        <v>100</v>
      </c>
      <c r="DA20" s="713"/>
      <c r="DB20" s="713"/>
      <c r="DC20" s="713"/>
      <c r="DD20" s="686">
        <v>13766486</v>
      </c>
      <c r="DE20" s="681"/>
      <c r="DF20" s="681"/>
      <c r="DG20" s="681"/>
      <c r="DH20" s="681"/>
      <c r="DI20" s="681"/>
      <c r="DJ20" s="681"/>
      <c r="DK20" s="681"/>
      <c r="DL20" s="681"/>
      <c r="DM20" s="681"/>
      <c r="DN20" s="681"/>
      <c r="DO20" s="681"/>
      <c r="DP20" s="682"/>
      <c r="DQ20" s="686">
        <v>62230250</v>
      </c>
      <c r="DR20" s="681"/>
      <c r="DS20" s="681"/>
      <c r="DT20" s="681"/>
      <c r="DU20" s="681"/>
      <c r="DV20" s="681"/>
      <c r="DW20" s="681"/>
      <c r="DX20" s="681"/>
      <c r="DY20" s="681"/>
      <c r="DZ20" s="681"/>
      <c r="EA20" s="681"/>
      <c r="EB20" s="681"/>
      <c r="EC20" s="726"/>
    </row>
    <row r="21" spans="2:133" ht="11.25" customHeight="1" x14ac:dyDescent="0.15">
      <c r="B21" s="677" t="s">
        <v>278</v>
      </c>
      <c r="C21" s="678"/>
      <c r="D21" s="678"/>
      <c r="E21" s="678"/>
      <c r="F21" s="678"/>
      <c r="G21" s="678"/>
      <c r="H21" s="678"/>
      <c r="I21" s="678"/>
      <c r="J21" s="678"/>
      <c r="K21" s="678"/>
      <c r="L21" s="678"/>
      <c r="M21" s="678"/>
      <c r="N21" s="678"/>
      <c r="O21" s="678"/>
      <c r="P21" s="678"/>
      <c r="Q21" s="679"/>
      <c r="R21" s="680">
        <v>14228</v>
      </c>
      <c r="S21" s="681"/>
      <c r="T21" s="681"/>
      <c r="U21" s="681"/>
      <c r="V21" s="681"/>
      <c r="W21" s="681"/>
      <c r="X21" s="681"/>
      <c r="Y21" s="682"/>
      <c r="Z21" s="713">
        <v>0</v>
      </c>
      <c r="AA21" s="713"/>
      <c r="AB21" s="713"/>
      <c r="AC21" s="713"/>
      <c r="AD21" s="714">
        <v>14228</v>
      </c>
      <c r="AE21" s="714"/>
      <c r="AF21" s="714"/>
      <c r="AG21" s="714"/>
      <c r="AH21" s="714"/>
      <c r="AI21" s="714"/>
      <c r="AJ21" s="714"/>
      <c r="AK21" s="714"/>
      <c r="AL21" s="683">
        <v>0</v>
      </c>
      <c r="AM21" s="684"/>
      <c r="AN21" s="684"/>
      <c r="AO21" s="715"/>
      <c r="AP21" s="775" t="s">
        <v>279</v>
      </c>
      <c r="AQ21" s="782"/>
      <c r="AR21" s="782"/>
      <c r="AS21" s="782"/>
      <c r="AT21" s="782"/>
      <c r="AU21" s="782"/>
      <c r="AV21" s="782"/>
      <c r="AW21" s="782"/>
      <c r="AX21" s="782"/>
      <c r="AY21" s="782"/>
      <c r="AZ21" s="782"/>
      <c r="BA21" s="782"/>
      <c r="BB21" s="782"/>
      <c r="BC21" s="782"/>
      <c r="BD21" s="782"/>
      <c r="BE21" s="782"/>
      <c r="BF21" s="777"/>
      <c r="BG21" s="680">
        <v>9474</v>
      </c>
      <c r="BH21" s="681"/>
      <c r="BI21" s="681"/>
      <c r="BJ21" s="681"/>
      <c r="BK21" s="681"/>
      <c r="BL21" s="681"/>
      <c r="BM21" s="681"/>
      <c r="BN21" s="682"/>
      <c r="BO21" s="713">
        <v>0</v>
      </c>
      <c r="BP21" s="713"/>
      <c r="BQ21" s="713"/>
      <c r="BR21" s="713"/>
      <c r="BS21" s="686" t="s">
        <v>235</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17091538</v>
      </c>
      <c r="S22" s="681"/>
      <c r="T22" s="681"/>
      <c r="U22" s="681"/>
      <c r="V22" s="681"/>
      <c r="W22" s="681"/>
      <c r="X22" s="681"/>
      <c r="Y22" s="682"/>
      <c r="Z22" s="713">
        <v>12.8</v>
      </c>
      <c r="AA22" s="713"/>
      <c r="AB22" s="713"/>
      <c r="AC22" s="713"/>
      <c r="AD22" s="714">
        <v>15385339</v>
      </c>
      <c r="AE22" s="714"/>
      <c r="AF22" s="714"/>
      <c r="AG22" s="714"/>
      <c r="AH22" s="714"/>
      <c r="AI22" s="714"/>
      <c r="AJ22" s="714"/>
      <c r="AK22" s="714"/>
      <c r="AL22" s="683">
        <v>29.5</v>
      </c>
      <c r="AM22" s="684"/>
      <c r="AN22" s="684"/>
      <c r="AO22" s="715"/>
      <c r="AP22" s="775" t="s">
        <v>281</v>
      </c>
      <c r="AQ22" s="782"/>
      <c r="AR22" s="782"/>
      <c r="AS22" s="782"/>
      <c r="AT22" s="782"/>
      <c r="AU22" s="782"/>
      <c r="AV22" s="782"/>
      <c r="AW22" s="782"/>
      <c r="AX22" s="782"/>
      <c r="AY22" s="782"/>
      <c r="AZ22" s="782"/>
      <c r="BA22" s="782"/>
      <c r="BB22" s="782"/>
      <c r="BC22" s="782"/>
      <c r="BD22" s="782"/>
      <c r="BE22" s="782"/>
      <c r="BF22" s="777"/>
      <c r="BG22" s="680" t="s">
        <v>235</v>
      </c>
      <c r="BH22" s="681"/>
      <c r="BI22" s="681"/>
      <c r="BJ22" s="681"/>
      <c r="BK22" s="681"/>
      <c r="BL22" s="681"/>
      <c r="BM22" s="681"/>
      <c r="BN22" s="682"/>
      <c r="BO22" s="713" t="s">
        <v>128</v>
      </c>
      <c r="BP22" s="713"/>
      <c r="BQ22" s="713"/>
      <c r="BR22" s="713"/>
      <c r="BS22" s="686" t="s">
        <v>235</v>
      </c>
      <c r="BT22" s="681"/>
      <c r="BU22" s="681"/>
      <c r="BV22" s="681"/>
      <c r="BW22" s="681"/>
      <c r="BX22" s="681"/>
      <c r="BY22" s="681"/>
      <c r="BZ22" s="681"/>
      <c r="CA22" s="681"/>
      <c r="CB22" s="726"/>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15385339</v>
      </c>
      <c r="S23" s="681"/>
      <c r="T23" s="681"/>
      <c r="U23" s="681"/>
      <c r="V23" s="681"/>
      <c r="W23" s="681"/>
      <c r="X23" s="681"/>
      <c r="Y23" s="682"/>
      <c r="Z23" s="713">
        <v>11.5</v>
      </c>
      <c r="AA23" s="713"/>
      <c r="AB23" s="713"/>
      <c r="AC23" s="713"/>
      <c r="AD23" s="714">
        <v>15385339</v>
      </c>
      <c r="AE23" s="714"/>
      <c r="AF23" s="714"/>
      <c r="AG23" s="714"/>
      <c r="AH23" s="714"/>
      <c r="AI23" s="714"/>
      <c r="AJ23" s="714"/>
      <c r="AK23" s="714"/>
      <c r="AL23" s="683">
        <v>29.5</v>
      </c>
      <c r="AM23" s="684"/>
      <c r="AN23" s="684"/>
      <c r="AO23" s="715"/>
      <c r="AP23" s="775" t="s">
        <v>284</v>
      </c>
      <c r="AQ23" s="782"/>
      <c r="AR23" s="782"/>
      <c r="AS23" s="782"/>
      <c r="AT23" s="782"/>
      <c r="AU23" s="782"/>
      <c r="AV23" s="782"/>
      <c r="AW23" s="782"/>
      <c r="AX23" s="782"/>
      <c r="AY23" s="782"/>
      <c r="AZ23" s="782"/>
      <c r="BA23" s="782"/>
      <c r="BB23" s="782"/>
      <c r="BC23" s="782"/>
      <c r="BD23" s="782"/>
      <c r="BE23" s="782"/>
      <c r="BF23" s="777"/>
      <c r="BG23" s="680">
        <v>1349444</v>
      </c>
      <c r="BH23" s="681"/>
      <c r="BI23" s="681"/>
      <c r="BJ23" s="681"/>
      <c r="BK23" s="681"/>
      <c r="BL23" s="681"/>
      <c r="BM23" s="681"/>
      <c r="BN23" s="682"/>
      <c r="BO23" s="713">
        <v>4.4000000000000004</v>
      </c>
      <c r="BP23" s="713"/>
      <c r="BQ23" s="713"/>
      <c r="BR23" s="713"/>
      <c r="BS23" s="686" t="s">
        <v>235</v>
      </c>
      <c r="BT23" s="681"/>
      <c r="BU23" s="681"/>
      <c r="BV23" s="681"/>
      <c r="BW23" s="681"/>
      <c r="BX23" s="681"/>
      <c r="BY23" s="681"/>
      <c r="BZ23" s="681"/>
      <c r="CA23" s="681"/>
      <c r="CB23" s="726"/>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1706119</v>
      </c>
      <c r="S24" s="681"/>
      <c r="T24" s="681"/>
      <c r="U24" s="681"/>
      <c r="V24" s="681"/>
      <c r="W24" s="681"/>
      <c r="X24" s="681"/>
      <c r="Y24" s="682"/>
      <c r="Z24" s="713">
        <v>1.3</v>
      </c>
      <c r="AA24" s="713"/>
      <c r="AB24" s="713"/>
      <c r="AC24" s="713"/>
      <c r="AD24" s="714" t="s">
        <v>128</v>
      </c>
      <c r="AE24" s="714"/>
      <c r="AF24" s="714"/>
      <c r="AG24" s="714"/>
      <c r="AH24" s="714"/>
      <c r="AI24" s="714"/>
      <c r="AJ24" s="714"/>
      <c r="AK24" s="714"/>
      <c r="AL24" s="683" t="s">
        <v>128</v>
      </c>
      <c r="AM24" s="684"/>
      <c r="AN24" s="684"/>
      <c r="AO24" s="715"/>
      <c r="AP24" s="775" t="s">
        <v>291</v>
      </c>
      <c r="AQ24" s="782"/>
      <c r="AR24" s="782"/>
      <c r="AS24" s="782"/>
      <c r="AT24" s="782"/>
      <c r="AU24" s="782"/>
      <c r="AV24" s="782"/>
      <c r="AW24" s="782"/>
      <c r="AX24" s="782"/>
      <c r="AY24" s="782"/>
      <c r="AZ24" s="782"/>
      <c r="BA24" s="782"/>
      <c r="BB24" s="782"/>
      <c r="BC24" s="782"/>
      <c r="BD24" s="782"/>
      <c r="BE24" s="782"/>
      <c r="BF24" s="777"/>
      <c r="BG24" s="680" t="s">
        <v>146</v>
      </c>
      <c r="BH24" s="681"/>
      <c r="BI24" s="681"/>
      <c r="BJ24" s="681"/>
      <c r="BK24" s="681"/>
      <c r="BL24" s="681"/>
      <c r="BM24" s="681"/>
      <c r="BN24" s="682"/>
      <c r="BO24" s="713" t="s">
        <v>235</v>
      </c>
      <c r="BP24" s="713"/>
      <c r="BQ24" s="713"/>
      <c r="BR24" s="713"/>
      <c r="BS24" s="686" t="s">
        <v>235</v>
      </c>
      <c r="BT24" s="681"/>
      <c r="BU24" s="681"/>
      <c r="BV24" s="681"/>
      <c r="BW24" s="681"/>
      <c r="BX24" s="681"/>
      <c r="BY24" s="681"/>
      <c r="BZ24" s="681"/>
      <c r="CA24" s="681"/>
      <c r="CB24" s="726"/>
      <c r="CD24" s="738" t="s">
        <v>292</v>
      </c>
      <c r="CE24" s="739"/>
      <c r="CF24" s="739"/>
      <c r="CG24" s="739"/>
      <c r="CH24" s="739"/>
      <c r="CI24" s="739"/>
      <c r="CJ24" s="739"/>
      <c r="CK24" s="739"/>
      <c r="CL24" s="739"/>
      <c r="CM24" s="739"/>
      <c r="CN24" s="739"/>
      <c r="CO24" s="739"/>
      <c r="CP24" s="739"/>
      <c r="CQ24" s="740"/>
      <c r="CR24" s="735">
        <v>54675724</v>
      </c>
      <c r="CS24" s="736"/>
      <c r="CT24" s="736"/>
      <c r="CU24" s="736"/>
      <c r="CV24" s="736"/>
      <c r="CW24" s="736"/>
      <c r="CX24" s="736"/>
      <c r="CY24" s="779"/>
      <c r="CZ24" s="780">
        <v>41.8</v>
      </c>
      <c r="DA24" s="753"/>
      <c r="DB24" s="753"/>
      <c r="DC24" s="783"/>
      <c r="DD24" s="778">
        <v>31300495</v>
      </c>
      <c r="DE24" s="736"/>
      <c r="DF24" s="736"/>
      <c r="DG24" s="736"/>
      <c r="DH24" s="736"/>
      <c r="DI24" s="736"/>
      <c r="DJ24" s="736"/>
      <c r="DK24" s="779"/>
      <c r="DL24" s="778">
        <v>30693515</v>
      </c>
      <c r="DM24" s="736"/>
      <c r="DN24" s="736"/>
      <c r="DO24" s="736"/>
      <c r="DP24" s="736"/>
      <c r="DQ24" s="736"/>
      <c r="DR24" s="736"/>
      <c r="DS24" s="736"/>
      <c r="DT24" s="736"/>
      <c r="DU24" s="736"/>
      <c r="DV24" s="779"/>
      <c r="DW24" s="780">
        <v>56</v>
      </c>
      <c r="DX24" s="753"/>
      <c r="DY24" s="753"/>
      <c r="DZ24" s="753"/>
      <c r="EA24" s="753"/>
      <c r="EB24" s="753"/>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v>80</v>
      </c>
      <c r="S25" s="681"/>
      <c r="T25" s="681"/>
      <c r="U25" s="681"/>
      <c r="V25" s="681"/>
      <c r="W25" s="681"/>
      <c r="X25" s="681"/>
      <c r="Y25" s="682"/>
      <c r="Z25" s="713">
        <v>0</v>
      </c>
      <c r="AA25" s="713"/>
      <c r="AB25" s="713"/>
      <c r="AC25" s="713"/>
      <c r="AD25" s="714" t="s">
        <v>128</v>
      </c>
      <c r="AE25" s="714"/>
      <c r="AF25" s="714"/>
      <c r="AG25" s="714"/>
      <c r="AH25" s="714"/>
      <c r="AI25" s="714"/>
      <c r="AJ25" s="714"/>
      <c r="AK25" s="714"/>
      <c r="AL25" s="683" t="s">
        <v>235</v>
      </c>
      <c r="AM25" s="684"/>
      <c r="AN25" s="684"/>
      <c r="AO25" s="715"/>
      <c r="AP25" s="775" t="s">
        <v>294</v>
      </c>
      <c r="AQ25" s="782"/>
      <c r="AR25" s="782"/>
      <c r="AS25" s="782"/>
      <c r="AT25" s="782"/>
      <c r="AU25" s="782"/>
      <c r="AV25" s="782"/>
      <c r="AW25" s="782"/>
      <c r="AX25" s="782"/>
      <c r="AY25" s="782"/>
      <c r="AZ25" s="782"/>
      <c r="BA25" s="782"/>
      <c r="BB25" s="782"/>
      <c r="BC25" s="782"/>
      <c r="BD25" s="782"/>
      <c r="BE25" s="782"/>
      <c r="BF25" s="777"/>
      <c r="BG25" s="680" t="s">
        <v>235</v>
      </c>
      <c r="BH25" s="681"/>
      <c r="BI25" s="681"/>
      <c r="BJ25" s="681"/>
      <c r="BK25" s="681"/>
      <c r="BL25" s="681"/>
      <c r="BM25" s="681"/>
      <c r="BN25" s="682"/>
      <c r="BO25" s="713" t="s">
        <v>235</v>
      </c>
      <c r="BP25" s="713"/>
      <c r="BQ25" s="713"/>
      <c r="BR25" s="713"/>
      <c r="BS25" s="686" t="s">
        <v>235</v>
      </c>
      <c r="BT25" s="681"/>
      <c r="BU25" s="681"/>
      <c r="BV25" s="681"/>
      <c r="BW25" s="681"/>
      <c r="BX25" s="681"/>
      <c r="BY25" s="681"/>
      <c r="BZ25" s="681"/>
      <c r="CA25" s="681"/>
      <c r="CB25" s="726"/>
      <c r="CD25" s="727" t="s">
        <v>295</v>
      </c>
      <c r="CE25" s="724"/>
      <c r="CF25" s="724"/>
      <c r="CG25" s="724"/>
      <c r="CH25" s="724"/>
      <c r="CI25" s="724"/>
      <c r="CJ25" s="724"/>
      <c r="CK25" s="724"/>
      <c r="CL25" s="724"/>
      <c r="CM25" s="724"/>
      <c r="CN25" s="724"/>
      <c r="CO25" s="724"/>
      <c r="CP25" s="724"/>
      <c r="CQ25" s="725"/>
      <c r="CR25" s="680">
        <v>15285860</v>
      </c>
      <c r="CS25" s="699"/>
      <c r="CT25" s="699"/>
      <c r="CU25" s="699"/>
      <c r="CV25" s="699"/>
      <c r="CW25" s="699"/>
      <c r="CX25" s="699"/>
      <c r="CY25" s="700"/>
      <c r="CZ25" s="683">
        <v>11.7</v>
      </c>
      <c r="DA25" s="701"/>
      <c r="DB25" s="701"/>
      <c r="DC25" s="702"/>
      <c r="DD25" s="686">
        <v>13749192</v>
      </c>
      <c r="DE25" s="699"/>
      <c r="DF25" s="699"/>
      <c r="DG25" s="699"/>
      <c r="DH25" s="699"/>
      <c r="DI25" s="699"/>
      <c r="DJ25" s="699"/>
      <c r="DK25" s="700"/>
      <c r="DL25" s="686">
        <v>13189472</v>
      </c>
      <c r="DM25" s="699"/>
      <c r="DN25" s="699"/>
      <c r="DO25" s="699"/>
      <c r="DP25" s="699"/>
      <c r="DQ25" s="699"/>
      <c r="DR25" s="699"/>
      <c r="DS25" s="699"/>
      <c r="DT25" s="699"/>
      <c r="DU25" s="699"/>
      <c r="DV25" s="700"/>
      <c r="DW25" s="683">
        <v>24</v>
      </c>
      <c r="DX25" s="701"/>
      <c r="DY25" s="701"/>
      <c r="DZ25" s="701"/>
      <c r="EA25" s="701"/>
      <c r="EB25" s="701"/>
      <c r="EC25" s="719"/>
    </row>
    <row r="26" spans="2:133" ht="11.25" customHeight="1" x14ac:dyDescent="0.15">
      <c r="B26" s="677" t="s">
        <v>296</v>
      </c>
      <c r="C26" s="678"/>
      <c r="D26" s="678"/>
      <c r="E26" s="678"/>
      <c r="F26" s="678"/>
      <c r="G26" s="678"/>
      <c r="H26" s="678"/>
      <c r="I26" s="678"/>
      <c r="J26" s="678"/>
      <c r="K26" s="678"/>
      <c r="L26" s="678"/>
      <c r="M26" s="678"/>
      <c r="N26" s="678"/>
      <c r="O26" s="678"/>
      <c r="P26" s="678"/>
      <c r="Q26" s="679"/>
      <c r="R26" s="680">
        <v>54560495</v>
      </c>
      <c r="S26" s="681"/>
      <c r="T26" s="681"/>
      <c r="U26" s="681"/>
      <c r="V26" s="681"/>
      <c r="W26" s="681"/>
      <c r="X26" s="681"/>
      <c r="Y26" s="682"/>
      <c r="Z26" s="713">
        <v>40.700000000000003</v>
      </c>
      <c r="AA26" s="713"/>
      <c r="AB26" s="713"/>
      <c r="AC26" s="713"/>
      <c r="AD26" s="714">
        <v>51504852</v>
      </c>
      <c r="AE26" s="714"/>
      <c r="AF26" s="714"/>
      <c r="AG26" s="714"/>
      <c r="AH26" s="714"/>
      <c r="AI26" s="714"/>
      <c r="AJ26" s="714"/>
      <c r="AK26" s="714"/>
      <c r="AL26" s="683">
        <v>98.9</v>
      </c>
      <c r="AM26" s="684"/>
      <c r="AN26" s="684"/>
      <c r="AO26" s="715"/>
      <c r="AP26" s="775" t="s">
        <v>297</v>
      </c>
      <c r="AQ26" s="776"/>
      <c r="AR26" s="776"/>
      <c r="AS26" s="776"/>
      <c r="AT26" s="776"/>
      <c r="AU26" s="776"/>
      <c r="AV26" s="776"/>
      <c r="AW26" s="776"/>
      <c r="AX26" s="776"/>
      <c r="AY26" s="776"/>
      <c r="AZ26" s="776"/>
      <c r="BA26" s="776"/>
      <c r="BB26" s="776"/>
      <c r="BC26" s="776"/>
      <c r="BD26" s="776"/>
      <c r="BE26" s="776"/>
      <c r="BF26" s="777"/>
      <c r="BG26" s="680" t="s">
        <v>235</v>
      </c>
      <c r="BH26" s="681"/>
      <c r="BI26" s="681"/>
      <c r="BJ26" s="681"/>
      <c r="BK26" s="681"/>
      <c r="BL26" s="681"/>
      <c r="BM26" s="681"/>
      <c r="BN26" s="682"/>
      <c r="BO26" s="713" t="s">
        <v>235</v>
      </c>
      <c r="BP26" s="713"/>
      <c r="BQ26" s="713"/>
      <c r="BR26" s="713"/>
      <c r="BS26" s="686" t="s">
        <v>235</v>
      </c>
      <c r="BT26" s="681"/>
      <c r="BU26" s="681"/>
      <c r="BV26" s="681"/>
      <c r="BW26" s="681"/>
      <c r="BX26" s="681"/>
      <c r="BY26" s="681"/>
      <c r="BZ26" s="681"/>
      <c r="CA26" s="681"/>
      <c r="CB26" s="726"/>
      <c r="CD26" s="727" t="s">
        <v>298</v>
      </c>
      <c r="CE26" s="724"/>
      <c r="CF26" s="724"/>
      <c r="CG26" s="724"/>
      <c r="CH26" s="724"/>
      <c r="CI26" s="724"/>
      <c r="CJ26" s="724"/>
      <c r="CK26" s="724"/>
      <c r="CL26" s="724"/>
      <c r="CM26" s="724"/>
      <c r="CN26" s="724"/>
      <c r="CO26" s="724"/>
      <c r="CP26" s="724"/>
      <c r="CQ26" s="725"/>
      <c r="CR26" s="680">
        <v>9104196</v>
      </c>
      <c r="CS26" s="681"/>
      <c r="CT26" s="681"/>
      <c r="CU26" s="681"/>
      <c r="CV26" s="681"/>
      <c r="CW26" s="681"/>
      <c r="CX26" s="681"/>
      <c r="CY26" s="682"/>
      <c r="CZ26" s="683">
        <v>7</v>
      </c>
      <c r="DA26" s="701"/>
      <c r="DB26" s="701"/>
      <c r="DC26" s="702"/>
      <c r="DD26" s="686">
        <v>8259326</v>
      </c>
      <c r="DE26" s="681"/>
      <c r="DF26" s="681"/>
      <c r="DG26" s="681"/>
      <c r="DH26" s="681"/>
      <c r="DI26" s="681"/>
      <c r="DJ26" s="681"/>
      <c r="DK26" s="682"/>
      <c r="DL26" s="686" t="s">
        <v>235</v>
      </c>
      <c r="DM26" s="681"/>
      <c r="DN26" s="681"/>
      <c r="DO26" s="681"/>
      <c r="DP26" s="681"/>
      <c r="DQ26" s="681"/>
      <c r="DR26" s="681"/>
      <c r="DS26" s="681"/>
      <c r="DT26" s="681"/>
      <c r="DU26" s="681"/>
      <c r="DV26" s="682"/>
      <c r="DW26" s="683" t="s">
        <v>235</v>
      </c>
      <c r="DX26" s="701"/>
      <c r="DY26" s="701"/>
      <c r="DZ26" s="701"/>
      <c r="EA26" s="701"/>
      <c r="EB26" s="701"/>
      <c r="EC26" s="719"/>
    </row>
    <row r="27" spans="2:133" ht="11.25" customHeight="1" x14ac:dyDescent="0.15">
      <c r="B27" s="677" t="s">
        <v>299</v>
      </c>
      <c r="C27" s="678"/>
      <c r="D27" s="678"/>
      <c r="E27" s="678"/>
      <c r="F27" s="678"/>
      <c r="G27" s="678"/>
      <c r="H27" s="678"/>
      <c r="I27" s="678"/>
      <c r="J27" s="678"/>
      <c r="K27" s="678"/>
      <c r="L27" s="678"/>
      <c r="M27" s="678"/>
      <c r="N27" s="678"/>
      <c r="O27" s="678"/>
      <c r="P27" s="678"/>
      <c r="Q27" s="679"/>
      <c r="R27" s="680">
        <v>62290</v>
      </c>
      <c r="S27" s="681"/>
      <c r="T27" s="681"/>
      <c r="U27" s="681"/>
      <c r="V27" s="681"/>
      <c r="W27" s="681"/>
      <c r="X27" s="681"/>
      <c r="Y27" s="682"/>
      <c r="Z27" s="713">
        <v>0</v>
      </c>
      <c r="AA27" s="713"/>
      <c r="AB27" s="713"/>
      <c r="AC27" s="713"/>
      <c r="AD27" s="714">
        <v>62290</v>
      </c>
      <c r="AE27" s="714"/>
      <c r="AF27" s="714"/>
      <c r="AG27" s="714"/>
      <c r="AH27" s="714"/>
      <c r="AI27" s="714"/>
      <c r="AJ27" s="714"/>
      <c r="AK27" s="714"/>
      <c r="AL27" s="683">
        <v>0.1</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30767455</v>
      </c>
      <c r="BH27" s="681"/>
      <c r="BI27" s="681"/>
      <c r="BJ27" s="681"/>
      <c r="BK27" s="681"/>
      <c r="BL27" s="681"/>
      <c r="BM27" s="681"/>
      <c r="BN27" s="682"/>
      <c r="BO27" s="713">
        <v>100</v>
      </c>
      <c r="BP27" s="713"/>
      <c r="BQ27" s="713"/>
      <c r="BR27" s="713"/>
      <c r="BS27" s="686">
        <v>557278</v>
      </c>
      <c r="BT27" s="681"/>
      <c r="BU27" s="681"/>
      <c r="BV27" s="681"/>
      <c r="BW27" s="681"/>
      <c r="BX27" s="681"/>
      <c r="BY27" s="681"/>
      <c r="BZ27" s="681"/>
      <c r="CA27" s="681"/>
      <c r="CB27" s="726"/>
      <c r="CD27" s="727" t="s">
        <v>301</v>
      </c>
      <c r="CE27" s="724"/>
      <c r="CF27" s="724"/>
      <c r="CG27" s="724"/>
      <c r="CH27" s="724"/>
      <c r="CI27" s="724"/>
      <c r="CJ27" s="724"/>
      <c r="CK27" s="724"/>
      <c r="CL27" s="724"/>
      <c r="CM27" s="724"/>
      <c r="CN27" s="724"/>
      <c r="CO27" s="724"/>
      <c r="CP27" s="724"/>
      <c r="CQ27" s="725"/>
      <c r="CR27" s="680">
        <v>30038416</v>
      </c>
      <c r="CS27" s="699"/>
      <c r="CT27" s="699"/>
      <c r="CU27" s="699"/>
      <c r="CV27" s="699"/>
      <c r="CW27" s="699"/>
      <c r="CX27" s="699"/>
      <c r="CY27" s="700"/>
      <c r="CZ27" s="683">
        <v>22.9</v>
      </c>
      <c r="DA27" s="701"/>
      <c r="DB27" s="701"/>
      <c r="DC27" s="702"/>
      <c r="DD27" s="686">
        <v>8488624</v>
      </c>
      <c r="DE27" s="699"/>
      <c r="DF27" s="699"/>
      <c r="DG27" s="699"/>
      <c r="DH27" s="699"/>
      <c r="DI27" s="699"/>
      <c r="DJ27" s="699"/>
      <c r="DK27" s="700"/>
      <c r="DL27" s="686">
        <v>8443042</v>
      </c>
      <c r="DM27" s="699"/>
      <c r="DN27" s="699"/>
      <c r="DO27" s="699"/>
      <c r="DP27" s="699"/>
      <c r="DQ27" s="699"/>
      <c r="DR27" s="699"/>
      <c r="DS27" s="699"/>
      <c r="DT27" s="699"/>
      <c r="DU27" s="699"/>
      <c r="DV27" s="700"/>
      <c r="DW27" s="683">
        <v>15.4</v>
      </c>
      <c r="DX27" s="701"/>
      <c r="DY27" s="701"/>
      <c r="DZ27" s="701"/>
      <c r="EA27" s="701"/>
      <c r="EB27" s="701"/>
      <c r="EC27" s="719"/>
    </row>
    <row r="28" spans="2:133" ht="11.25" customHeight="1" x14ac:dyDescent="0.15">
      <c r="B28" s="677" t="s">
        <v>302</v>
      </c>
      <c r="C28" s="678"/>
      <c r="D28" s="678"/>
      <c r="E28" s="678"/>
      <c r="F28" s="678"/>
      <c r="G28" s="678"/>
      <c r="H28" s="678"/>
      <c r="I28" s="678"/>
      <c r="J28" s="678"/>
      <c r="K28" s="678"/>
      <c r="L28" s="678"/>
      <c r="M28" s="678"/>
      <c r="N28" s="678"/>
      <c r="O28" s="678"/>
      <c r="P28" s="678"/>
      <c r="Q28" s="679"/>
      <c r="R28" s="680">
        <v>956795</v>
      </c>
      <c r="S28" s="681"/>
      <c r="T28" s="681"/>
      <c r="U28" s="681"/>
      <c r="V28" s="681"/>
      <c r="W28" s="681"/>
      <c r="X28" s="681"/>
      <c r="Y28" s="682"/>
      <c r="Z28" s="713">
        <v>0.7</v>
      </c>
      <c r="AA28" s="713"/>
      <c r="AB28" s="713"/>
      <c r="AC28" s="713"/>
      <c r="AD28" s="714" t="s">
        <v>235</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303</v>
      </c>
      <c r="CE28" s="724"/>
      <c r="CF28" s="724"/>
      <c r="CG28" s="724"/>
      <c r="CH28" s="724"/>
      <c r="CI28" s="724"/>
      <c r="CJ28" s="724"/>
      <c r="CK28" s="724"/>
      <c r="CL28" s="724"/>
      <c r="CM28" s="724"/>
      <c r="CN28" s="724"/>
      <c r="CO28" s="724"/>
      <c r="CP28" s="724"/>
      <c r="CQ28" s="725"/>
      <c r="CR28" s="680">
        <v>9351448</v>
      </c>
      <c r="CS28" s="681"/>
      <c r="CT28" s="681"/>
      <c r="CU28" s="681"/>
      <c r="CV28" s="681"/>
      <c r="CW28" s="681"/>
      <c r="CX28" s="681"/>
      <c r="CY28" s="682"/>
      <c r="CZ28" s="683">
        <v>7.1</v>
      </c>
      <c r="DA28" s="701"/>
      <c r="DB28" s="701"/>
      <c r="DC28" s="702"/>
      <c r="DD28" s="686">
        <v>9062679</v>
      </c>
      <c r="DE28" s="681"/>
      <c r="DF28" s="681"/>
      <c r="DG28" s="681"/>
      <c r="DH28" s="681"/>
      <c r="DI28" s="681"/>
      <c r="DJ28" s="681"/>
      <c r="DK28" s="682"/>
      <c r="DL28" s="686">
        <v>9061001</v>
      </c>
      <c r="DM28" s="681"/>
      <c r="DN28" s="681"/>
      <c r="DO28" s="681"/>
      <c r="DP28" s="681"/>
      <c r="DQ28" s="681"/>
      <c r="DR28" s="681"/>
      <c r="DS28" s="681"/>
      <c r="DT28" s="681"/>
      <c r="DU28" s="681"/>
      <c r="DV28" s="682"/>
      <c r="DW28" s="683">
        <v>16.5</v>
      </c>
      <c r="DX28" s="701"/>
      <c r="DY28" s="701"/>
      <c r="DZ28" s="701"/>
      <c r="EA28" s="701"/>
      <c r="EB28" s="701"/>
      <c r="EC28" s="719"/>
    </row>
    <row r="29" spans="2:133" ht="11.25" customHeight="1" x14ac:dyDescent="0.15">
      <c r="B29" s="677" t="s">
        <v>304</v>
      </c>
      <c r="C29" s="678"/>
      <c r="D29" s="678"/>
      <c r="E29" s="678"/>
      <c r="F29" s="678"/>
      <c r="G29" s="678"/>
      <c r="H29" s="678"/>
      <c r="I29" s="678"/>
      <c r="J29" s="678"/>
      <c r="K29" s="678"/>
      <c r="L29" s="678"/>
      <c r="M29" s="678"/>
      <c r="N29" s="678"/>
      <c r="O29" s="678"/>
      <c r="P29" s="678"/>
      <c r="Q29" s="679"/>
      <c r="R29" s="680">
        <v>886271</v>
      </c>
      <c r="S29" s="681"/>
      <c r="T29" s="681"/>
      <c r="U29" s="681"/>
      <c r="V29" s="681"/>
      <c r="W29" s="681"/>
      <c r="X29" s="681"/>
      <c r="Y29" s="682"/>
      <c r="Z29" s="713">
        <v>0.7</v>
      </c>
      <c r="AA29" s="713"/>
      <c r="AB29" s="713"/>
      <c r="AC29" s="713"/>
      <c r="AD29" s="714">
        <v>117016</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305</v>
      </c>
      <c r="CE29" s="770"/>
      <c r="CF29" s="727" t="s">
        <v>306</v>
      </c>
      <c r="CG29" s="724"/>
      <c r="CH29" s="724"/>
      <c r="CI29" s="724"/>
      <c r="CJ29" s="724"/>
      <c r="CK29" s="724"/>
      <c r="CL29" s="724"/>
      <c r="CM29" s="724"/>
      <c r="CN29" s="724"/>
      <c r="CO29" s="724"/>
      <c r="CP29" s="724"/>
      <c r="CQ29" s="725"/>
      <c r="CR29" s="680">
        <v>9351171</v>
      </c>
      <c r="CS29" s="699"/>
      <c r="CT29" s="699"/>
      <c r="CU29" s="699"/>
      <c r="CV29" s="699"/>
      <c r="CW29" s="699"/>
      <c r="CX29" s="699"/>
      <c r="CY29" s="700"/>
      <c r="CZ29" s="683">
        <v>7.1</v>
      </c>
      <c r="DA29" s="701"/>
      <c r="DB29" s="701"/>
      <c r="DC29" s="702"/>
      <c r="DD29" s="686">
        <v>9062402</v>
      </c>
      <c r="DE29" s="699"/>
      <c r="DF29" s="699"/>
      <c r="DG29" s="699"/>
      <c r="DH29" s="699"/>
      <c r="DI29" s="699"/>
      <c r="DJ29" s="699"/>
      <c r="DK29" s="700"/>
      <c r="DL29" s="686">
        <v>9060724</v>
      </c>
      <c r="DM29" s="699"/>
      <c r="DN29" s="699"/>
      <c r="DO29" s="699"/>
      <c r="DP29" s="699"/>
      <c r="DQ29" s="699"/>
      <c r="DR29" s="699"/>
      <c r="DS29" s="699"/>
      <c r="DT29" s="699"/>
      <c r="DU29" s="699"/>
      <c r="DV29" s="700"/>
      <c r="DW29" s="683">
        <v>16.5</v>
      </c>
      <c r="DX29" s="701"/>
      <c r="DY29" s="701"/>
      <c r="DZ29" s="701"/>
      <c r="EA29" s="701"/>
      <c r="EB29" s="701"/>
      <c r="EC29" s="719"/>
    </row>
    <row r="30" spans="2:133" ht="11.25" customHeight="1" x14ac:dyDescent="0.15">
      <c r="B30" s="677" t="s">
        <v>307</v>
      </c>
      <c r="C30" s="678"/>
      <c r="D30" s="678"/>
      <c r="E30" s="678"/>
      <c r="F30" s="678"/>
      <c r="G30" s="678"/>
      <c r="H30" s="678"/>
      <c r="I30" s="678"/>
      <c r="J30" s="678"/>
      <c r="K30" s="678"/>
      <c r="L30" s="678"/>
      <c r="M30" s="678"/>
      <c r="N30" s="678"/>
      <c r="O30" s="678"/>
      <c r="P30" s="678"/>
      <c r="Q30" s="679"/>
      <c r="R30" s="680">
        <v>810584</v>
      </c>
      <c r="S30" s="681"/>
      <c r="T30" s="681"/>
      <c r="U30" s="681"/>
      <c r="V30" s="681"/>
      <c r="W30" s="681"/>
      <c r="X30" s="681"/>
      <c r="Y30" s="682"/>
      <c r="Z30" s="713">
        <v>0.6</v>
      </c>
      <c r="AA30" s="713"/>
      <c r="AB30" s="713"/>
      <c r="AC30" s="713"/>
      <c r="AD30" s="714" t="s">
        <v>128</v>
      </c>
      <c r="AE30" s="714"/>
      <c r="AF30" s="714"/>
      <c r="AG30" s="714"/>
      <c r="AH30" s="714"/>
      <c r="AI30" s="714"/>
      <c r="AJ30" s="714"/>
      <c r="AK30" s="714"/>
      <c r="AL30" s="683" t="s">
        <v>235</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8887925</v>
      </c>
      <c r="CS30" s="681"/>
      <c r="CT30" s="681"/>
      <c r="CU30" s="681"/>
      <c r="CV30" s="681"/>
      <c r="CW30" s="681"/>
      <c r="CX30" s="681"/>
      <c r="CY30" s="682"/>
      <c r="CZ30" s="683">
        <v>6.8</v>
      </c>
      <c r="DA30" s="701"/>
      <c r="DB30" s="701"/>
      <c r="DC30" s="702"/>
      <c r="DD30" s="686">
        <v>8613335</v>
      </c>
      <c r="DE30" s="681"/>
      <c r="DF30" s="681"/>
      <c r="DG30" s="681"/>
      <c r="DH30" s="681"/>
      <c r="DI30" s="681"/>
      <c r="DJ30" s="681"/>
      <c r="DK30" s="682"/>
      <c r="DL30" s="686">
        <v>8611657</v>
      </c>
      <c r="DM30" s="681"/>
      <c r="DN30" s="681"/>
      <c r="DO30" s="681"/>
      <c r="DP30" s="681"/>
      <c r="DQ30" s="681"/>
      <c r="DR30" s="681"/>
      <c r="DS30" s="681"/>
      <c r="DT30" s="681"/>
      <c r="DU30" s="681"/>
      <c r="DV30" s="682"/>
      <c r="DW30" s="683">
        <v>15.7</v>
      </c>
      <c r="DX30" s="701"/>
      <c r="DY30" s="701"/>
      <c r="DZ30" s="701"/>
      <c r="EA30" s="701"/>
      <c r="EB30" s="701"/>
      <c r="EC30" s="719"/>
    </row>
    <row r="31" spans="2:133" ht="11.25" customHeight="1" x14ac:dyDescent="0.15">
      <c r="B31" s="677" t="s">
        <v>311</v>
      </c>
      <c r="C31" s="678"/>
      <c r="D31" s="678"/>
      <c r="E31" s="678"/>
      <c r="F31" s="678"/>
      <c r="G31" s="678"/>
      <c r="H31" s="678"/>
      <c r="I31" s="678"/>
      <c r="J31" s="678"/>
      <c r="K31" s="678"/>
      <c r="L31" s="678"/>
      <c r="M31" s="678"/>
      <c r="N31" s="678"/>
      <c r="O31" s="678"/>
      <c r="P31" s="678"/>
      <c r="Q31" s="679"/>
      <c r="R31" s="680">
        <v>45707990</v>
      </c>
      <c r="S31" s="681"/>
      <c r="T31" s="681"/>
      <c r="U31" s="681"/>
      <c r="V31" s="681"/>
      <c r="W31" s="681"/>
      <c r="X31" s="681"/>
      <c r="Y31" s="682"/>
      <c r="Z31" s="713">
        <v>34.1</v>
      </c>
      <c r="AA31" s="713"/>
      <c r="AB31" s="713"/>
      <c r="AC31" s="713"/>
      <c r="AD31" s="714" t="s">
        <v>128</v>
      </c>
      <c r="AE31" s="714"/>
      <c r="AF31" s="714"/>
      <c r="AG31" s="714"/>
      <c r="AH31" s="714"/>
      <c r="AI31" s="714"/>
      <c r="AJ31" s="714"/>
      <c r="AK31" s="714"/>
      <c r="AL31" s="683" t="s">
        <v>235</v>
      </c>
      <c r="AM31" s="684"/>
      <c r="AN31" s="684"/>
      <c r="AO31" s="715"/>
      <c r="AP31" s="755" t="s">
        <v>312</v>
      </c>
      <c r="AQ31" s="756"/>
      <c r="AR31" s="756"/>
      <c r="AS31" s="756"/>
      <c r="AT31" s="761" t="s">
        <v>313</v>
      </c>
      <c r="AU31" s="231"/>
      <c r="AV31" s="231"/>
      <c r="AW31" s="231"/>
      <c r="AX31" s="748" t="s">
        <v>187</v>
      </c>
      <c r="AY31" s="749"/>
      <c r="AZ31" s="749"/>
      <c r="BA31" s="749"/>
      <c r="BB31" s="749"/>
      <c r="BC31" s="749"/>
      <c r="BD31" s="749"/>
      <c r="BE31" s="749"/>
      <c r="BF31" s="750"/>
      <c r="BG31" s="751">
        <v>98.8</v>
      </c>
      <c r="BH31" s="752"/>
      <c r="BI31" s="752"/>
      <c r="BJ31" s="752"/>
      <c r="BK31" s="752"/>
      <c r="BL31" s="752"/>
      <c r="BM31" s="753">
        <v>98.3</v>
      </c>
      <c r="BN31" s="752"/>
      <c r="BO31" s="752"/>
      <c r="BP31" s="752"/>
      <c r="BQ31" s="754"/>
      <c r="BR31" s="751">
        <v>99.7</v>
      </c>
      <c r="BS31" s="752"/>
      <c r="BT31" s="752"/>
      <c r="BU31" s="752"/>
      <c r="BV31" s="752"/>
      <c r="BW31" s="752"/>
      <c r="BX31" s="753">
        <v>99.2</v>
      </c>
      <c r="BY31" s="752"/>
      <c r="BZ31" s="752"/>
      <c r="CA31" s="752"/>
      <c r="CB31" s="754"/>
      <c r="CD31" s="771"/>
      <c r="CE31" s="772"/>
      <c r="CF31" s="727" t="s">
        <v>314</v>
      </c>
      <c r="CG31" s="724"/>
      <c r="CH31" s="724"/>
      <c r="CI31" s="724"/>
      <c r="CJ31" s="724"/>
      <c r="CK31" s="724"/>
      <c r="CL31" s="724"/>
      <c r="CM31" s="724"/>
      <c r="CN31" s="724"/>
      <c r="CO31" s="724"/>
      <c r="CP31" s="724"/>
      <c r="CQ31" s="725"/>
      <c r="CR31" s="680">
        <v>463246</v>
      </c>
      <c r="CS31" s="699"/>
      <c r="CT31" s="699"/>
      <c r="CU31" s="699"/>
      <c r="CV31" s="699"/>
      <c r="CW31" s="699"/>
      <c r="CX31" s="699"/>
      <c r="CY31" s="700"/>
      <c r="CZ31" s="683">
        <v>0.4</v>
      </c>
      <c r="DA31" s="701"/>
      <c r="DB31" s="701"/>
      <c r="DC31" s="702"/>
      <c r="DD31" s="686">
        <v>449067</v>
      </c>
      <c r="DE31" s="699"/>
      <c r="DF31" s="699"/>
      <c r="DG31" s="699"/>
      <c r="DH31" s="699"/>
      <c r="DI31" s="699"/>
      <c r="DJ31" s="699"/>
      <c r="DK31" s="700"/>
      <c r="DL31" s="686">
        <v>449067</v>
      </c>
      <c r="DM31" s="699"/>
      <c r="DN31" s="699"/>
      <c r="DO31" s="699"/>
      <c r="DP31" s="699"/>
      <c r="DQ31" s="699"/>
      <c r="DR31" s="699"/>
      <c r="DS31" s="699"/>
      <c r="DT31" s="699"/>
      <c r="DU31" s="699"/>
      <c r="DV31" s="700"/>
      <c r="DW31" s="683">
        <v>0.8</v>
      </c>
      <c r="DX31" s="701"/>
      <c r="DY31" s="701"/>
      <c r="DZ31" s="701"/>
      <c r="EA31" s="701"/>
      <c r="EB31" s="701"/>
      <c r="EC31" s="719"/>
    </row>
    <row r="32" spans="2:133" ht="11.25" customHeight="1" x14ac:dyDescent="0.15">
      <c r="B32" s="744" t="s">
        <v>315</v>
      </c>
      <c r="C32" s="745"/>
      <c r="D32" s="745"/>
      <c r="E32" s="745"/>
      <c r="F32" s="745"/>
      <c r="G32" s="745"/>
      <c r="H32" s="745"/>
      <c r="I32" s="745"/>
      <c r="J32" s="745"/>
      <c r="K32" s="745"/>
      <c r="L32" s="745"/>
      <c r="M32" s="745"/>
      <c r="N32" s="745"/>
      <c r="O32" s="745"/>
      <c r="P32" s="745"/>
      <c r="Q32" s="746"/>
      <c r="R32" s="680" t="s">
        <v>128</v>
      </c>
      <c r="S32" s="681"/>
      <c r="T32" s="681"/>
      <c r="U32" s="681"/>
      <c r="V32" s="681"/>
      <c r="W32" s="681"/>
      <c r="X32" s="681"/>
      <c r="Y32" s="682"/>
      <c r="Z32" s="713" t="s">
        <v>146</v>
      </c>
      <c r="AA32" s="713"/>
      <c r="AB32" s="713"/>
      <c r="AC32" s="713"/>
      <c r="AD32" s="714" t="s">
        <v>235</v>
      </c>
      <c r="AE32" s="714"/>
      <c r="AF32" s="714"/>
      <c r="AG32" s="714"/>
      <c r="AH32" s="714"/>
      <c r="AI32" s="714"/>
      <c r="AJ32" s="714"/>
      <c r="AK32" s="714"/>
      <c r="AL32" s="683" t="s">
        <v>128</v>
      </c>
      <c r="AM32" s="684"/>
      <c r="AN32" s="684"/>
      <c r="AO32" s="715"/>
      <c r="AP32" s="757"/>
      <c r="AQ32" s="758"/>
      <c r="AR32" s="758"/>
      <c r="AS32" s="758"/>
      <c r="AT32" s="762"/>
      <c r="AU32" s="230" t="s">
        <v>316</v>
      </c>
      <c r="AV32" s="230"/>
      <c r="AW32" s="230"/>
      <c r="AX32" s="677" t="s">
        <v>317</v>
      </c>
      <c r="AY32" s="678"/>
      <c r="AZ32" s="678"/>
      <c r="BA32" s="678"/>
      <c r="BB32" s="678"/>
      <c r="BC32" s="678"/>
      <c r="BD32" s="678"/>
      <c r="BE32" s="678"/>
      <c r="BF32" s="679"/>
      <c r="BG32" s="764">
        <v>99</v>
      </c>
      <c r="BH32" s="699"/>
      <c r="BI32" s="699"/>
      <c r="BJ32" s="699"/>
      <c r="BK32" s="699"/>
      <c r="BL32" s="699"/>
      <c r="BM32" s="684">
        <v>98.6</v>
      </c>
      <c r="BN32" s="765"/>
      <c r="BO32" s="765"/>
      <c r="BP32" s="765"/>
      <c r="BQ32" s="723"/>
      <c r="BR32" s="764">
        <v>99.6</v>
      </c>
      <c r="BS32" s="699"/>
      <c r="BT32" s="699"/>
      <c r="BU32" s="699"/>
      <c r="BV32" s="699"/>
      <c r="BW32" s="699"/>
      <c r="BX32" s="684">
        <v>99.3</v>
      </c>
      <c r="BY32" s="765"/>
      <c r="BZ32" s="765"/>
      <c r="CA32" s="765"/>
      <c r="CB32" s="723"/>
      <c r="CD32" s="773"/>
      <c r="CE32" s="774"/>
      <c r="CF32" s="727" t="s">
        <v>318</v>
      </c>
      <c r="CG32" s="724"/>
      <c r="CH32" s="724"/>
      <c r="CI32" s="724"/>
      <c r="CJ32" s="724"/>
      <c r="CK32" s="724"/>
      <c r="CL32" s="724"/>
      <c r="CM32" s="724"/>
      <c r="CN32" s="724"/>
      <c r="CO32" s="724"/>
      <c r="CP32" s="724"/>
      <c r="CQ32" s="725"/>
      <c r="CR32" s="680">
        <v>277</v>
      </c>
      <c r="CS32" s="681"/>
      <c r="CT32" s="681"/>
      <c r="CU32" s="681"/>
      <c r="CV32" s="681"/>
      <c r="CW32" s="681"/>
      <c r="CX32" s="681"/>
      <c r="CY32" s="682"/>
      <c r="CZ32" s="683">
        <v>0</v>
      </c>
      <c r="DA32" s="701"/>
      <c r="DB32" s="701"/>
      <c r="DC32" s="702"/>
      <c r="DD32" s="686">
        <v>277</v>
      </c>
      <c r="DE32" s="681"/>
      <c r="DF32" s="681"/>
      <c r="DG32" s="681"/>
      <c r="DH32" s="681"/>
      <c r="DI32" s="681"/>
      <c r="DJ32" s="681"/>
      <c r="DK32" s="682"/>
      <c r="DL32" s="686">
        <v>277</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319</v>
      </c>
      <c r="C33" s="678"/>
      <c r="D33" s="678"/>
      <c r="E33" s="678"/>
      <c r="F33" s="678"/>
      <c r="G33" s="678"/>
      <c r="H33" s="678"/>
      <c r="I33" s="678"/>
      <c r="J33" s="678"/>
      <c r="K33" s="678"/>
      <c r="L33" s="678"/>
      <c r="M33" s="678"/>
      <c r="N33" s="678"/>
      <c r="O33" s="678"/>
      <c r="P33" s="678"/>
      <c r="Q33" s="679"/>
      <c r="R33" s="680">
        <v>11203131</v>
      </c>
      <c r="S33" s="681"/>
      <c r="T33" s="681"/>
      <c r="U33" s="681"/>
      <c r="V33" s="681"/>
      <c r="W33" s="681"/>
      <c r="X33" s="681"/>
      <c r="Y33" s="682"/>
      <c r="Z33" s="713">
        <v>8.4</v>
      </c>
      <c r="AA33" s="713"/>
      <c r="AB33" s="713"/>
      <c r="AC33" s="713"/>
      <c r="AD33" s="714" t="s">
        <v>235</v>
      </c>
      <c r="AE33" s="714"/>
      <c r="AF33" s="714"/>
      <c r="AG33" s="714"/>
      <c r="AH33" s="714"/>
      <c r="AI33" s="714"/>
      <c r="AJ33" s="714"/>
      <c r="AK33" s="714"/>
      <c r="AL33" s="683" t="s">
        <v>128</v>
      </c>
      <c r="AM33" s="684"/>
      <c r="AN33" s="684"/>
      <c r="AO33" s="715"/>
      <c r="AP33" s="759"/>
      <c r="AQ33" s="760"/>
      <c r="AR33" s="760"/>
      <c r="AS33" s="760"/>
      <c r="AT33" s="763"/>
      <c r="AU33" s="232"/>
      <c r="AV33" s="232"/>
      <c r="AW33" s="232"/>
      <c r="AX33" s="661" t="s">
        <v>320</v>
      </c>
      <c r="AY33" s="662"/>
      <c r="AZ33" s="662"/>
      <c r="BA33" s="662"/>
      <c r="BB33" s="662"/>
      <c r="BC33" s="662"/>
      <c r="BD33" s="662"/>
      <c r="BE33" s="662"/>
      <c r="BF33" s="663"/>
      <c r="BG33" s="747">
        <v>98.4</v>
      </c>
      <c r="BH33" s="665"/>
      <c r="BI33" s="665"/>
      <c r="BJ33" s="665"/>
      <c r="BK33" s="665"/>
      <c r="BL33" s="665"/>
      <c r="BM33" s="707">
        <v>97.7</v>
      </c>
      <c r="BN33" s="665"/>
      <c r="BO33" s="665"/>
      <c r="BP33" s="665"/>
      <c r="BQ33" s="709"/>
      <c r="BR33" s="747">
        <v>99.8</v>
      </c>
      <c r="BS33" s="665"/>
      <c r="BT33" s="665"/>
      <c r="BU33" s="665"/>
      <c r="BV33" s="665"/>
      <c r="BW33" s="665"/>
      <c r="BX33" s="707">
        <v>99.1</v>
      </c>
      <c r="BY33" s="665"/>
      <c r="BZ33" s="665"/>
      <c r="CA33" s="665"/>
      <c r="CB33" s="709"/>
      <c r="CD33" s="727" t="s">
        <v>321</v>
      </c>
      <c r="CE33" s="724"/>
      <c r="CF33" s="724"/>
      <c r="CG33" s="724"/>
      <c r="CH33" s="724"/>
      <c r="CI33" s="724"/>
      <c r="CJ33" s="724"/>
      <c r="CK33" s="724"/>
      <c r="CL33" s="724"/>
      <c r="CM33" s="724"/>
      <c r="CN33" s="724"/>
      <c r="CO33" s="724"/>
      <c r="CP33" s="724"/>
      <c r="CQ33" s="725"/>
      <c r="CR33" s="680">
        <v>60947572</v>
      </c>
      <c r="CS33" s="699"/>
      <c r="CT33" s="699"/>
      <c r="CU33" s="699"/>
      <c r="CV33" s="699"/>
      <c r="CW33" s="699"/>
      <c r="CX33" s="699"/>
      <c r="CY33" s="700"/>
      <c r="CZ33" s="683">
        <v>46.5</v>
      </c>
      <c r="DA33" s="701"/>
      <c r="DB33" s="701"/>
      <c r="DC33" s="702"/>
      <c r="DD33" s="686">
        <v>28794779</v>
      </c>
      <c r="DE33" s="699"/>
      <c r="DF33" s="699"/>
      <c r="DG33" s="699"/>
      <c r="DH33" s="699"/>
      <c r="DI33" s="699"/>
      <c r="DJ33" s="699"/>
      <c r="DK33" s="700"/>
      <c r="DL33" s="686">
        <v>20922271</v>
      </c>
      <c r="DM33" s="699"/>
      <c r="DN33" s="699"/>
      <c r="DO33" s="699"/>
      <c r="DP33" s="699"/>
      <c r="DQ33" s="699"/>
      <c r="DR33" s="699"/>
      <c r="DS33" s="699"/>
      <c r="DT33" s="699"/>
      <c r="DU33" s="699"/>
      <c r="DV33" s="700"/>
      <c r="DW33" s="683">
        <v>38.1</v>
      </c>
      <c r="DX33" s="701"/>
      <c r="DY33" s="701"/>
      <c r="DZ33" s="701"/>
      <c r="EA33" s="701"/>
      <c r="EB33" s="701"/>
      <c r="EC33" s="719"/>
    </row>
    <row r="34" spans="2:133" ht="11.25" customHeight="1" x14ac:dyDescent="0.15">
      <c r="B34" s="677" t="s">
        <v>322</v>
      </c>
      <c r="C34" s="678"/>
      <c r="D34" s="678"/>
      <c r="E34" s="678"/>
      <c r="F34" s="678"/>
      <c r="G34" s="678"/>
      <c r="H34" s="678"/>
      <c r="I34" s="678"/>
      <c r="J34" s="678"/>
      <c r="K34" s="678"/>
      <c r="L34" s="678"/>
      <c r="M34" s="678"/>
      <c r="N34" s="678"/>
      <c r="O34" s="678"/>
      <c r="P34" s="678"/>
      <c r="Q34" s="679"/>
      <c r="R34" s="680">
        <v>220005</v>
      </c>
      <c r="S34" s="681"/>
      <c r="T34" s="681"/>
      <c r="U34" s="681"/>
      <c r="V34" s="681"/>
      <c r="W34" s="681"/>
      <c r="X34" s="681"/>
      <c r="Y34" s="682"/>
      <c r="Z34" s="713">
        <v>0.2</v>
      </c>
      <c r="AA34" s="713"/>
      <c r="AB34" s="713"/>
      <c r="AC34" s="713"/>
      <c r="AD34" s="714">
        <v>134214</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12212131</v>
      </c>
      <c r="CS34" s="681"/>
      <c r="CT34" s="681"/>
      <c r="CU34" s="681"/>
      <c r="CV34" s="681"/>
      <c r="CW34" s="681"/>
      <c r="CX34" s="681"/>
      <c r="CY34" s="682"/>
      <c r="CZ34" s="683">
        <v>9.3000000000000007</v>
      </c>
      <c r="DA34" s="701"/>
      <c r="DB34" s="701"/>
      <c r="DC34" s="702"/>
      <c r="DD34" s="686">
        <v>8710818</v>
      </c>
      <c r="DE34" s="681"/>
      <c r="DF34" s="681"/>
      <c r="DG34" s="681"/>
      <c r="DH34" s="681"/>
      <c r="DI34" s="681"/>
      <c r="DJ34" s="681"/>
      <c r="DK34" s="682"/>
      <c r="DL34" s="686">
        <v>6878955</v>
      </c>
      <c r="DM34" s="681"/>
      <c r="DN34" s="681"/>
      <c r="DO34" s="681"/>
      <c r="DP34" s="681"/>
      <c r="DQ34" s="681"/>
      <c r="DR34" s="681"/>
      <c r="DS34" s="681"/>
      <c r="DT34" s="681"/>
      <c r="DU34" s="681"/>
      <c r="DV34" s="682"/>
      <c r="DW34" s="683">
        <v>12.5</v>
      </c>
      <c r="DX34" s="701"/>
      <c r="DY34" s="701"/>
      <c r="DZ34" s="701"/>
      <c r="EA34" s="701"/>
      <c r="EB34" s="701"/>
      <c r="EC34" s="719"/>
    </row>
    <row r="35" spans="2:133" ht="11.25" customHeight="1" x14ac:dyDescent="0.15">
      <c r="B35" s="677" t="s">
        <v>324</v>
      </c>
      <c r="C35" s="678"/>
      <c r="D35" s="678"/>
      <c r="E35" s="678"/>
      <c r="F35" s="678"/>
      <c r="G35" s="678"/>
      <c r="H35" s="678"/>
      <c r="I35" s="678"/>
      <c r="J35" s="678"/>
      <c r="K35" s="678"/>
      <c r="L35" s="678"/>
      <c r="M35" s="678"/>
      <c r="N35" s="678"/>
      <c r="O35" s="678"/>
      <c r="P35" s="678"/>
      <c r="Q35" s="679"/>
      <c r="R35" s="680">
        <v>1629385</v>
      </c>
      <c r="S35" s="681"/>
      <c r="T35" s="681"/>
      <c r="U35" s="681"/>
      <c r="V35" s="681"/>
      <c r="W35" s="681"/>
      <c r="X35" s="681"/>
      <c r="Y35" s="682"/>
      <c r="Z35" s="713">
        <v>1.2</v>
      </c>
      <c r="AA35" s="713"/>
      <c r="AB35" s="713"/>
      <c r="AC35" s="713"/>
      <c r="AD35" s="714" t="s">
        <v>128</v>
      </c>
      <c r="AE35" s="714"/>
      <c r="AF35" s="714"/>
      <c r="AG35" s="714"/>
      <c r="AH35" s="714"/>
      <c r="AI35" s="714"/>
      <c r="AJ35" s="714"/>
      <c r="AK35" s="714"/>
      <c r="AL35" s="683" t="s">
        <v>128</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1787894</v>
      </c>
      <c r="CS35" s="699"/>
      <c r="CT35" s="699"/>
      <c r="CU35" s="699"/>
      <c r="CV35" s="699"/>
      <c r="CW35" s="699"/>
      <c r="CX35" s="699"/>
      <c r="CY35" s="700"/>
      <c r="CZ35" s="683">
        <v>1.4</v>
      </c>
      <c r="DA35" s="701"/>
      <c r="DB35" s="701"/>
      <c r="DC35" s="702"/>
      <c r="DD35" s="686">
        <v>1518420</v>
      </c>
      <c r="DE35" s="699"/>
      <c r="DF35" s="699"/>
      <c r="DG35" s="699"/>
      <c r="DH35" s="699"/>
      <c r="DI35" s="699"/>
      <c r="DJ35" s="699"/>
      <c r="DK35" s="700"/>
      <c r="DL35" s="686">
        <v>1517380</v>
      </c>
      <c r="DM35" s="699"/>
      <c r="DN35" s="699"/>
      <c r="DO35" s="699"/>
      <c r="DP35" s="699"/>
      <c r="DQ35" s="699"/>
      <c r="DR35" s="699"/>
      <c r="DS35" s="699"/>
      <c r="DT35" s="699"/>
      <c r="DU35" s="699"/>
      <c r="DV35" s="700"/>
      <c r="DW35" s="683">
        <v>2.8</v>
      </c>
      <c r="DX35" s="701"/>
      <c r="DY35" s="701"/>
      <c r="DZ35" s="701"/>
      <c r="EA35" s="701"/>
      <c r="EB35" s="701"/>
      <c r="EC35" s="719"/>
    </row>
    <row r="36" spans="2:133" ht="11.25" customHeight="1" x14ac:dyDescent="0.15">
      <c r="B36" s="677" t="s">
        <v>328</v>
      </c>
      <c r="C36" s="678"/>
      <c r="D36" s="678"/>
      <c r="E36" s="678"/>
      <c r="F36" s="678"/>
      <c r="G36" s="678"/>
      <c r="H36" s="678"/>
      <c r="I36" s="678"/>
      <c r="J36" s="678"/>
      <c r="K36" s="678"/>
      <c r="L36" s="678"/>
      <c r="M36" s="678"/>
      <c r="N36" s="678"/>
      <c r="O36" s="678"/>
      <c r="P36" s="678"/>
      <c r="Q36" s="679"/>
      <c r="R36" s="680">
        <v>3421695</v>
      </c>
      <c r="S36" s="681"/>
      <c r="T36" s="681"/>
      <c r="U36" s="681"/>
      <c r="V36" s="681"/>
      <c r="W36" s="681"/>
      <c r="X36" s="681"/>
      <c r="Y36" s="682"/>
      <c r="Z36" s="713">
        <v>2.6</v>
      </c>
      <c r="AA36" s="713"/>
      <c r="AB36" s="713"/>
      <c r="AC36" s="713"/>
      <c r="AD36" s="714" t="s">
        <v>235</v>
      </c>
      <c r="AE36" s="714"/>
      <c r="AF36" s="714"/>
      <c r="AG36" s="714"/>
      <c r="AH36" s="714"/>
      <c r="AI36" s="714"/>
      <c r="AJ36" s="714"/>
      <c r="AK36" s="714"/>
      <c r="AL36" s="683" t="s">
        <v>128</v>
      </c>
      <c r="AM36" s="684"/>
      <c r="AN36" s="684"/>
      <c r="AO36" s="715"/>
      <c r="AP36" s="235"/>
      <c r="AQ36" s="732" t="s">
        <v>329</v>
      </c>
      <c r="AR36" s="733"/>
      <c r="AS36" s="733"/>
      <c r="AT36" s="733"/>
      <c r="AU36" s="733"/>
      <c r="AV36" s="733"/>
      <c r="AW36" s="733"/>
      <c r="AX36" s="733"/>
      <c r="AY36" s="734"/>
      <c r="AZ36" s="735">
        <v>12439253</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288322</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35547710</v>
      </c>
      <c r="CS36" s="681"/>
      <c r="CT36" s="681"/>
      <c r="CU36" s="681"/>
      <c r="CV36" s="681"/>
      <c r="CW36" s="681"/>
      <c r="CX36" s="681"/>
      <c r="CY36" s="682"/>
      <c r="CZ36" s="683">
        <v>27.1</v>
      </c>
      <c r="DA36" s="701"/>
      <c r="DB36" s="701"/>
      <c r="DC36" s="702"/>
      <c r="DD36" s="686">
        <v>10533050</v>
      </c>
      <c r="DE36" s="681"/>
      <c r="DF36" s="681"/>
      <c r="DG36" s="681"/>
      <c r="DH36" s="681"/>
      <c r="DI36" s="681"/>
      <c r="DJ36" s="681"/>
      <c r="DK36" s="682"/>
      <c r="DL36" s="686">
        <v>5675679</v>
      </c>
      <c r="DM36" s="681"/>
      <c r="DN36" s="681"/>
      <c r="DO36" s="681"/>
      <c r="DP36" s="681"/>
      <c r="DQ36" s="681"/>
      <c r="DR36" s="681"/>
      <c r="DS36" s="681"/>
      <c r="DT36" s="681"/>
      <c r="DU36" s="681"/>
      <c r="DV36" s="682"/>
      <c r="DW36" s="683">
        <v>10.3</v>
      </c>
      <c r="DX36" s="701"/>
      <c r="DY36" s="701"/>
      <c r="DZ36" s="701"/>
      <c r="EA36" s="701"/>
      <c r="EB36" s="701"/>
      <c r="EC36" s="719"/>
    </row>
    <row r="37" spans="2:133" ht="11.25" customHeight="1" x14ac:dyDescent="0.15">
      <c r="B37" s="677" t="s">
        <v>332</v>
      </c>
      <c r="C37" s="678"/>
      <c r="D37" s="678"/>
      <c r="E37" s="678"/>
      <c r="F37" s="678"/>
      <c r="G37" s="678"/>
      <c r="H37" s="678"/>
      <c r="I37" s="678"/>
      <c r="J37" s="678"/>
      <c r="K37" s="678"/>
      <c r="L37" s="678"/>
      <c r="M37" s="678"/>
      <c r="N37" s="678"/>
      <c r="O37" s="678"/>
      <c r="P37" s="678"/>
      <c r="Q37" s="679"/>
      <c r="R37" s="680">
        <v>2192084</v>
      </c>
      <c r="S37" s="681"/>
      <c r="T37" s="681"/>
      <c r="U37" s="681"/>
      <c r="V37" s="681"/>
      <c r="W37" s="681"/>
      <c r="X37" s="681"/>
      <c r="Y37" s="682"/>
      <c r="Z37" s="713">
        <v>1.6</v>
      </c>
      <c r="AA37" s="713"/>
      <c r="AB37" s="713"/>
      <c r="AC37" s="713"/>
      <c r="AD37" s="714" t="s">
        <v>235</v>
      </c>
      <c r="AE37" s="714"/>
      <c r="AF37" s="714"/>
      <c r="AG37" s="714"/>
      <c r="AH37" s="714"/>
      <c r="AI37" s="714"/>
      <c r="AJ37" s="714"/>
      <c r="AK37" s="714"/>
      <c r="AL37" s="683" t="s">
        <v>128</v>
      </c>
      <c r="AM37" s="684"/>
      <c r="AN37" s="684"/>
      <c r="AO37" s="715"/>
      <c r="AQ37" s="720" t="s">
        <v>333</v>
      </c>
      <c r="AR37" s="721"/>
      <c r="AS37" s="721"/>
      <c r="AT37" s="721"/>
      <c r="AU37" s="721"/>
      <c r="AV37" s="721"/>
      <c r="AW37" s="721"/>
      <c r="AX37" s="721"/>
      <c r="AY37" s="722"/>
      <c r="AZ37" s="680">
        <v>2801140</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v>-85646</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3478385</v>
      </c>
      <c r="CS37" s="699"/>
      <c r="CT37" s="699"/>
      <c r="CU37" s="699"/>
      <c r="CV37" s="699"/>
      <c r="CW37" s="699"/>
      <c r="CX37" s="699"/>
      <c r="CY37" s="700"/>
      <c r="CZ37" s="683">
        <v>2.7</v>
      </c>
      <c r="DA37" s="701"/>
      <c r="DB37" s="701"/>
      <c r="DC37" s="702"/>
      <c r="DD37" s="686">
        <v>3476108</v>
      </c>
      <c r="DE37" s="699"/>
      <c r="DF37" s="699"/>
      <c r="DG37" s="699"/>
      <c r="DH37" s="699"/>
      <c r="DI37" s="699"/>
      <c r="DJ37" s="699"/>
      <c r="DK37" s="700"/>
      <c r="DL37" s="686">
        <v>3305432</v>
      </c>
      <c r="DM37" s="699"/>
      <c r="DN37" s="699"/>
      <c r="DO37" s="699"/>
      <c r="DP37" s="699"/>
      <c r="DQ37" s="699"/>
      <c r="DR37" s="699"/>
      <c r="DS37" s="699"/>
      <c r="DT37" s="699"/>
      <c r="DU37" s="699"/>
      <c r="DV37" s="700"/>
      <c r="DW37" s="683">
        <v>6</v>
      </c>
      <c r="DX37" s="701"/>
      <c r="DY37" s="701"/>
      <c r="DZ37" s="701"/>
      <c r="EA37" s="701"/>
      <c r="EB37" s="701"/>
      <c r="EC37" s="719"/>
    </row>
    <row r="38" spans="2:133" ht="11.25" customHeight="1" x14ac:dyDescent="0.15">
      <c r="B38" s="677" t="s">
        <v>336</v>
      </c>
      <c r="C38" s="678"/>
      <c r="D38" s="678"/>
      <c r="E38" s="678"/>
      <c r="F38" s="678"/>
      <c r="G38" s="678"/>
      <c r="H38" s="678"/>
      <c r="I38" s="678"/>
      <c r="J38" s="678"/>
      <c r="K38" s="678"/>
      <c r="L38" s="678"/>
      <c r="M38" s="678"/>
      <c r="N38" s="678"/>
      <c r="O38" s="678"/>
      <c r="P38" s="678"/>
      <c r="Q38" s="679"/>
      <c r="R38" s="680">
        <v>2298667</v>
      </c>
      <c r="S38" s="681"/>
      <c r="T38" s="681"/>
      <c r="U38" s="681"/>
      <c r="V38" s="681"/>
      <c r="W38" s="681"/>
      <c r="X38" s="681"/>
      <c r="Y38" s="682"/>
      <c r="Z38" s="713">
        <v>1.7</v>
      </c>
      <c r="AA38" s="713"/>
      <c r="AB38" s="713"/>
      <c r="AC38" s="713"/>
      <c r="AD38" s="714">
        <v>272416</v>
      </c>
      <c r="AE38" s="714"/>
      <c r="AF38" s="714"/>
      <c r="AG38" s="714"/>
      <c r="AH38" s="714"/>
      <c r="AI38" s="714"/>
      <c r="AJ38" s="714"/>
      <c r="AK38" s="714"/>
      <c r="AL38" s="683">
        <v>0.5</v>
      </c>
      <c r="AM38" s="684"/>
      <c r="AN38" s="684"/>
      <c r="AO38" s="715"/>
      <c r="AQ38" s="720" t="s">
        <v>337</v>
      </c>
      <c r="AR38" s="721"/>
      <c r="AS38" s="721"/>
      <c r="AT38" s="721"/>
      <c r="AU38" s="721"/>
      <c r="AV38" s="721"/>
      <c r="AW38" s="721"/>
      <c r="AX38" s="721"/>
      <c r="AY38" s="722"/>
      <c r="AZ38" s="680">
        <v>375462</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28600</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8878496</v>
      </c>
      <c r="CS38" s="681"/>
      <c r="CT38" s="681"/>
      <c r="CU38" s="681"/>
      <c r="CV38" s="681"/>
      <c r="CW38" s="681"/>
      <c r="CX38" s="681"/>
      <c r="CY38" s="682"/>
      <c r="CZ38" s="683">
        <v>6.8</v>
      </c>
      <c r="DA38" s="701"/>
      <c r="DB38" s="701"/>
      <c r="DC38" s="702"/>
      <c r="DD38" s="686">
        <v>7267349</v>
      </c>
      <c r="DE38" s="681"/>
      <c r="DF38" s="681"/>
      <c r="DG38" s="681"/>
      <c r="DH38" s="681"/>
      <c r="DI38" s="681"/>
      <c r="DJ38" s="681"/>
      <c r="DK38" s="682"/>
      <c r="DL38" s="686">
        <v>6850257</v>
      </c>
      <c r="DM38" s="681"/>
      <c r="DN38" s="681"/>
      <c r="DO38" s="681"/>
      <c r="DP38" s="681"/>
      <c r="DQ38" s="681"/>
      <c r="DR38" s="681"/>
      <c r="DS38" s="681"/>
      <c r="DT38" s="681"/>
      <c r="DU38" s="681"/>
      <c r="DV38" s="682"/>
      <c r="DW38" s="683">
        <v>12.5</v>
      </c>
      <c r="DX38" s="701"/>
      <c r="DY38" s="701"/>
      <c r="DZ38" s="701"/>
      <c r="EA38" s="701"/>
      <c r="EB38" s="701"/>
      <c r="EC38" s="719"/>
    </row>
    <row r="39" spans="2:133" ht="11.25" customHeight="1" x14ac:dyDescent="0.15">
      <c r="B39" s="677" t="s">
        <v>340</v>
      </c>
      <c r="C39" s="678"/>
      <c r="D39" s="678"/>
      <c r="E39" s="678"/>
      <c r="F39" s="678"/>
      <c r="G39" s="678"/>
      <c r="H39" s="678"/>
      <c r="I39" s="678"/>
      <c r="J39" s="678"/>
      <c r="K39" s="678"/>
      <c r="L39" s="678"/>
      <c r="M39" s="678"/>
      <c r="N39" s="678"/>
      <c r="O39" s="678"/>
      <c r="P39" s="678"/>
      <c r="Q39" s="679"/>
      <c r="R39" s="680">
        <v>10019008</v>
      </c>
      <c r="S39" s="681"/>
      <c r="T39" s="681"/>
      <c r="U39" s="681"/>
      <c r="V39" s="681"/>
      <c r="W39" s="681"/>
      <c r="X39" s="681"/>
      <c r="Y39" s="682"/>
      <c r="Z39" s="713">
        <v>7.5</v>
      </c>
      <c r="AA39" s="713"/>
      <c r="AB39" s="713"/>
      <c r="AC39" s="713"/>
      <c r="AD39" s="714" t="s">
        <v>146</v>
      </c>
      <c r="AE39" s="714"/>
      <c r="AF39" s="714"/>
      <c r="AG39" s="714"/>
      <c r="AH39" s="714"/>
      <c r="AI39" s="714"/>
      <c r="AJ39" s="714"/>
      <c r="AK39" s="714"/>
      <c r="AL39" s="683" t="s">
        <v>235</v>
      </c>
      <c r="AM39" s="684"/>
      <c r="AN39" s="684"/>
      <c r="AO39" s="715"/>
      <c r="AQ39" s="720" t="s">
        <v>341</v>
      </c>
      <c r="AR39" s="721"/>
      <c r="AS39" s="721"/>
      <c r="AT39" s="721"/>
      <c r="AU39" s="721"/>
      <c r="AV39" s="721"/>
      <c r="AW39" s="721"/>
      <c r="AX39" s="721"/>
      <c r="AY39" s="722"/>
      <c r="AZ39" s="680">
        <v>299501</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46101</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1546109</v>
      </c>
      <c r="CS39" s="699"/>
      <c r="CT39" s="699"/>
      <c r="CU39" s="699"/>
      <c r="CV39" s="699"/>
      <c r="CW39" s="699"/>
      <c r="CX39" s="699"/>
      <c r="CY39" s="700"/>
      <c r="CZ39" s="683">
        <v>1.2</v>
      </c>
      <c r="DA39" s="701"/>
      <c r="DB39" s="701"/>
      <c r="DC39" s="702"/>
      <c r="DD39" s="686">
        <v>721478</v>
      </c>
      <c r="DE39" s="699"/>
      <c r="DF39" s="699"/>
      <c r="DG39" s="699"/>
      <c r="DH39" s="699"/>
      <c r="DI39" s="699"/>
      <c r="DJ39" s="699"/>
      <c r="DK39" s="700"/>
      <c r="DL39" s="686" t="s">
        <v>128</v>
      </c>
      <c r="DM39" s="699"/>
      <c r="DN39" s="699"/>
      <c r="DO39" s="699"/>
      <c r="DP39" s="699"/>
      <c r="DQ39" s="699"/>
      <c r="DR39" s="699"/>
      <c r="DS39" s="699"/>
      <c r="DT39" s="699"/>
      <c r="DU39" s="699"/>
      <c r="DV39" s="700"/>
      <c r="DW39" s="683" t="s">
        <v>235</v>
      </c>
      <c r="DX39" s="701"/>
      <c r="DY39" s="701"/>
      <c r="DZ39" s="701"/>
      <c r="EA39" s="701"/>
      <c r="EB39" s="701"/>
      <c r="EC39" s="719"/>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235</v>
      </c>
      <c r="AA40" s="713"/>
      <c r="AB40" s="713"/>
      <c r="AC40" s="713"/>
      <c r="AD40" s="714" t="s">
        <v>128</v>
      </c>
      <c r="AE40" s="714"/>
      <c r="AF40" s="714"/>
      <c r="AG40" s="714"/>
      <c r="AH40" s="714"/>
      <c r="AI40" s="714"/>
      <c r="AJ40" s="714"/>
      <c r="AK40" s="714"/>
      <c r="AL40" s="683" t="s">
        <v>128</v>
      </c>
      <c r="AM40" s="684"/>
      <c r="AN40" s="684"/>
      <c r="AO40" s="715"/>
      <c r="AQ40" s="720" t="s">
        <v>345</v>
      </c>
      <c r="AR40" s="721"/>
      <c r="AS40" s="721"/>
      <c r="AT40" s="721"/>
      <c r="AU40" s="721"/>
      <c r="AV40" s="721"/>
      <c r="AW40" s="721"/>
      <c r="AX40" s="721"/>
      <c r="AY40" s="722"/>
      <c r="AZ40" s="680">
        <v>75628</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120</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v>975232</v>
      </c>
      <c r="CS40" s="681"/>
      <c r="CT40" s="681"/>
      <c r="CU40" s="681"/>
      <c r="CV40" s="681"/>
      <c r="CW40" s="681"/>
      <c r="CX40" s="681"/>
      <c r="CY40" s="682"/>
      <c r="CZ40" s="683">
        <v>0.7</v>
      </c>
      <c r="DA40" s="701"/>
      <c r="DB40" s="701"/>
      <c r="DC40" s="702"/>
      <c r="DD40" s="686">
        <v>43664</v>
      </c>
      <c r="DE40" s="681"/>
      <c r="DF40" s="681"/>
      <c r="DG40" s="681"/>
      <c r="DH40" s="681"/>
      <c r="DI40" s="681"/>
      <c r="DJ40" s="681"/>
      <c r="DK40" s="682"/>
      <c r="DL40" s="686" t="s">
        <v>128</v>
      </c>
      <c r="DM40" s="681"/>
      <c r="DN40" s="681"/>
      <c r="DO40" s="681"/>
      <c r="DP40" s="681"/>
      <c r="DQ40" s="681"/>
      <c r="DR40" s="681"/>
      <c r="DS40" s="681"/>
      <c r="DT40" s="681"/>
      <c r="DU40" s="681"/>
      <c r="DV40" s="682"/>
      <c r="DW40" s="683" t="s">
        <v>235</v>
      </c>
      <c r="DX40" s="701"/>
      <c r="DY40" s="701"/>
      <c r="DZ40" s="701"/>
      <c r="EA40" s="701"/>
      <c r="EB40" s="701"/>
      <c r="EC40" s="719"/>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235</v>
      </c>
      <c r="AA41" s="713"/>
      <c r="AB41" s="713"/>
      <c r="AC41" s="713"/>
      <c r="AD41" s="714" t="s">
        <v>128</v>
      </c>
      <c r="AE41" s="714"/>
      <c r="AF41" s="714"/>
      <c r="AG41" s="714"/>
      <c r="AH41" s="714"/>
      <c r="AI41" s="714"/>
      <c r="AJ41" s="714"/>
      <c r="AK41" s="714"/>
      <c r="AL41" s="683" t="s">
        <v>235</v>
      </c>
      <c r="AM41" s="684"/>
      <c r="AN41" s="684"/>
      <c r="AO41" s="715"/>
      <c r="AQ41" s="720" t="s">
        <v>350</v>
      </c>
      <c r="AR41" s="721"/>
      <c r="AS41" s="721"/>
      <c r="AT41" s="721"/>
      <c r="AU41" s="721"/>
      <c r="AV41" s="721"/>
      <c r="AW41" s="721"/>
      <c r="AX41" s="721"/>
      <c r="AY41" s="722"/>
      <c r="AZ41" s="680">
        <v>2327692</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v>1</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235</v>
      </c>
      <c r="CS41" s="699"/>
      <c r="CT41" s="699"/>
      <c r="CU41" s="699"/>
      <c r="CV41" s="699"/>
      <c r="CW41" s="699"/>
      <c r="CX41" s="699"/>
      <c r="CY41" s="700"/>
      <c r="CZ41" s="683" t="s">
        <v>128</v>
      </c>
      <c r="DA41" s="701"/>
      <c r="DB41" s="701"/>
      <c r="DC41" s="702"/>
      <c r="DD41" s="686" t="s">
        <v>146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2760000</v>
      </c>
      <c r="S42" s="681"/>
      <c r="T42" s="681"/>
      <c r="U42" s="681"/>
      <c r="V42" s="681"/>
      <c r="W42" s="681"/>
      <c r="X42" s="681"/>
      <c r="Y42" s="682"/>
      <c r="Z42" s="713">
        <v>2.1</v>
      </c>
      <c r="AA42" s="713"/>
      <c r="AB42" s="713"/>
      <c r="AC42" s="713"/>
      <c r="AD42" s="714" t="s">
        <v>235</v>
      </c>
      <c r="AE42" s="714"/>
      <c r="AF42" s="714"/>
      <c r="AG42" s="714"/>
      <c r="AH42" s="714"/>
      <c r="AI42" s="714"/>
      <c r="AJ42" s="714"/>
      <c r="AK42" s="714"/>
      <c r="AL42" s="683" t="s">
        <v>235</v>
      </c>
      <c r="AM42" s="684"/>
      <c r="AN42" s="684"/>
      <c r="AO42" s="715"/>
      <c r="AQ42" s="716" t="s">
        <v>354</v>
      </c>
      <c r="AR42" s="717"/>
      <c r="AS42" s="717"/>
      <c r="AT42" s="717"/>
      <c r="AU42" s="717"/>
      <c r="AV42" s="717"/>
      <c r="AW42" s="717"/>
      <c r="AX42" s="717"/>
      <c r="AY42" s="718"/>
      <c r="AZ42" s="664">
        <v>6559830</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384</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15327140</v>
      </c>
      <c r="CS42" s="681"/>
      <c r="CT42" s="681"/>
      <c r="CU42" s="681"/>
      <c r="CV42" s="681"/>
      <c r="CW42" s="681"/>
      <c r="CX42" s="681"/>
      <c r="CY42" s="682"/>
      <c r="CZ42" s="683">
        <v>11.7</v>
      </c>
      <c r="DA42" s="684"/>
      <c r="DB42" s="684"/>
      <c r="DC42" s="685"/>
      <c r="DD42" s="686">
        <v>2134976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133968400</v>
      </c>
      <c r="S43" s="703"/>
      <c r="T43" s="703"/>
      <c r="U43" s="703"/>
      <c r="V43" s="703"/>
      <c r="W43" s="703"/>
      <c r="X43" s="703"/>
      <c r="Y43" s="704"/>
      <c r="Z43" s="705">
        <v>100</v>
      </c>
      <c r="AA43" s="705"/>
      <c r="AB43" s="705"/>
      <c r="AC43" s="705"/>
      <c r="AD43" s="706">
        <v>52090788</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198178</v>
      </c>
      <c r="CS43" s="699"/>
      <c r="CT43" s="699"/>
      <c r="CU43" s="699"/>
      <c r="CV43" s="699"/>
      <c r="CW43" s="699"/>
      <c r="CX43" s="699"/>
      <c r="CY43" s="700"/>
      <c r="CZ43" s="683">
        <v>0.2</v>
      </c>
      <c r="DA43" s="701"/>
      <c r="DB43" s="701"/>
      <c r="DC43" s="702"/>
      <c r="DD43" s="686">
        <v>198178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13766486</v>
      </c>
      <c r="CS44" s="681"/>
      <c r="CT44" s="681"/>
      <c r="CU44" s="681"/>
      <c r="CV44" s="681"/>
      <c r="CW44" s="681"/>
      <c r="CX44" s="681"/>
      <c r="CY44" s="682"/>
      <c r="CZ44" s="683">
        <v>10.5</v>
      </c>
      <c r="DA44" s="684"/>
      <c r="DB44" s="684"/>
      <c r="DC44" s="685"/>
      <c r="DD44" s="686">
        <v>1955175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5631496</v>
      </c>
      <c r="CS45" s="699"/>
      <c r="CT45" s="699"/>
      <c r="CU45" s="699"/>
      <c r="CV45" s="699"/>
      <c r="CW45" s="699"/>
      <c r="CX45" s="699"/>
      <c r="CY45" s="700"/>
      <c r="CZ45" s="683">
        <v>4.3</v>
      </c>
      <c r="DA45" s="701"/>
      <c r="DB45" s="701"/>
      <c r="DC45" s="702"/>
      <c r="DD45" s="686">
        <v>233826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7741599</v>
      </c>
      <c r="CS46" s="681"/>
      <c r="CT46" s="681"/>
      <c r="CU46" s="681"/>
      <c r="CV46" s="681"/>
      <c r="CW46" s="681"/>
      <c r="CX46" s="681"/>
      <c r="CY46" s="682"/>
      <c r="CZ46" s="683">
        <v>5.9</v>
      </c>
      <c r="DA46" s="684"/>
      <c r="DB46" s="684"/>
      <c r="DC46" s="685"/>
      <c r="DD46" s="686">
        <v>1611658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1560654</v>
      </c>
      <c r="CS47" s="699"/>
      <c r="CT47" s="699"/>
      <c r="CU47" s="699"/>
      <c r="CV47" s="699"/>
      <c r="CW47" s="699"/>
      <c r="CX47" s="699"/>
      <c r="CY47" s="700"/>
      <c r="CZ47" s="683">
        <v>1.2</v>
      </c>
      <c r="DA47" s="701"/>
      <c r="DB47" s="701"/>
      <c r="DC47" s="702"/>
      <c r="DD47" s="686">
        <v>179801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128</v>
      </c>
      <c r="CS48" s="681"/>
      <c r="CT48" s="681"/>
      <c r="CU48" s="681"/>
      <c r="CV48" s="681"/>
      <c r="CW48" s="681"/>
      <c r="CX48" s="681"/>
      <c r="CY48" s="682"/>
      <c r="CZ48" s="683" t="s">
        <v>235</v>
      </c>
      <c r="DA48" s="684"/>
      <c r="DB48" s="684"/>
      <c r="DC48" s="685"/>
      <c r="DD48" s="686" t="s">
        <v>146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130950436</v>
      </c>
      <c r="CS49" s="665"/>
      <c r="CT49" s="665"/>
      <c r="CU49" s="665"/>
      <c r="CV49" s="665"/>
      <c r="CW49" s="665"/>
      <c r="CX49" s="665"/>
      <c r="CY49" s="666"/>
      <c r="CZ49" s="667">
        <v>100</v>
      </c>
      <c r="DA49" s="668"/>
      <c r="DB49" s="668"/>
      <c r="DC49" s="669"/>
      <c r="DD49" s="670">
        <v>62230250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1zjHA/xnIksIwOoGmDDJaNcYHlcsg1QehPkHMjzhjqjWppr/kgYVAx0walLmQfR4BxIXDVs7du1+w4wOTfugHw==" saltValue="NxgyuEkFeD3XQk0ex1g2h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133968</v>
      </c>
      <c r="R7" s="1200"/>
      <c r="S7" s="1200"/>
      <c r="T7" s="1200"/>
      <c r="U7" s="1200"/>
      <c r="V7" s="1200">
        <v>130950</v>
      </c>
      <c r="W7" s="1200"/>
      <c r="X7" s="1200"/>
      <c r="Y7" s="1200"/>
      <c r="Z7" s="1200"/>
      <c r="AA7" s="1200">
        <v>3018</v>
      </c>
      <c r="AB7" s="1200"/>
      <c r="AC7" s="1200"/>
      <c r="AD7" s="1200"/>
      <c r="AE7" s="1201"/>
      <c r="AF7" s="1202">
        <v>1544</v>
      </c>
      <c r="AG7" s="1203"/>
      <c r="AH7" s="1203"/>
      <c r="AI7" s="1203"/>
      <c r="AJ7" s="1204"/>
      <c r="AK7" s="1186">
        <v>3422</v>
      </c>
      <c r="AL7" s="1187"/>
      <c r="AM7" s="1187"/>
      <c r="AN7" s="1187"/>
      <c r="AO7" s="1187"/>
      <c r="AP7" s="1187">
        <v>94921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593</v>
      </c>
      <c r="BT7" s="1191"/>
      <c r="BU7" s="1191"/>
      <c r="BV7" s="1191"/>
      <c r="BW7" s="1191"/>
      <c r="BX7" s="1191"/>
      <c r="BY7" s="1191"/>
      <c r="BZ7" s="1191"/>
      <c r="CA7" s="1191"/>
      <c r="CB7" s="1191"/>
      <c r="CC7" s="1191"/>
      <c r="CD7" s="1191"/>
      <c r="CE7" s="1191"/>
      <c r="CF7" s="1191"/>
      <c r="CG7" s="1192"/>
      <c r="CH7" s="1183">
        <v>7</v>
      </c>
      <c r="CI7" s="1184"/>
      <c r="CJ7" s="1184"/>
      <c r="CK7" s="1184"/>
      <c r="CL7" s="1185"/>
      <c r="CM7" s="1183">
        <v>13</v>
      </c>
      <c r="CN7" s="1184"/>
      <c r="CO7" s="1184"/>
      <c r="CP7" s="1184"/>
      <c r="CQ7" s="1185"/>
      <c r="CR7" s="1183">
        <v>30</v>
      </c>
      <c r="CS7" s="1184"/>
      <c r="CT7" s="1184"/>
      <c r="CU7" s="1184"/>
      <c r="CV7" s="1185"/>
      <c r="CW7" s="1183">
        <v>10</v>
      </c>
      <c r="CX7" s="1184"/>
      <c r="CY7" s="1184"/>
      <c r="CZ7" s="1184"/>
      <c r="DA7" s="1185"/>
      <c r="DB7" s="1183" t="s">
        <v>579</v>
      </c>
      <c r="DC7" s="1184"/>
      <c r="DD7" s="1184"/>
      <c r="DE7" s="1184"/>
      <c r="DF7" s="1185"/>
      <c r="DG7" s="1183" t="s">
        <v>579</v>
      </c>
      <c r="DH7" s="1184"/>
      <c r="DI7" s="1184"/>
      <c r="DJ7" s="1184"/>
      <c r="DK7" s="1185"/>
      <c r="DL7" s="1183" t="s">
        <v>579</v>
      </c>
      <c r="DM7" s="1184"/>
      <c r="DN7" s="1184"/>
      <c r="DO7" s="1184"/>
      <c r="DP7" s="1185"/>
      <c r="DQ7" s="1183" t="s">
        <v>579</v>
      </c>
      <c r="DR7" s="1184"/>
      <c r="DS7" s="1184"/>
      <c r="DT7" s="1184"/>
      <c r="DU7" s="1185"/>
      <c r="DV7" s="1210"/>
      <c r="DW7" s="1211"/>
      <c r="DX7" s="1211"/>
      <c r="DY7" s="1211"/>
      <c r="DZ7" s="1212"/>
      <c r="EA7" s="256"/>
    </row>
    <row r="8" spans="1:131" s="257" customFormat="1" ht="26.25" customHeight="1" x14ac:dyDescent="0.15">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594</v>
      </c>
      <c r="BT8" s="1110"/>
      <c r="BU8" s="1110"/>
      <c r="BV8" s="1110"/>
      <c r="BW8" s="1110"/>
      <c r="BX8" s="1110"/>
      <c r="BY8" s="1110"/>
      <c r="BZ8" s="1110"/>
      <c r="CA8" s="1110"/>
      <c r="CB8" s="1110"/>
      <c r="CC8" s="1110"/>
      <c r="CD8" s="1110"/>
      <c r="CE8" s="1110"/>
      <c r="CF8" s="1110"/>
      <c r="CG8" s="1111"/>
      <c r="CH8" s="1084">
        <v>15</v>
      </c>
      <c r="CI8" s="1085"/>
      <c r="CJ8" s="1085"/>
      <c r="CK8" s="1085"/>
      <c r="CL8" s="1086"/>
      <c r="CM8" s="1084">
        <v>196</v>
      </c>
      <c r="CN8" s="1085"/>
      <c r="CO8" s="1085"/>
      <c r="CP8" s="1085"/>
      <c r="CQ8" s="1086"/>
      <c r="CR8" s="1084">
        <v>34</v>
      </c>
      <c r="CS8" s="1085"/>
      <c r="CT8" s="1085"/>
      <c r="CU8" s="1085"/>
      <c r="CV8" s="1086"/>
      <c r="CW8" s="1084" t="s">
        <v>579</v>
      </c>
      <c r="CX8" s="1085"/>
      <c r="CY8" s="1085"/>
      <c r="CZ8" s="1085"/>
      <c r="DA8" s="1086"/>
      <c r="DB8" s="1084" t="s">
        <v>579</v>
      </c>
      <c r="DC8" s="1085"/>
      <c r="DD8" s="1085"/>
      <c r="DE8" s="1085"/>
      <c r="DF8" s="1086"/>
      <c r="DG8" s="1084" t="s">
        <v>579</v>
      </c>
      <c r="DH8" s="1085"/>
      <c r="DI8" s="1085"/>
      <c r="DJ8" s="1085"/>
      <c r="DK8" s="1086"/>
      <c r="DL8" s="1084" t="s">
        <v>579</v>
      </c>
      <c r="DM8" s="1085"/>
      <c r="DN8" s="1085"/>
      <c r="DO8" s="1085"/>
      <c r="DP8" s="1086"/>
      <c r="DQ8" s="1084" t="s">
        <v>579</v>
      </c>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595</v>
      </c>
      <c r="BT9" s="1110"/>
      <c r="BU9" s="1110"/>
      <c r="BV9" s="1110"/>
      <c r="BW9" s="1110"/>
      <c r="BX9" s="1110"/>
      <c r="BY9" s="1110"/>
      <c r="BZ9" s="1110"/>
      <c r="CA9" s="1110"/>
      <c r="CB9" s="1110"/>
      <c r="CC9" s="1110"/>
      <c r="CD9" s="1110"/>
      <c r="CE9" s="1110"/>
      <c r="CF9" s="1110"/>
      <c r="CG9" s="1111"/>
      <c r="CH9" s="1084">
        <v>0</v>
      </c>
      <c r="CI9" s="1085"/>
      <c r="CJ9" s="1085"/>
      <c r="CK9" s="1085"/>
      <c r="CL9" s="1086"/>
      <c r="CM9" s="1084">
        <v>1</v>
      </c>
      <c r="CN9" s="1085"/>
      <c r="CO9" s="1085"/>
      <c r="CP9" s="1085"/>
      <c r="CQ9" s="1086"/>
      <c r="CR9" s="1084">
        <v>2</v>
      </c>
      <c r="CS9" s="1085"/>
      <c r="CT9" s="1085"/>
      <c r="CU9" s="1085"/>
      <c r="CV9" s="1086"/>
      <c r="CW9" s="1084" t="s">
        <v>579</v>
      </c>
      <c r="CX9" s="1085"/>
      <c r="CY9" s="1085"/>
      <c r="CZ9" s="1085"/>
      <c r="DA9" s="1086"/>
      <c r="DB9" s="1084" t="s">
        <v>579</v>
      </c>
      <c r="DC9" s="1085"/>
      <c r="DD9" s="1085"/>
      <c r="DE9" s="1085"/>
      <c r="DF9" s="1086"/>
      <c r="DG9" s="1084" t="s">
        <v>579</v>
      </c>
      <c r="DH9" s="1085"/>
      <c r="DI9" s="1085"/>
      <c r="DJ9" s="1085"/>
      <c r="DK9" s="1086"/>
      <c r="DL9" s="1084" t="s">
        <v>579</v>
      </c>
      <c r="DM9" s="1085"/>
      <c r="DN9" s="1085"/>
      <c r="DO9" s="1085"/>
      <c r="DP9" s="1086"/>
      <c r="DQ9" s="1084" t="s">
        <v>579</v>
      </c>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596</v>
      </c>
      <c r="BT10" s="1110"/>
      <c r="BU10" s="1110"/>
      <c r="BV10" s="1110"/>
      <c r="BW10" s="1110"/>
      <c r="BX10" s="1110"/>
      <c r="BY10" s="1110"/>
      <c r="BZ10" s="1110"/>
      <c r="CA10" s="1110"/>
      <c r="CB10" s="1110"/>
      <c r="CC10" s="1110"/>
      <c r="CD10" s="1110"/>
      <c r="CE10" s="1110"/>
      <c r="CF10" s="1110"/>
      <c r="CG10" s="1111"/>
      <c r="CH10" s="1084">
        <v>11</v>
      </c>
      <c r="CI10" s="1085"/>
      <c r="CJ10" s="1085"/>
      <c r="CK10" s="1085"/>
      <c r="CL10" s="1086"/>
      <c r="CM10" s="1084">
        <v>102</v>
      </c>
      <c r="CN10" s="1085"/>
      <c r="CO10" s="1085"/>
      <c r="CP10" s="1085"/>
      <c r="CQ10" s="1086"/>
      <c r="CR10" s="1084">
        <v>55</v>
      </c>
      <c r="CS10" s="1085"/>
      <c r="CT10" s="1085"/>
      <c r="CU10" s="1085"/>
      <c r="CV10" s="1086"/>
      <c r="CW10" s="1084">
        <v>33</v>
      </c>
      <c r="CX10" s="1085"/>
      <c r="CY10" s="1085"/>
      <c r="CZ10" s="1085"/>
      <c r="DA10" s="1086"/>
      <c r="DB10" s="1084" t="s">
        <v>579</v>
      </c>
      <c r="DC10" s="1085"/>
      <c r="DD10" s="1085"/>
      <c r="DE10" s="1085"/>
      <c r="DF10" s="1086"/>
      <c r="DG10" s="1084" t="s">
        <v>579</v>
      </c>
      <c r="DH10" s="1085"/>
      <c r="DI10" s="1085"/>
      <c r="DJ10" s="1085"/>
      <c r="DK10" s="1086"/>
      <c r="DL10" s="1084" t="s">
        <v>579</v>
      </c>
      <c r="DM10" s="1085"/>
      <c r="DN10" s="1085"/>
      <c r="DO10" s="1085"/>
      <c r="DP10" s="1086"/>
      <c r="DQ10" s="1084" t="s">
        <v>579</v>
      </c>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597</v>
      </c>
      <c r="BT11" s="1110"/>
      <c r="BU11" s="1110"/>
      <c r="BV11" s="1110"/>
      <c r="BW11" s="1110"/>
      <c r="BX11" s="1110"/>
      <c r="BY11" s="1110"/>
      <c r="BZ11" s="1110"/>
      <c r="CA11" s="1110"/>
      <c r="CB11" s="1110"/>
      <c r="CC11" s="1110"/>
      <c r="CD11" s="1110"/>
      <c r="CE11" s="1110"/>
      <c r="CF11" s="1110"/>
      <c r="CG11" s="1111"/>
      <c r="CH11" s="1084">
        <v>1</v>
      </c>
      <c r="CI11" s="1085"/>
      <c r="CJ11" s="1085"/>
      <c r="CK11" s="1085"/>
      <c r="CL11" s="1086"/>
      <c r="CM11" s="1084">
        <v>615</v>
      </c>
      <c r="CN11" s="1085"/>
      <c r="CO11" s="1085"/>
      <c r="CP11" s="1085"/>
      <c r="CQ11" s="1086"/>
      <c r="CR11" s="1084">
        <v>5</v>
      </c>
      <c r="CS11" s="1085"/>
      <c r="CT11" s="1085"/>
      <c r="CU11" s="1085"/>
      <c r="CV11" s="1086"/>
      <c r="CW11" s="1084" t="s">
        <v>579</v>
      </c>
      <c r="CX11" s="1085"/>
      <c r="CY11" s="1085"/>
      <c r="CZ11" s="1085"/>
      <c r="DA11" s="1086"/>
      <c r="DB11" s="1084">
        <v>398</v>
      </c>
      <c r="DC11" s="1085"/>
      <c r="DD11" s="1085"/>
      <c r="DE11" s="1085"/>
      <c r="DF11" s="1086"/>
      <c r="DG11" s="1084" t="s">
        <v>579</v>
      </c>
      <c r="DH11" s="1085"/>
      <c r="DI11" s="1085"/>
      <c r="DJ11" s="1085"/>
      <c r="DK11" s="1086"/>
      <c r="DL11" s="1084" t="s">
        <v>579</v>
      </c>
      <c r="DM11" s="1085"/>
      <c r="DN11" s="1085"/>
      <c r="DO11" s="1085"/>
      <c r="DP11" s="1086"/>
      <c r="DQ11" s="1084" t="s">
        <v>579</v>
      </c>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598</v>
      </c>
      <c r="BT12" s="1110"/>
      <c r="BU12" s="1110"/>
      <c r="BV12" s="1110"/>
      <c r="BW12" s="1110"/>
      <c r="BX12" s="1110"/>
      <c r="BY12" s="1110"/>
      <c r="BZ12" s="1110"/>
      <c r="CA12" s="1110"/>
      <c r="CB12" s="1110"/>
      <c r="CC12" s="1110"/>
      <c r="CD12" s="1110"/>
      <c r="CE12" s="1110"/>
      <c r="CF12" s="1110"/>
      <c r="CG12" s="1111"/>
      <c r="CH12" s="1084">
        <v>-3</v>
      </c>
      <c r="CI12" s="1085"/>
      <c r="CJ12" s="1085"/>
      <c r="CK12" s="1085"/>
      <c r="CL12" s="1086"/>
      <c r="CM12" s="1084">
        <v>205</v>
      </c>
      <c r="CN12" s="1085"/>
      <c r="CO12" s="1085"/>
      <c r="CP12" s="1085"/>
      <c r="CQ12" s="1086"/>
      <c r="CR12" s="1084">
        <v>1</v>
      </c>
      <c r="CS12" s="1085"/>
      <c r="CT12" s="1085"/>
      <c r="CU12" s="1085"/>
      <c r="CV12" s="1086"/>
      <c r="CW12" s="1084" t="s">
        <v>579</v>
      </c>
      <c r="CX12" s="1085"/>
      <c r="CY12" s="1085"/>
      <c r="CZ12" s="1085"/>
      <c r="DA12" s="1086"/>
      <c r="DB12" s="1084" t="s">
        <v>579</v>
      </c>
      <c r="DC12" s="1085"/>
      <c r="DD12" s="1085"/>
      <c r="DE12" s="1085"/>
      <c r="DF12" s="1086"/>
      <c r="DG12" s="1084" t="s">
        <v>579</v>
      </c>
      <c r="DH12" s="1085"/>
      <c r="DI12" s="1085"/>
      <c r="DJ12" s="1085"/>
      <c r="DK12" s="1086"/>
      <c r="DL12" s="1084">
        <v>3</v>
      </c>
      <c r="DM12" s="1085"/>
      <c r="DN12" s="1085"/>
      <c r="DO12" s="1085"/>
      <c r="DP12" s="1086"/>
      <c r="DQ12" s="1084" t="s">
        <v>600</v>
      </c>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599</v>
      </c>
      <c r="BT13" s="1110"/>
      <c r="BU13" s="1110"/>
      <c r="BV13" s="1110"/>
      <c r="BW13" s="1110"/>
      <c r="BX13" s="1110"/>
      <c r="BY13" s="1110"/>
      <c r="BZ13" s="1110"/>
      <c r="CA13" s="1110"/>
      <c r="CB13" s="1110"/>
      <c r="CC13" s="1110"/>
      <c r="CD13" s="1110"/>
      <c r="CE13" s="1110"/>
      <c r="CF13" s="1110"/>
      <c r="CG13" s="1111"/>
      <c r="CH13" s="1084">
        <v>4</v>
      </c>
      <c r="CI13" s="1085"/>
      <c r="CJ13" s="1085"/>
      <c r="CK13" s="1085"/>
      <c r="CL13" s="1086"/>
      <c r="CM13" s="1084">
        <v>118</v>
      </c>
      <c r="CN13" s="1085"/>
      <c r="CO13" s="1085"/>
      <c r="CP13" s="1085"/>
      <c r="CQ13" s="1086"/>
      <c r="CR13" s="1084">
        <v>5</v>
      </c>
      <c r="CS13" s="1085"/>
      <c r="CT13" s="1085"/>
      <c r="CU13" s="1085"/>
      <c r="CV13" s="1086"/>
      <c r="CW13" s="1084">
        <v>11</v>
      </c>
      <c r="CX13" s="1085"/>
      <c r="CY13" s="1085"/>
      <c r="CZ13" s="1085"/>
      <c r="DA13" s="1086"/>
      <c r="DB13" s="1084" t="s">
        <v>579</v>
      </c>
      <c r="DC13" s="1085"/>
      <c r="DD13" s="1085"/>
      <c r="DE13" s="1085"/>
      <c r="DF13" s="1086"/>
      <c r="DG13" s="1084" t="s">
        <v>579</v>
      </c>
      <c r="DH13" s="1085"/>
      <c r="DI13" s="1085"/>
      <c r="DJ13" s="1085"/>
      <c r="DK13" s="1086"/>
      <c r="DL13" s="1084" t="s">
        <v>579</v>
      </c>
      <c r="DM13" s="1085"/>
      <c r="DN13" s="1085"/>
      <c r="DO13" s="1085"/>
      <c r="DP13" s="1086"/>
      <c r="DQ13" s="1084" t="s">
        <v>579</v>
      </c>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391</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133968</v>
      </c>
      <c r="R23" s="1164"/>
      <c r="S23" s="1164"/>
      <c r="T23" s="1164"/>
      <c r="U23" s="1164"/>
      <c r="V23" s="1164">
        <v>130950</v>
      </c>
      <c r="W23" s="1164"/>
      <c r="X23" s="1164"/>
      <c r="Y23" s="1164"/>
      <c r="Z23" s="1164"/>
      <c r="AA23" s="1164">
        <v>3018</v>
      </c>
      <c r="AB23" s="1164"/>
      <c r="AC23" s="1164"/>
      <c r="AD23" s="1164"/>
      <c r="AE23" s="1165"/>
      <c r="AF23" s="1166">
        <v>1544</v>
      </c>
      <c r="AG23" s="1164"/>
      <c r="AH23" s="1164"/>
      <c r="AI23" s="1164"/>
      <c r="AJ23" s="1167"/>
      <c r="AK23" s="1168"/>
      <c r="AL23" s="1169"/>
      <c r="AM23" s="1169"/>
      <c r="AN23" s="1169"/>
      <c r="AO23" s="1169"/>
      <c r="AP23" s="1164">
        <v>94921</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26434</v>
      </c>
      <c r="R28" s="1149"/>
      <c r="S28" s="1149"/>
      <c r="T28" s="1149"/>
      <c r="U28" s="1149"/>
      <c r="V28" s="1149">
        <v>26145</v>
      </c>
      <c r="W28" s="1149"/>
      <c r="X28" s="1149"/>
      <c r="Y28" s="1149"/>
      <c r="Z28" s="1149"/>
      <c r="AA28" s="1149">
        <v>288</v>
      </c>
      <c r="AB28" s="1149"/>
      <c r="AC28" s="1149"/>
      <c r="AD28" s="1149"/>
      <c r="AE28" s="1150"/>
      <c r="AF28" s="1151">
        <v>288</v>
      </c>
      <c r="AG28" s="1149"/>
      <c r="AH28" s="1149"/>
      <c r="AI28" s="1149"/>
      <c r="AJ28" s="1152"/>
      <c r="AK28" s="1153">
        <v>2370</v>
      </c>
      <c r="AL28" s="1141"/>
      <c r="AM28" s="1141"/>
      <c r="AN28" s="1141"/>
      <c r="AO28" s="1141"/>
      <c r="AP28" s="1141">
        <v>660</v>
      </c>
      <c r="AQ28" s="1141"/>
      <c r="AR28" s="1141"/>
      <c r="AS28" s="1141"/>
      <c r="AT28" s="1141"/>
      <c r="AU28" s="1141" t="s">
        <v>579</v>
      </c>
      <c r="AV28" s="1141"/>
      <c r="AW28" s="1141"/>
      <c r="AX28" s="1141"/>
      <c r="AY28" s="1141"/>
      <c r="AZ28" s="1142" t="s">
        <v>579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405</v>
      </c>
      <c r="C29" s="1127"/>
      <c r="D29" s="1127"/>
      <c r="E29" s="1127"/>
      <c r="F29" s="1127"/>
      <c r="G29" s="1127"/>
      <c r="H29" s="1127"/>
      <c r="I29" s="1127"/>
      <c r="J29" s="1127"/>
      <c r="K29" s="1127"/>
      <c r="L29" s="1127"/>
      <c r="M29" s="1127"/>
      <c r="N29" s="1127"/>
      <c r="O29" s="1127"/>
      <c r="P29" s="1128"/>
      <c r="Q29" s="1138">
        <v>104</v>
      </c>
      <c r="R29" s="1139"/>
      <c r="S29" s="1139"/>
      <c r="T29" s="1139"/>
      <c r="U29" s="1139"/>
      <c r="V29" s="1139">
        <v>104</v>
      </c>
      <c r="W29" s="1139"/>
      <c r="X29" s="1139"/>
      <c r="Y29" s="1139"/>
      <c r="Z29" s="1139"/>
      <c r="AA29" s="1139" t="s">
        <v>579</v>
      </c>
      <c r="AB29" s="1139"/>
      <c r="AC29" s="1139"/>
      <c r="AD29" s="1139"/>
      <c r="AE29" s="1140"/>
      <c r="AF29" s="1132" t="s">
        <v>128</v>
      </c>
      <c r="AG29" s="1133"/>
      <c r="AH29" s="1133"/>
      <c r="AI29" s="1133"/>
      <c r="AJ29" s="1134"/>
      <c r="AK29" s="1075">
        <v>17</v>
      </c>
      <c r="AL29" s="1066"/>
      <c r="AM29" s="1066"/>
      <c r="AN29" s="1066"/>
      <c r="AO29" s="1066"/>
      <c r="AP29" s="1066">
        <v>14</v>
      </c>
      <c r="AQ29" s="1066"/>
      <c r="AR29" s="1066"/>
      <c r="AS29" s="1066"/>
      <c r="AT29" s="1066"/>
      <c r="AU29" s="1066" t="s">
        <v>579</v>
      </c>
      <c r="AV29" s="1066"/>
      <c r="AW29" s="1066"/>
      <c r="AX29" s="1066"/>
      <c r="AY29" s="1066"/>
      <c r="AZ29" s="1137" t="s">
        <v>579</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406</v>
      </c>
      <c r="C30" s="1127"/>
      <c r="D30" s="1127"/>
      <c r="E30" s="1127"/>
      <c r="F30" s="1127"/>
      <c r="G30" s="1127"/>
      <c r="H30" s="1127"/>
      <c r="I30" s="1127"/>
      <c r="J30" s="1127"/>
      <c r="K30" s="1127"/>
      <c r="L30" s="1127"/>
      <c r="M30" s="1127"/>
      <c r="N30" s="1127"/>
      <c r="O30" s="1127"/>
      <c r="P30" s="1128"/>
      <c r="Q30" s="1138">
        <v>3468</v>
      </c>
      <c r="R30" s="1139"/>
      <c r="S30" s="1139"/>
      <c r="T30" s="1139"/>
      <c r="U30" s="1139"/>
      <c r="V30" s="1139">
        <v>3390</v>
      </c>
      <c r="W30" s="1139"/>
      <c r="X30" s="1139"/>
      <c r="Y30" s="1139"/>
      <c r="Z30" s="1139"/>
      <c r="AA30" s="1139">
        <v>78</v>
      </c>
      <c r="AB30" s="1139"/>
      <c r="AC30" s="1139"/>
      <c r="AD30" s="1139"/>
      <c r="AE30" s="1140"/>
      <c r="AF30" s="1132">
        <v>78</v>
      </c>
      <c r="AG30" s="1133"/>
      <c r="AH30" s="1133"/>
      <c r="AI30" s="1133"/>
      <c r="AJ30" s="1134"/>
      <c r="AK30" s="1075">
        <v>768</v>
      </c>
      <c r="AL30" s="1066"/>
      <c r="AM30" s="1066"/>
      <c r="AN30" s="1066"/>
      <c r="AO30" s="1066"/>
      <c r="AP30" s="1066" t="s">
        <v>579</v>
      </c>
      <c r="AQ30" s="1066"/>
      <c r="AR30" s="1066"/>
      <c r="AS30" s="1066"/>
      <c r="AT30" s="1066"/>
      <c r="AU30" s="1066" t="s">
        <v>579</v>
      </c>
      <c r="AV30" s="1066"/>
      <c r="AW30" s="1066"/>
      <c r="AX30" s="1066"/>
      <c r="AY30" s="1066"/>
      <c r="AZ30" s="1137" t="s">
        <v>579</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407</v>
      </c>
      <c r="C31" s="1127"/>
      <c r="D31" s="1127"/>
      <c r="E31" s="1127"/>
      <c r="F31" s="1127"/>
      <c r="G31" s="1127"/>
      <c r="H31" s="1127"/>
      <c r="I31" s="1127"/>
      <c r="J31" s="1127"/>
      <c r="K31" s="1127"/>
      <c r="L31" s="1127"/>
      <c r="M31" s="1127"/>
      <c r="N31" s="1127"/>
      <c r="O31" s="1127"/>
      <c r="P31" s="1128"/>
      <c r="Q31" s="1138">
        <v>1078</v>
      </c>
      <c r="R31" s="1139"/>
      <c r="S31" s="1139"/>
      <c r="T31" s="1139"/>
      <c r="U31" s="1139"/>
      <c r="V31" s="1139">
        <v>1014</v>
      </c>
      <c r="W31" s="1139"/>
      <c r="X31" s="1139"/>
      <c r="Y31" s="1139"/>
      <c r="Z31" s="1139"/>
      <c r="AA31" s="1139">
        <v>64</v>
      </c>
      <c r="AB31" s="1139"/>
      <c r="AC31" s="1139"/>
      <c r="AD31" s="1139"/>
      <c r="AE31" s="1140"/>
      <c r="AF31" s="1132">
        <v>507</v>
      </c>
      <c r="AG31" s="1133"/>
      <c r="AH31" s="1133"/>
      <c r="AI31" s="1133"/>
      <c r="AJ31" s="1134"/>
      <c r="AK31" s="1075">
        <v>167</v>
      </c>
      <c r="AL31" s="1066"/>
      <c r="AM31" s="1066"/>
      <c r="AN31" s="1066"/>
      <c r="AO31" s="1066"/>
      <c r="AP31" s="1066" t="s">
        <v>579</v>
      </c>
      <c r="AQ31" s="1066"/>
      <c r="AR31" s="1066"/>
      <c r="AS31" s="1066"/>
      <c r="AT31" s="1066"/>
      <c r="AU31" s="1066" t="s">
        <v>579</v>
      </c>
      <c r="AV31" s="1066"/>
      <c r="AW31" s="1066"/>
      <c r="AX31" s="1066"/>
      <c r="AY31" s="1066"/>
      <c r="AZ31" s="1137" t="s">
        <v>579</v>
      </c>
      <c r="BA31" s="1137"/>
      <c r="BB31" s="1137"/>
      <c r="BC31" s="1137"/>
      <c r="BD31" s="1137"/>
      <c r="BE31" s="1121" t="s">
        <v>408</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409</v>
      </c>
      <c r="C32" s="1127"/>
      <c r="D32" s="1127"/>
      <c r="E32" s="1127"/>
      <c r="F32" s="1127"/>
      <c r="G32" s="1127"/>
      <c r="H32" s="1127"/>
      <c r="I32" s="1127"/>
      <c r="J32" s="1127"/>
      <c r="K32" s="1127"/>
      <c r="L32" s="1127"/>
      <c r="M32" s="1127"/>
      <c r="N32" s="1127"/>
      <c r="O32" s="1127"/>
      <c r="P32" s="1128"/>
      <c r="Q32" s="1138">
        <v>4231</v>
      </c>
      <c r="R32" s="1139"/>
      <c r="S32" s="1139"/>
      <c r="T32" s="1139"/>
      <c r="U32" s="1139"/>
      <c r="V32" s="1139">
        <v>3559</v>
      </c>
      <c r="W32" s="1139"/>
      <c r="X32" s="1139"/>
      <c r="Y32" s="1139"/>
      <c r="Z32" s="1139"/>
      <c r="AA32" s="1139">
        <v>672</v>
      </c>
      <c r="AB32" s="1139"/>
      <c r="AC32" s="1139"/>
      <c r="AD32" s="1139"/>
      <c r="AE32" s="1140"/>
      <c r="AF32" s="1132">
        <v>5583</v>
      </c>
      <c r="AG32" s="1133"/>
      <c r="AH32" s="1133"/>
      <c r="AI32" s="1133"/>
      <c r="AJ32" s="1134"/>
      <c r="AK32" s="1075">
        <v>62</v>
      </c>
      <c r="AL32" s="1066"/>
      <c r="AM32" s="1066"/>
      <c r="AN32" s="1066"/>
      <c r="AO32" s="1066"/>
      <c r="AP32" s="1066">
        <v>4997</v>
      </c>
      <c r="AQ32" s="1066"/>
      <c r="AR32" s="1066"/>
      <c r="AS32" s="1066"/>
      <c r="AT32" s="1066"/>
      <c r="AU32" s="1066">
        <v>79</v>
      </c>
      <c r="AV32" s="1066"/>
      <c r="AW32" s="1066"/>
      <c r="AX32" s="1066"/>
      <c r="AY32" s="1066"/>
      <c r="AZ32" s="1137" t="s">
        <v>579</v>
      </c>
      <c r="BA32" s="1137"/>
      <c r="BB32" s="1137"/>
      <c r="BC32" s="1137"/>
      <c r="BD32" s="1137"/>
      <c r="BE32" s="1121" t="s">
        <v>410</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411</v>
      </c>
      <c r="C33" s="1127"/>
      <c r="D33" s="1127"/>
      <c r="E33" s="1127"/>
      <c r="F33" s="1127"/>
      <c r="G33" s="1127"/>
      <c r="H33" s="1127"/>
      <c r="I33" s="1127"/>
      <c r="J33" s="1127"/>
      <c r="K33" s="1127"/>
      <c r="L33" s="1127"/>
      <c r="M33" s="1127"/>
      <c r="N33" s="1127"/>
      <c r="O33" s="1127"/>
      <c r="P33" s="1128"/>
      <c r="Q33" s="1138">
        <v>8363</v>
      </c>
      <c r="R33" s="1139"/>
      <c r="S33" s="1139"/>
      <c r="T33" s="1139"/>
      <c r="U33" s="1139"/>
      <c r="V33" s="1139">
        <v>8073</v>
      </c>
      <c r="W33" s="1139"/>
      <c r="X33" s="1139"/>
      <c r="Y33" s="1139"/>
      <c r="Z33" s="1139"/>
      <c r="AA33" s="1139">
        <v>290</v>
      </c>
      <c r="AB33" s="1139"/>
      <c r="AC33" s="1139"/>
      <c r="AD33" s="1139"/>
      <c r="AE33" s="1140"/>
      <c r="AF33" s="1132">
        <v>1728</v>
      </c>
      <c r="AG33" s="1133"/>
      <c r="AH33" s="1133"/>
      <c r="AI33" s="1133"/>
      <c r="AJ33" s="1134"/>
      <c r="AK33" s="1075">
        <v>3684</v>
      </c>
      <c r="AL33" s="1066"/>
      <c r="AM33" s="1066"/>
      <c r="AN33" s="1066"/>
      <c r="AO33" s="1066"/>
      <c r="AP33" s="1066">
        <v>58315</v>
      </c>
      <c r="AQ33" s="1066"/>
      <c r="AR33" s="1066"/>
      <c r="AS33" s="1066"/>
      <c r="AT33" s="1066"/>
      <c r="AU33" s="1066">
        <v>13529</v>
      </c>
      <c r="AV33" s="1066"/>
      <c r="AW33" s="1066"/>
      <c r="AX33" s="1066"/>
      <c r="AY33" s="1066"/>
      <c r="AZ33" s="1137" t="s">
        <v>579</v>
      </c>
      <c r="BA33" s="1137"/>
      <c r="BB33" s="1137"/>
      <c r="BC33" s="1137"/>
      <c r="BD33" s="1137"/>
      <c r="BE33" s="1121" t="s">
        <v>410</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t="s">
        <v>412</v>
      </c>
      <c r="C34" s="1127"/>
      <c r="D34" s="1127"/>
      <c r="E34" s="1127"/>
      <c r="F34" s="1127"/>
      <c r="G34" s="1127"/>
      <c r="H34" s="1127"/>
      <c r="I34" s="1127"/>
      <c r="J34" s="1127"/>
      <c r="K34" s="1127"/>
      <c r="L34" s="1127"/>
      <c r="M34" s="1127"/>
      <c r="N34" s="1127"/>
      <c r="O34" s="1127"/>
      <c r="P34" s="1128"/>
      <c r="Q34" s="1138">
        <v>15</v>
      </c>
      <c r="R34" s="1139"/>
      <c r="S34" s="1139"/>
      <c r="T34" s="1139"/>
      <c r="U34" s="1139"/>
      <c r="V34" s="1139">
        <v>14</v>
      </c>
      <c r="W34" s="1139"/>
      <c r="X34" s="1139"/>
      <c r="Y34" s="1139"/>
      <c r="Z34" s="1139"/>
      <c r="AA34" s="1139">
        <v>1</v>
      </c>
      <c r="AB34" s="1139"/>
      <c r="AC34" s="1139"/>
      <c r="AD34" s="1139"/>
      <c r="AE34" s="1140"/>
      <c r="AF34" s="1132">
        <v>35</v>
      </c>
      <c r="AG34" s="1133"/>
      <c r="AH34" s="1133"/>
      <c r="AI34" s="1133"/>
      <c r="AJ34" s="1134"/>
      <c r="AK34" s="1075">
        <v>9</v>
      </c>
      <c r="AL34" s="1066"/>
      <c r="AM34" s="1066"/>
      <c r="AN34" s="1066"/>
      <c r="AO34" s="1066"/>
      <c r="AP34" s="1066">
        <v>47</v>
      </c>
      <c r="AQ34" s="1066"/>
      <c r="AR34" s="1066"/>
      <c r="AS34" s="1066"/>
      <c r="AT34" s="1066"/>
      <c r="AU34" s="1066">
        <v>40</v>
      </c>
      <c r="AV34" s="1066"/>
      <c r="AW34" s="1066"/>
      <c r="AX34" s="1066"/>
      <c r="AY34" s="1066"/>
      <c r="AZ34" s="1137" t="s">
        <v>579</v>
      </c>
      <c r="BA34" s="1137"/>
      <c r="BB34" s="1137"/>
      <c r="BC34" s="1137"/>
      <c r="BD34" s="1137"/>
      <c r="BE34" s="1121" t="s">
        <v>408</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t="s">
        <v>413</v>
      </c>
      <c r="C35" s="1127"/>
      <c r="D35" s="1127"/>
      <c r="E35" s="1127"/>
      <c r="F35" s="1127"/>
      <c r="G35" s="1127"/>
      <c r="H35" s="1127"/>
      <c r="I35" s="1127"/>
      <c r="J35" s="1127"/>
      <c r="K35" s="1127"/>
      <c r="L35" s="1127"/>
      <c r="M35" s="1127"/>
      <c r="N35" s="1127"/>
      <c r="O35" s="1127"/>
      <c r="P35" s="1128"/>
      <c r="Q35" s="1138">
        <v>1537</v>
      </c>
      <c r="R35" s="1139"/>
      <c r="S35" s="1139"/>
      <c r="T35" s="1139"/>
      <c r="U35" s="1139"/>
      <c r="V35" s="1139">
        <v>1403</v>
      </c>
      <c r="W35" s="1139"/>
      <c r="X35" s="1139"/>
      <c r="Y35" s="1139"/>
      <c r="Z35" s="1139"/>
      <c r="AA35" s="1139">
        <v>134</v>
      </c>
      <c r="AB35" s="1139"/>
      <c r="AC35" s="1139"/>
      <c r="AD35" s="1139"/>
      <c r="AE35" s="1140"/>
      <c r="AF35" s="1132">
        <v>1211</v>
      </c>
      <c r="AG35" s="1133"/>
      <c r="AH35" s="1133"/>
      <c r="AI35" s="1133"/>
      <c r="AJ35" s="1134"/>
      <c r="AK35" s="1075">
        <v>330</v>
      </c>
      <c r="AL35" s="1066"/>
      <c r="AM35" s="1066"/>
      <c r="AN35" s="1066"/>
      <c r="AO35" s="1066"/>
      <c r="AP35" s="1066">
        <v>1574</v>
      </c>
      <c r="AQ35" s="1066"/>
      <c r="AR35" s="1066"/>
      <c r="AS35" s="1066"/>
      <c r="AT35" s="1066"/>
      <c r="AU35" s="1066">
        <v>1067</v>
      </c>
      <c r="AV35" s="1066"/>
      <c r="AW35" s="1066"/>
      <c r="AX35" s="1066"/>
      <c r="AY35" s="1066"/>
      <c r="AZ35" s="1137" t="s">
        <v>579</v>
      </c>
      <c r="BA35" s="1137"/>
      <c r="BB35" s="1137"/>
      <c r="BC35" s="1137"/>
      <c r="BD35" s="1137"/>
      <c r="BE35" s="1121" t="s">
        <v>408</v>
      </c>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414</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9430</v>
      </c>
      <c r="AG63" s="1054"/>
      <c r="AH63" s="1054"/>
      <c r="AI63" s="1054"/>
      <c r="AJ63" s="1119"/>
      <c r="AK63" s="1120"/>
      <c r="AL63" s="1058"/>
      <c r="AM63" s="1058"/>
      <c r="AN63" s="1058"/>
      <c r="AO63" s="1058"/>
      <c r="AP63" s="1054">
        <v>65607</v>
      </c>
      <c r="AQ63" s="1054"/>
      <c r="AR63" s="1054"/>
      <c r="AS63" s="1054"/>
      <c r="AT63" s="1054"/>
      <c r="AU63" s="1054">
        <v>14715</v>
      </c>
      <c r="AV63" s="1054"/>
      <c r="AW63" s="1054"/>
      <c r="AX63" s="1054"/>
      <c r="AY63" s="1054"/>
      <c r="AZ63" s="1114"/>
      <c r="BA63" s="1114"/>
      <c r="BB63" s="1114"/>
      <c r="BC63" s="1114"/>
      <c r="BD63" s="1114"/>
      <c r="BE63" s="1055"/>
      <c r="BF63" s="1055"/>
      <c r="BG63" s="1055"/>
      <c r="BH63" s="1055"/>
      <c r="BI63" s="1056"/>
      <c r="BJ63" s="1115" t="s">
        <v>416</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397</v>
      </c>
      <c r="W66" s="1097"/>
      <c r="X66" s="1097"/>
      <c r="Y66" s="1097"/>
      <c r="Z66" s="1098"/>
      <c r="AA66" s="1096" t="s">
        <v>398</v>
      </c>
      <c r="AB66" s="1097"/>
      <c r="AC66" s="1097"/>
      <c r="AD66" s="1097"/>
      <c r="AE66" s="1098"/>
      <c r="AF66" s="1102" t="s">
        <v>419</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580</v>
      </c>
      <c r="C68" s="1081"/>
      <c r="D68" s="1081"/>
      <c r="E68" s="1081"/>
      <c r="F68" s="1081"/>
      <c r="G68" s="1081"/>
      <c r="H68" s="1081"/>
      <c r="I68" s="1081"/>
      <c r="J68" s="1081"/>
      <c r="K68" s="1081"/>
      <c r="L68" s="1081"/>
      <c r="M68" s="1081"/>
      <c r="N68" s="1081"/>
      <c r="O68" s="1081"/>
      <c r="P68" s="1082"/>
      <c r="Q68" s="1083">
        <v>2390</v>
      </c>
      <c r="R68" s="1077"/>
      <c r="S68" s="1077"/>
      <c r="T68" s="1077"/>
      <c r="U68" s="1077"/>
      <c r="V68" s="1077">
        <v>2031</v>
      </c>
      <c r="W68" s="1077"/>
      <c r="X68" s="1077"/>
      <c r="Y68" s="1077"/>
      <c r="Z68" s="1077"/>
      <c r="AA68" s="1077">
        <v>358</v>
      </c>
      <c r="AB68" s="1077"/>
      <c r="AC68" s="1077"/>
      <c r="AD68" s="1077"/>
      <c r="AE68" s="1077"/>
      <c r="AF68" s="1077">
        <v>2013</v>
      </c>
      <c r="AG68" s="1077"/>
      <c r="AH68" s="1077"/>
      <c r="AI68" s="1077"/>
      <c r="AJ68" s="1077"/>
      <c r="AK68" s="1077">
        <v>5</v>
      </c>
      <c r="AL68" s="1077"/>
      <c r="AM68" s="1077"/>
      <c r="AN68" s="1077"/>
      <c r="AO68" s="1077"/>
      <c r="AP68" s="1077">
        <v>5620</v>
      </c>
      <c r="AQ68" s="1077"/>
      <c r="AR68" s="1077"/>
      <c r="AS68" s="1077"/>
      <c r="AT68" s="1077"/>
      <c r="AU68" s="1077">
        <v>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581</v>
      </c>
      <c r="C69" s="1070"/>
      <c r="D69" s="1070"/>
      <c r="E69" s="1070"/>
      <c r="F69" s="1070"/>
      <c r="G69" s="1070"/>
      <c r="H69" s="1070"/>
      <c r="I69" s="1070"/>
      <c r="J69" s="1070"/>
      <c r="K69" s="1070"/>
      <c r="L69" s="1070"/>
      <c r="M69" s="1070"/>
      <c r="N69" s="1070"/>
      <c r="O69" s="1070"/>
      <c r="P69" s="1071"/>
      <c r="Q69" s="1072">
        <v>2430</v>
      </c>
      <c r="R69" s="1066"/>
      <c r="S69" s="1066"/>
      <c r="T69" s="1066"/>
      <c r="U69" s="1066"/>
      <c r="V69" s="1066">
        <v>2291</v>
      </c>
      <c r="W69" s="1066"/>
      <c r="X69" s="1066"/>
      <c r="Y69" s="1066"/>
      <c r="Z69" s="1066"/>
      <c r="AA69" s="1066">
        <v>138</v>
      </c>
      <c r="AB69" s="1066"/>
      <c r="AC69" s="1066"/>
      <c r="AD69" s="1066"/>
      <c r="AE69" s="1066"/>
      <c r="AF69" s="1066">
        <v>2519</v>
      </c>
      <c r="AG69" s="1066"/>
      <c r="AH69" s="1066"/>
      <c r="AI69" s="1066"/>
      <c r="AJ69" s="1066"/>
      <c r="AK69" s="1066">
        <v>31</v>
      </c>
      <c r="AL69" s="1066"/>
      <c r="AM69" s="1066"/>
      <c r="AN69" s="1066"/>
      <c r="AO69" s="1066"/>
      <c r="AP69" s="1066">
        <v>1177</v>
      </c>
      <c r="AQ69" s="1066"/>
      <c r="AR69" s="1066"/>
      <c r="AS69" s="1066"/>
      <c r="AT69" s="1066"/>
      <c r="AU69" s="1066" t="s">
        <v>600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582</v>
      </c>
      <c r="C70" s="1070"/>
      <c r="D70" s="1070"/>
      <c r="E70" s="1070"/>
      <c r="F70" s="1070"/>
      <c r="G70" s="1070"/>
      <c r="H70" s="1070"/>
      <c r="I70" s="1070"/>
      <c r="J70" s="1070"/>
      <c r="K70" s="1070"/>
      <c r="L70" s="1070"/>
      <c r="M70" s="1070"/>
      <c r="N70" s="1070"/>
      <c r="O70" s="1070"/>
      <c r="P70" s="1071"/>
      <c r="Q70" s="1072">
        <v>1543</v>
      </c>
      <c r="R70" s="1066"/>
      <c r="S70" s="1066"/>
      <c r="T70" s="1066"/>
      <c r="U70" s="1066"/>
      <c r="V70" s="1066">
        <v>1655</v>
      </c>
      <c r="W70" s="1066"/>
      <c r="X70" s="1066"/>
      <c r="Y70" s="1066"/>
      <c r="Z70" s="1066"/>
      <c r="AA70" s="1066">
        <v>-113</v>
      </c>
      <c r="AB70" s="1066"/>
      <c r="AC70" s="1066"/>
      <c r="AD70" s="1066"/>
      <c r="AE70" s="1066"/>
      <c r="AF70" s="1066">
        <v>2609</v>
      </c>
      <c r="AG70" s="1066"/>
      <c r="AH70" s="1066"/>
      <c r="AI70" s="1066"/>
      <c r="AJ70" s="1066"/>
      <c r="AK70" s="1066">
        <v>1</v>
      </c>
      <c r="AL70" s="1066"/>
      <c r="AM70" s="1066"/>
      <c r="AN70" s="1066"/>
      <c r="AO70" s="1066"/>
      <c r="AP70" s="1066">
        <v>4044</v>
      </c>
      <c r="AQ70" s="1066"/>
      <c r="AR70" s="1066"/>
      <c r="AS70" s="1066"/>
      <c r="AT70" s="1066"/>
      <c r="AU70" s="1066" t="s">
        <v>600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583</v>
      </c>
      <c r="C71" s="1070"/>
      <c r="D71" s="1070"/>
      <c r="E71" s="1070"/>
      <c r="F71" s="1070"/>
      <c r="G71" s="1070"/>
      <c r="H71" s="1070"/>
      <c r="I71" s="1070"/>
      <c r="J71" s="1070"/>
      <c r="K71" s="1070"/>
      <c r="L71" s="1070"/>
      <c r="M71" s="1070"/>
      <c r="N71" s="1070"/>
      <c r="O71" s="1070"/>
      <c r="P71" s="1071"/>
      <c r="Q71" s="1072">
        <v>7959</v>
      </c>
      <c r="R71" s="1066"/>
      <c r="S71" s="1066"/>
      <c r="T71" s="1066"/>
      <c r="U71" s="1066"/>
      <c r="V71" s="1066">
        <v>7833</v>
      </c>
      <c r="W71" s="1066"/>
      <c r="X71" s="1066"/>
      <c r="Y71" s="1066"/>
      <c r="Z71" s="1066"/>
      <c r="AA71" s="1066">
        <v>126</v>
      </c>
      <c r="AB71" s="1066"/>
      <c r="AC71" s="1066"/>
      <c r="AD71" s="1066"/>
      <c r="AE71" s="1066"/>
      <c r="AF71" s="1066">
        <v>111</v>
      </c>
      <c r="AG71" s="1066"/>
      <c r="AH71" s="1066"/>
      <c r="AI71" s="1066"/>
      <c r="AJ71" s="1066"/>
      <c r="AK71" s="1066">
        <v>292</v>
      </c>
      <c r="AL71" s="1066"/>
      <c r="AM71" s="1066"/>
      <c r="AN71" s="1066"/>
      <c r="AO71" s="1066"/>
      <c r="AP71" s="1066">
        <v>5233</v>
      </c>
      <c r="AQ71" s="1066"/>
      <c r="AR71" s="1066"/>
      <c r="AS71" s="1066"/>
      <c r="AT71" s="1066"/>
      <c r="AU71" s="1066">
        <v>3537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584</v>
      </c>
      <c r="C72" s="1070"/>
      <c r="D72" s="1070"/>
      <c r="E72" s="1070"/>
      <c r="F72" s="1070"/>
      <c r="G72" s="1070"/>
      <c r="H72" s="1070"/>
      <c r="I72" s="1070"/>
      <c r="J72" s="1070"/>
      <c r="K72" s="1070"/>
      <c r="L72" s="1070"/>
      <c r="M72" s="1070"/>
      <c r="N72" s="1070"/>
      <c r="O72" s="1070"/>
      <c r="P72" s="1071"/>
      <c r="Q72" s="1072">
        <v>33252</v>
      </c>
      <c r="R72" s="1066"/>
      <c r="S72" s="1066"/>
      <c r="T72" s="1066"/>
      <c r="U72" s="1066"/>
      <c r="V72" s="1066">
        <v>33201</v>
      </c>
      <c r="W72" s="1066"/>
      <c r="X72" s="1066"/>
      <c r="Y72" s="1066"/>
      <c r="Z72" s="1066"/>
      <c r="AA72" s="1066">
        <v>1151</v>
      </c>
      <c r="AB72" s="1066"/>
      <c r="AC72" s="1066"/>
      <c r="AD72" s="1066"/>
      <c r="AE72" s="1066"/>
      <c r="AF72" s="1066">
        <v>1097</v>
      </c>
      <c r="AG72" s="1066"/>
      <c r="AH72" s="1066"/>
      <c r="AI72" s="1066"/>
      <c r="AJ72" s="1066"/>
      <c r="AK72" s="1066">
        <v>5177</v>
      </c>
      <c r="AL72" s="1066"/>
      <c r="AM72" s="1066"/>
      <c r="AN72" s="1066"/>
      <c r="AO72" s="1066"/>
      <c r="AP72" s="1066" t="s">
        <v>600</v>
      </c>
      <c r="AQ72" s="1066"/>
      <c r="AR72" s="1066"/>
      <c r="AS72" s="1066"/>
      <c r="AT72" s="1066"/>
      <c r="AU72" s="1066" t="s">
        <v>600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585</v>
      </c>
      <c r="C73" s="1070"/>
      <c r="D73" s="1070"/>
      <c r="E73" s="1070"/>
      <c r="F73" s="1070"/>
      <c r="G73" s="1070"/>
      <c r="H73" s="1070"/>
      <c r="I73" s="1070"/>
      <c r="J73" s="1070"/>
      <c r="K73" s="1070"/>
      <c r="L73" s="1070"/>
      <c r="M73" s="1070"/>
      <c r="N73" s="1070"/>
      <c r="O73" s="1070"/>
      <c r="P73" s="1071"/>
      <c r="Q73" s="1072">
        <v>345</v>
      </c>
      <c r="R73" s="1066"/>
      <c r="S73" s="1066"/>
      <c r="T73" s="1066"/>
      <c r="U73" s="1066"/>
      <c r="V73" s="1066">
        <v>319</v>
      </c>
      <c r="W73" s="1066"/>
      <c r="X73" s="1066"/>
      <c r="Y73" s="1066"/>
      <c r="Z73" s="1066"/>
      <c r="AA73" s="1066">
        <v>25</v>
      </c>
      <c r="AB73" s="1066"/>
      <c r="AC73" s="1066"/>
      <c r="AD73" s="1066"/>
      <c r="AE73" s="1066"/>
      <c r="AF73" s="1066">
        <v>25</v>
      </c>
      <c r="AG73" s="1066"/>
      <c r="AH73" s="1066"/>
      <c r="AI73" s="1066"/>
      <c r="AJ73" s="1066"/>
      <c r="AK73" s="1066">
        <v>3</v>
      </c>
      <c r="AL73" s="1066"/>
      <c r="AM73" s="1066"/>
      <c r="AN73" s="1066"/>
      <c r="AO73" s="1066"/>
      <c r="AP73" s="1066" t="s">
        <v>600</v>
      </c>
      <c r="AQ73" s="1066"/>
      <c r="AR73" s="1066"/>
      <c r="AS73" s="1066"/>
      <c r="AT73" s="1066"/>
      <c r="AU73" s="1066" t="s">
        <v>600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586</v>
      </c>
      <c r="C74" s="1070"/>
      <c r="D74" s="1070"/>
      <c r="E74" s="1070"/>
      <c r="F74" s="1070"/>
      <c r="G74" s="1070"/>
      <c r="H74" s="1070"/>
      <c r="I74" s="1070"/>
      <c r="J74" s="1070"/>
      <c r="K74" s="1070"/>
      <c r="L74" s="1070"/>
      <c r="M74" s="1070"/>
      <c r="N74" s="1070"/>
      <c r="O74" s="1070"/>
      <c r="P74" s="1071"/>
      <c r="Q74" s="1072">
        <v>63</v>
      </c>
      <c r="R74" s="1066"/>
      <c r="S74" s="1066"/>
      <c r="T74" s="1066"/>
      <c r="U74" s="1066"/>
      <c r="V74" s="1066">
        <v>58</v>
      </c>
      <c r="W74" s="1066"/>
      <c r="X74" s="1066"/>
      <c r="Y74" s="1066"/>
      <c r="Z74" s="1066"/>
      <c r="AA74" s="1066">
        <v>5</v>
      </c>
      <c r="AB74" s="1066"/>
      <c r="AC74" s="1066"/>
      <c r="AD74" s="1066"/>
      <c r="AE74" s="1066"/>
      <c r="AF74" s="1066">
        <v>5</v>
      </c>
      <c r="AG74" s="1066"/>
      <c r="AH74" s="1066"/>
      <c r="AI74" s="1066"/>
      <c r="AJ74" s="1066"/>
      <c r="AK74" s="1066">
        <v>4</v>
      </c>
      <c r="AL74" s="1066"/>
      <c r="AM74" s="1066"/>
      <c r="AN74" s="1066"/>
      <c r="AO74" s="1066"/>
      <c r="AP74" s="1066" t="s">
        <v>600</v>
      </c>
      <c r="AQ74" s="1066"/>
      <c r="AR74" s="1066"/>
      <c r="AS74" s="1066"/>
      <c r="AT74" s="1066"/>
      <c r="AU74" s="1066" t="s">
        <v>600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587</v>
      </c>
      <c r="C75" s="1070"/>
      <c r="D75" s="1070"/>
      <c r="E75" s="1070"/>
      <c r="F75" s="1070"/>
      <c r="G75" s="1070"/>
      <c r="H75" s="1070"/>
      <c r="I75" s="1070"/>
      <c r="J75" s="1070"/>
      <c r="K75" s="1070"/>
      <c r="L75" s="1070"/>
      <c r="M75" s="1070"/>
      <c r="N75" s="1070"/>
      <c r="O75" s="1070"/>
      <c r="P75" s="1071"/>
      <c r="Q75" s="1073">
        <v>776</v>
      </c>
      <c r="R75" s="1074"/>
      <c r="S75" s="1074"/>
      <c r="T75" s="1074"/>
      <c r="U75" s="1075"/>
      <c r="V75" s="1076">
        <v>761</v>
      </c>
      <c r="W75" s="1074"/>
      <c r="X75" s="1074"/>
      <c r="Y75" s="1074"/>
      <c r="Z75" s="1075"/>
      <c r="AA75" s="1076">
        <v>15</v>
      </c>
      <c r="AB75" s="1074"/>
      <c r="AC75" s="1074"/>
      <c r="AD75" s="1074"/>
      <c r="AE75" s="1075"/>
      <c r="AF75" s="1076">
        <v>15</v>
      </c>
      <c r="AG75" s="1074"/>
      <c r="AH75" s="1074"/>
      <c r="AI75" s="1074"/>
      <c r="AJ75" s="1075"/>
      <c r="AK75" s="1076">
        <v>17</v>
      </c>
      <c r="AL75" s="1074"/>
      <c r="AM75" s="1074"/>
      <c r="AN75" s="1074"/>
      <c r="AO75" s="1075"/>
      <c r="AP75" s="1076">
        <v>80</v>
      </c>
      <c r="AQ75" s="1074"/>
      <c r="AR75" s="1074"/>
      <c r="AS75" s="1074"/>
      <c r="AT75" s="1075"/>
      <c r="AU75" s="1076">
        <v>17</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588</v>
      </c>
      <c r="C76" s="1070"/>
      <c r="D76" s="1070"/>
      <c r="E76" s="1070"/>
      <c r="F76" s="1070"/>
      <c r="G76" s="1070"/>
      <c r="H76" s="1070"/>
      <c r="I76" s="1070"/>
      <c r="J76" s="1070"/>
      <c r="K76" s="1070"/>
      <c r="L76" s="1070"/>
      <c r="M76" s="1070"/>
      <c r="N76" s="1070"/>
      <c r="O76" s="1070"/>
      <c r="P76" s="1071"/>
      <c r="Q76" s="1073">
        <v>441</v>
      </c>
      <c r="R76" s="1074"/>
      <c r="S76" s="1074"/>
      <c r="T76" s="1074"/>
      <c r="U76" s="1075"/>
      <c r="V76" s="1076">
        <v>418</v>
      </c>
      <c r="W76" s="1074"/>
      <c r="X76" s="1074"/>
      <c r="Y76" s="1074"/>
      <c r="Z76" s="1075"/>
      <c r="AA76" s="1076">
        <v>23</v>
      </c>
      <c r="AB76" s="1074"/>
      <c r="AC76" s="1074"/>
      <c r="AD76" s="1074"/>
      <c r="AE76" s="1075"/>
      <c r="AF76" s="1076">
        <v>23</v>
      </c>
      <c r="AG76" s="1074"/>
      <c r="AH76" s="1074"/>
      <c r="AI76" s="1074"/>
      <c r="AJ76" s="1075"/>
      <c r="AK76" s="1076">
        <v>18</v>
      </c>
      <c r="AL76" s="1074"/>
      <c r="AM76" s="1074"/>
      <c r="AN76" s="1074"/>
      <c r="AO76" s="1075"/>
      <c r="AP76" s="1066" t="s">
        <v>600</v>
      </c>
      <c r="AQ76" s="1066"/>
      <c r="AR76" s="1066"/>
      <c r="AS76" s="1066"/>
      <c r="AT76" s="1066"/>
      <c r="AU76" s="1066" t="s">
        <v>600</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589</v>
      </c>
      <c r="C77" s="1070"/>
      <c r="D77" s="1070"/>
      <c r="E77" s="1070"/>
      <c r="F77" s="1070"/>
      <c r="G77" s="1070"/>
      <c r="H77" s="1070"/>
      <c r="I77" s="1070"/>
      <c r="J77" s="1070"/>
      <c r="K77" s="1070"/>
      <c r="L77" s="1070"/>
      <c r="M77" s="1070"/>
      <c r="N77" s="1070"/>
      <c r="O77" s="1070"/>
      <c r="P77" s="1071"/>
      <c r="Q77" s="1073">
        <v>3485</v>
      </c>
      <c r="R77" s="1074"/>
      <c r="S77" s="1074"/>
      <c r="T77" s="1074"/>
      <c r="U77" s="1075"/>
      <c r="V77" s="1076">
        <v>3133</v>
      </c>
      <c r="W77" s="1074"/>
      <c r="X77" s="1074"/>
      <c r="Y77" s="1074"/>
      <c r="Z77" s="1075"/>
      <c r="AA77" s="1076">
        <v>352</v>
      </c>
      <c r="AB77" s="1074"/>
      <c r="AC77" s="1074"/>
      <c r="AD77" s="1074"/>
      <c r="AE77" s="1075"/>
      <c r="AF77" s="1076">
        <v>352</v>
      </c>
      <c r="AG77" s="1074"/>
      <c r="AH77" s="1074"/>
      <c r="AI77" s="1074"/>
      <c r="AJ77" s="1075"/>
      <c r="AK77" s="1076">
        <v>10</v>
      </c>
      <c r="AL77" s="1074"/>
      <c r="AM77" s="1074"/>
      <c r="AN77" s="1074"/>
      <c r="AO77" s="1075"/>
      <c r="AP77" s="1066" t="s">
        <v>600</v>
      </c>
      <c r="AQ77" s="1066"/>
      <c r="AR77" s="1066"/>
      <c r="AS77" s="1066"/>
      <c r="AT77" s="1066"/>
      <c r="AU77" s="1066" t="s">
        <v>600</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590</v>
      </c>
      <c r="C78" s="1070"/>
      <c r="D78" s="1070"/>
      <c r="E78" s="1070"/>
      <c r="F78" s="1070"/>
      <c r="G78" s="1070"/>
      <c r="H78" s="1070"/>
      <c r="I78" s="1070"/>
      <c r="J78" s="1070"/>
      <c r="K78" s="1070"/>
      <c r="L78" s="1070"/>
      <c r="M78" s="1070"/>
      <c r="N78" s="1070"/>
      <c r="O78" s="1070"/>
      <c r="P78" s="1071"/>
      <c r="Q78" s="1072">
        <v>28</v>
      </c>
      <c r="R78" s="1066"/>
      <c r="S78" s="1066"/>
      <c r="T78" s="1066"/>
      <c r="U78" s="1066"/>
      <c r="V78" s="1066">
        <v>26</v>
      </c>
      <c r="W78" s="1066"/>
      <c r="X78" s="1066"/>
      <c r="Y78" s="1066"/>
      <c r="Z78" s="1066"/>
      <c r="AA78" s="1066">
        <v>2</v>
      </c>
      <c r="AB78" s="1066"/>
      <c r="AC78" s="1066"/>
      <c r="AD78" s="1066"/>
      <c r="AE78" s="1066"/>
      <c r="AF78" s="1066">
        <v>2</v>
      </c>
      <c r="AG78" s="1066"/>
      <c r="AH78" s="1066"/>
      <c r="AI78" s="1066"/>
      <c r="AJ78" s="1066"/>
      <c r="AK78" s="1066" t="s">
        <v>600</v>
      </c>
      <c r="AL78" s="1066"/>
      <c r="AM78" s="1066"/>
      <c r="AN78" s="1066"/>
      <c r="AO78" s="1066"/>
      <c r="AP78" s="1066" t="s">
        <v>600</v>
      </c>
      <c r="AQ78" s="1066"/>
      <c r="AR78" s="1066"/>
      <c r="AS78" s="1066"/>
      <c r="AT78" s="1066"/>
      <c r="AU78" s="1066" t="s">
        <v>600</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591</v>
      </c>
      <c r="C79" s="1070"/>
      <c r="D79" s="1070"/>
      <c r="E79" s="1070"/>
      <c r="F79" s="1070"/>
      <c r="G79" s="1070"/>
      <c r="H79" s="1070"/>
      <c r="I79" s="1070"/>
      <c r="J79" s="1070"/>
      <c r="K79" s="1070"/>
      <c r="L79" s="1070"/>
      <c r="M79" s="1070"/>
      <c r="N79" s="1070"/>
      <c r="O79" s="1070"/>
      <c r="P79" s="1071"/>
      <c r="Q79" s="1072">
        <v>257</v>
      </c>
      <c r="R79" s="1066"/>
      <c r="S79" s="1066"/>
      <c r="T79" s="1066"/>
      <c r="U79" s="1066"/>
      <c r="V79" s="1066">
        <v>251</v>
      </c>
      <c r="W79" s="1066"/>
      <c r="X79" s="1066"/>
      <c r="Y79" s="1066"/>
      <c r="Z79" s="1066"/>
      <c r="AA79" s="1066">
        <v>6</v>
      </c>
      <c r="AB79" s="1066"/>
      <c r="AC79" s="1066"/>
      <c r="AD79" s="1066"/>
      <c r="AE79" s="1066"/>
      <c r="AF79" s="1066">
        <v>6</v>
      </c>
      <c r="AG79" s="1066"/>
      <c r="AH79" s="1066"/>
      <c r="AI79" s="1066"/>
      <c r="AJ79" s="1066"/>
      <c r="AK79" s="1066">
        <v>41</v>
      </c>
      <c r="AL79" s="1066"/>
      <c r="AM79" s="1066"/>
      <c r="AN79" s="1066"/>
      <c r="AO79" s="1066"/>
      <c r="AP79" s="1066" t="s">
        <v>600</v>
      </c>
      <c r="AQ79" s="1066"/>
      <c r="AR79" s="1066"/>
      <c r="AS79" s="1066"/>
      <c r="AT79" s="1066"/>
      <c r="AU79" s="1066" t="s">
        <v>600</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592</v>
      </c>
      <c r="C80" s="1070"/>
      <c r="D80" s="1070"/>
      <c r="E80" s="1070"/>
      <c r="F80" s="1070"/>
      <c r="G80" s="1070"/>
      <c r="H80" s="1070"/>
      <c r="I80" s="1070"/>
      <c r="J80" s="1070"/>
      <c r="K80" s="1070"/>
      <c r="L80" s="1070"/>
      <c r="M80" s="1070"/>
      <c r="N80" s="1070"/>
      <c r="O80" s="1070"/>
      <c r="P80" s="1071"/>
      <c r="Q80" s="1072">
        <v>131132</v>
      </c>
      <c r="R80" s="1066"/>
      <c r="S80" s="1066"/>
      <c r="T80" s="1066"/>
      <c r="U80" s="1066"/>
      <c r="V80" s="1066">
        <v>125037</v>
      </c>
      <c r="W80" s="1066"/>
      <c r="X80" s="1066"/>
      <c r="Y80" s="1066"/>
      <c r="Z80" s="1066"/>
      <c r="AA80" s="1066">
        <v>6095</v>
      </c>
      <c r="AB80" s="1066"/>
      <c r="AC80" s="1066"/>
      <c r="AD80" s="1066"/>
      <c r="AE80" s="1066"/>
      <c r="AF80" s="1066">
        <v>6095</v>
      </c>
      <c r="AG80" s="1066"/>
      <c r="AH80" s="1066"/>
      <c r="AI80" s="1066"/>
      <c r="AJ80" s="1066"/>
      <c r="AK80" s="1066">
        <v>1013</v>
      </c>
      <c r="AL80" s="1066"/>
      <c r="AM80" s="1066"/>
      <c r="AN80" s="1066"/>
      <c r="AO80" s="1066"/>
      <c r="AP80" s="1066" t="s">
        <v>600</v>
      </c>
      <c r="AQ80" s="1066"/>
      <c r="AR80" s="1066"/>
      <c r="AS80" s="1066"/>
      <c r="AT80" s="1066"/>
      <c r="AU80" s="1066" t="s">
        <v>600</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14872</v>
      </c>
      <c r="AG88" s="1054"/>
      <c r="AH88" s="1054"/>
      <c r="AI88" s="1054"/>
      <c r="AJ88" s="1054"/>
      <c r="AK88" s="1058"/>
      <c r="AL88" s="1058"/>
      <c r="AM88" s="1058"/>
      <c r="AN88" s="1058"/>
      <c r="AO88" s="1058"/>
      <c r="AP88" s="1054">
        <v>16154</v>
      </c>
      <c r="AQ88" s="1054"/>
      <c r="AR88" s="1054"/>
      <c r="AS88" s="1054"/>
      <c r="AT88" s="1054"/>
      <c r="AU88" s="1054">
        <v>3558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132</v>
      </c>
      <c r="CS102" s="1046"/>
      <c r="CT102" s="1046"/>
      <c r="CU102" s="1046"/>
      <c r="CV102" s="1047"/>
      <c r="CW102" s="1045">
        <v>54</v>
      </c>
      <c r="CX102" s="1046"/>
      <c r="CY102" s="1046"/>
      <c r="CZ102" s="1046"/>
      <c r="DA102" s="1047"/>
      <c r="DB102" s="1045">
        <v>398</v>
      </c>
      <c r="DC102" s="1046"/>
      <c r="DD102" s="1046"/>
      <c r="DE102" s="1046"/>
      <c r="DF102" s="1047"/>
      <c r="DG102" s="1045" t="s">
        <v>600</v>
      </c>
      <c r="DH102" s="1046"/>
      <c r="DI102" s="1046"/>
      <c r="DJ102" s="1046"/>
      <c r="DK102" s="1047"/>
      <c r="DL102" s="1045">
        <v>3</v>
      </c>
      <c r="DM102" s="1046"/>
      <c r="DN102" s="1046"/>
      <c r="DO102" s="1046"/>
      <c r="DP102" s="1047"/>
      <c r="DQ102" s="1045" t="s">
        <v>600</v>
      </c>
      <c r="DR102" s="1046"/>
      <c r="DS102" s="1046"/>
      <c r="DT102" s="1046"/>
      <c r="DU102" s="1047"/>
      <c r="DV102" s="1028" t="s">
        <v>600</v>
      </c>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308</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308</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308</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9334403</v>
      </c>
      <c r="AB110" s="982"/>
      <c r="AC110" s="982"/>
      <c r="AD110" s="982"/>
      <c r="AE110" s="983"/>
      <c r="AF110" s="984">
        <v>9300858</v>
      </c>
      <c r="AG110" s="982"/>
      <c r="AH110" s="982"/>
      <c r="AI110" s="982"/>
      <c r="AJ110" s="983"/>
      <c r="AK110" s="984">
        <v>9349493</v>
      </c>
      <c r="AL110" s="982"/>
      <c r="AM110" s="982"/>
      <c r="AN110" s="982"/>
      <c r="AO110" s="983"/>
      <c r="AP110" s="985">
        <v>20.9</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95554440</v>
      </c>
      <c r="BR110" s="929"/>
      <c r="BS110" s="929"/>
      <c r="BT110" s="929"/>
      <c r="BU110" s="929"/>
      <c r="BV110" s="929">
        <v>93789705</v>
      </c>
      <c r="BW110" s="929"/>
      <c r="BX110" s="929"/>
      <c r="BY110" s="929"/>
      <c r="BZ110" s="929"/>
      <c r="CA110" s="929">
        <v>94920788</v>
      </c>
      <c r="CB110" s="929"/>
      <c r="CC110" s="929"/>
      <c r="CD110" s="929"/>
      <c r="CE110" s="929"/>
      <c r="CF110" s="953">
        <v>211.9</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440</v>
      </c>
      <c r="DM110" s="929"/>
      <c r="DN110" s="929"/>
      <c r="DO110" s="929"/>
      <c r="DP110" s="929"/>
      <c r="DQ110" s="929" t="s">
        <v>440</v>
      </c>
      <c r="DR110" s="929"/>
      <c r="DS110" s="929"/>
      <c r="DT110" s="929"/>
      <c r="DU110" s="929"/>
      <c r="DV110" s="930" t="s">
        <v>440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128</v>
      </c>
      <c r="AG111" s="1010"/>
      <c r="AH111" s="1010"/>
      <c r="AI111" s="1010"/>
      <c r="AJ111" s="1011"/>
      <c r="AK111" s="1012" t="s">
        <v>128</v>
      </c>
      <c r="AL111" s="1010"/>
      <c r="AM111" s="1010"/>
      <c r="AN111" s="1010"/>
      <c r="AO111" s="1011"/>
      <c r="AP111" s="1013" t="s">
        <v>128</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598703</v>
      </c>
      <c r="BR111" s="901"/>
      <c r="BS111" s="901"/>
      <c r="BT111" s="901"/>
      <c r="BU111" s="901"/>
      <c r="BV111" s="901">
        <v>547495</v>
      </c>
      <c r="BW111" s="901"/>
      <c r="BX111" s="901"/>
      <c r="BY111" s="901"/>
      <c r="BZ111" s="901"/>
      <c r="CA111" s="901">
        <v>507266</v>
      </c>
      <c r="CB111" s="901"/>
      <c r="CC111" s="901"/>
      <c r="CD111" s="901"/>
      <c r="CE111" s="901"/>
      <c r="CF111" s="962">
        <v>1.1000000000000001</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128</v>
      </c>
      <c r="DM111" s="901"/>
      <c r="DN111" s="901"/>
      <c r="DO111" s="901"/>
      <c r="DP111" s="901"/>
      <c r="DQ111" s="901" t="s">
        <v>128</v>
      </c>
      <c r="DR111" s="901"/>
      <c r="DS111" s="901"/>
      <c r="DT111" s="901"/>
      <c r="DU111" s="901"/>
      <c r="DV111" s="878" t="s">
        <v>128</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128</v>
      </c>
      <c r="AB112" s="864"/>
      <c r="AC112" s="864"/>
      <c r="AD112" s="864"/>
      <c r="AE112" s="865"/>
      <c r="AF112" s="866" t="s">
        <v>128</v>
      </c>
      <c r="AG112" s="864"/>
      <c r="AH112" s="864"/>
      <c r="AI112" s="864"/>
      <c r="AJ112" s="865"/>
      <c r="AK112" s="866" t="s">
        <v>128</v>
      </c>
      <c r="AL112" s="864"/>
      <c r="AM112" s="864"/>
      <c r="AN112" s="864"/>
      <c r="AO112" s="865"/>
      <c r="AP112" s="911" t="s">
        <v>128</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17650482</v>
      </c>
      <c r="BR112" s="901"/>
      <c r="BS112" s="901"/>
      <c r="BT112" s="901"/>
      <c r="BU112" s="901"/>
      <c r="BV112" s="901">
        <v>16101776</v>
      </c>
      <c r="BW112" s="901"/>
      <c r="BX112" s="901"/>
      <c r="BY112" s="901"/>
      <c r="BZ112" s="901"/>
      <c r="CA112" s="901">
        <v>14775292</v>
      </c>
      <c r="CB112" s="901"/>
      <c r="CC112" s="901"/>
      <c r="CD112" s="901"/>
      <c r="CE112" s="901"/>
      <c r="CF112" s="962">
        <v>33</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82720</v>
      </c>
      <c r="DH112" s="901"/>
      <c r="DI112" s="901"/>
      <c r="DJ112" s="901"/>
      <c r="DK112" s="901"/>
      <c r="DL112" s="901">
        <v>77444</v>
      </c>
      <c r="DM112" s="901"/>
      <c r="DN112" s="901"/>
      <c r="DO112" s="901"/>
      <c r="DP112" s="901"/>
      <c r="DQ112" s="901">
        <v>71984</v>
      </c>
      <c r="DR112" s="901"/>
      <c r="DS112" s="901"/>
      <c r="DT112" s="901"/>
      <c r="DU112" s="901"/>
      <c r="DV112" s="878">
        <v>0.2</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1334102</v>
      </c>
      <c r="AB113" s="1010"/>
      <c r="AC113" s="1010"/>
      <c r="AD113" s="1010"/>
      <c r="AE113" s="1011"/>
      <c r="AF113" s="1012">
        <v>1215627</v>
      </c>
      <c r="AG113" s="1010"/>
      <c r="AH113" s="1010"/>
      <c r="AI113" s="1010"/>
      <c r="AJ113" s="1011"/>
      <c r="AK113" s="1012">
        <v>1131674</v>
      </c>
      <c r="AL113" s="1010"/>
      <c r="AM113" s="1010"/>
      <c r="AN113" s="1010"/>
      <c r="AO113" s="1011"/>
      <c r="AP113" s="1013">
        <v>2.5</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1407781</v>
      </c>
      <c r="BR113" s="901"/>
      <c r="BS113" s="901"/>
      <c r="BT113" s="901"/>
      <c r="BU113" s="901"/>
      <c r="BV113" s="901">
        <v>2152030</v>
      </c>
      <c r="BW113" s="901"/>
      <c r="BX113" s="901"/>
      <c r="BY113" s="901"/>
      <c r="BZ113" s="901"/>
      <c r="CA113" s="901">
        <v>3558502</v>
      </c>
      <c r="CB113" s="901"/>
      <c r="CC113" s="901"/>
      <c r="CD113" s="901"/>
      <c r="CE113" s="901"/>
      <c r="CF113" s="962">
        <v>7.9</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103715</v>
      </c>
      <c r="DH113" s="864"/>
      <c r="DI113" s="864"/>
      <c r="DJ113" s="864"/>
      <c r="DK113" s="865"/>
      <c r="DL113" s="866">
        <v>63252</v>
      </c>
      <c r="DM113" s="864"/>
      <c r="DN113" s="864"/>
      <c r="DO113" s="864"/>
      <c r="DP113" s="865"/>
      <c r="DQ113" s="866">
        <v>31495</v>
      </c>
      <c r="DR113" s="864"/>
      <c r="DS113" s="864"/>
      <c r="DT113" s="864"/>
      <c r="DU113" s="865"/>
      <c r="DV113" s="911">
        <v>0.1</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319980</v>
      </c>
      <c r="AB114" s="864"/>
      <c r="AC114" s="864"/>
      <c r="AD114" s="864"/>
      <c r="AE114" s="865"/>
      <c r="AF114" s="866">
        <v>343089</v>
      </c>
      <c r="AG114" s="864"/>
      <c r="AH114" s="864"/>
      <c r="AI114" s="864"/>
      <c r="AJ114" s="865"/>
      <c r="AK114" s="866">
        <v>368954</v>
      </c>
      <c r="AL114" s="864"/>
      <c r="AM114" s="864"/>
      <c r="AN114" s="864"/>
      <c r="AO114" s="865"/>
      <c r="AP114" s="911">
        <v>0.8</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13225876</v>
      </c>
      <c r="BR114" s="901"/>
      <c r="BS114" s="901"/>
      <c r="BT114" s="901"/>
      <c r="BU114" s="901"/>
      <c r="BV114" s="901">
        <v>12783054</v>
      </c>
      <c r="BW114" s="901"/>
      <c r="BX114" s="901"/>
      <c r="BY114" s="901"/>
      <c r="BZ114" s="901"/>
      <c r="CA114" s="901">
        <v>12805728</v>
      </c>
      <c r="CB114" s="901"/>
      <c r="CC114" s="901"/>
      <c r="CD114" s="901"/>
      <c r="CE114" s="901"/>
      <c r="CF114" s="962">
        <v>28.6</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128</v>
      </c>
      <c r="DM114" s="864"/>
      <c r="DN114" s="864"/>
      <c r="DO114" s="864"/>
      <c r="DP114" s="865"/>
      <c r="DQ114" s="866" t="s">
        <v>128</v>
      </c>
      <c r="DR114" s="864"/>
      <c r="DS114" s="864"/>
      <c r="DT114" s="864"/>
      <c r="DU114" s="865"/>
      <c r="DV114" s="911" t="s">
        <v>128</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66690</v>
      </c>
      <c r="AB115" s="1010"/>
      <c r="AC115" s="1010"/>
      <c r="AD115" s="1010"/>
      <c r="AE115" s="1011"/>
      <c r="AF115" s="1012">
        <v>62769</v>
      </c>
      <c r="AG115" s="1010"/>
      <c r="AH115" s="1010"/>
      <c r="AI115" s="1010"/>
      <c r="AJ115" s="1011"/>
      <c r="AK115" s="1012">
        <v>51367</v>
      </c>
      <c r="AL115" s="1010"/>
      <c r="AM115" s="1010"/>
      <c r="AN115" s="1010"/>
      <c r="AO115" s="1011"/>
      <c r="AP115" s="1013">
        <v>0.1</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v>781</v>
      </c>
      <c r="BR115" s="901"/>
      <c r="BS115" s="901"/>
      <c r="BT115" s="901"/>
      <c r="BU115" s="901"/>
      <c r="BV115" s="901">
        <v>520</v>
      </c>
      <c r="BW115" s="901"/>
      <c r="BX115" s="901"/>
      <c r="BY115" s="901"/>
      <c r="BZ115" s="901"/>
      <c r="CA115" s="901">
        <v>259</v>
      </c>
      <c r="CB115" s="901"/>
      <c r="CC115" s="901"/>
      <c r="CD115" s="901"/>
      <c r="CE115" s="901"/>
      <c r="CF115" s="962">
        <v>0</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403787</v>
      </c>
      <c r="DH115" s="864"/>
      <c r="DI115" s="864"/>
      <c r="DJ115" s="864"/>
      <c r="DK115" s="865"/>
      <c r="DL115" s="866">
        <v>403787</v>
      </c>
      <c r="DM115" s="864"/>
      <c r="DN115" s="864"/>
      <c r="DO115" s="864"/>
      <c r="DP115" s="865"/>
      <c r="DQ115" s="866">
        <v>403787</v>
      </c>
      <c r="DR115" s="864"/>
      <c r="DS115" s="864"/>
      <c r="DT115" s="864"/>
      <c r="DU115" s="865"/>
      <c r="DV115" s="911">
        <v>0.9</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128</v>
      </c>
      <c r="AB116" s="864"/>
      <c r="AC116" s="864"/>
      <c r="AD116" s="864"/>
      <c r="AE116" s="865"/>
      <c r="AF116" s="866" t="s">
        <v>128</v>
      </c>
      <c r="AG116" s="864"/>
      <c r="AH116" s="864"/>
      <c r="AI116" s="864"/>
      <c r="AJ116" s="865"/>
      <c r="AK116" s="866" t="s">
        <v>128</v>
      </c>
      <c r="AL116" s="864"/>
      <c r="AM116" s="864"/>
      <c r="AN116" s="864"/>
      <c r="AO116" s="865"/>
      <c r="AP116" s="911" t="s">
        <v>128</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128</v>
      </c>
      <c r="BW116" s="901"/>
      <c r="BX116" s="901"/>
      <c r="BY116" s="901"/>
      <c r="BZ116" s="901"/>
      <c r="CA116" s="901" t="s">
        <v>128</v>
      </c>
      <c r="CB116" s="901"/>
      <c r="CC116" s="901"/>
      <c r="CD116" s="901"/>
      <c r="CE116" s="901"/>
      <c r="CF116" s="962" t="s">
        <v>128</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8481</v>
      </c>
      <c r="DH116" s="864"/>
      <c r="DI116" s="864"/>
      <c r="DJ116" s="864"/>
      <c r="DK116" s="865"/>
      <c r="DL116" s="866">
        <v>3012</v>
      </c>
      <c r="DM116" s="864"/>
      <c r="DN116" s="864"/>
      <c r="DO116" s="864"/>
      <c r="DP116" s="865"/>
      <c r="DQ116" s="866" t="s">
        <v>128</v>
      </c>
      <c r="DR116" s="864"/>
      <c r="DS116" s="864"/>
      <c r="DT116" s="864"/>
      <c r="DU116" s="865"/>
      <c r="DV116" s="911" t="s">
        <v>128</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11055175</v>
      </c>
      <c r="AB117" s="996"/>
      <c r="AC117" s="996"/>
      <c r="AD117" s="996"/>
      <c r="AE117" s="997"/>
      <c r="AF117" s="998">
        <v>10922343</v>
      </c>
      <c r="AG117" s="996"/>
      <c r="AH117" s="996"/>
      <c r="AI117" s="996"/>
      <c r="AJ117" s="997"/>
      <c r="AK117" s="998">
        <v>10901488</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128</v>
      </c>
      <c r="CB117" s="901"/>
      <c r="CC117" s="901"/>
      <c r="CD117" s="901"/>
      <c r="CE117" s="901"/>
      <c r="CF117" s="962" t="s">
        <v>128</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308</v>
      </c>
      <c r="AL118" s="989"/>
      <c r="AM118" s="989"/>
      <c r="AN118" s="989"/>
      <c r="AO118" s="990"/>
      <c r="AP118" s="992" t="s">
        <v>434</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128</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465</v>
      </c>
      <c r="BP119" s="965"/>
      <c r="BQ119" s="969">
        <v>128438063</v>
      </c>
      <c r="BR119" s="932"/>
      <c r="BS119" s="932"/>
      <c r="BT119" s="932"/>
      <c r="BU119" s="932"/>
      <c r="BV119" s="932">
        <v>125374580</v>
      </c>
      <c r="BW119" s="932"/>
      <c r="BX119" s="932"/>
      <c r="BY119" s="932"/>
      <c r="BZ119" s="932"/>
      <c r="CA119" s="932">
        <v>126567835</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128</v>
      </c>
      <c r="DM119" s="847"/>
      <c r="DN119" s="847"/>
      <c r="DO119" s="847"/>
      <c r="DP119" s="848"/>
      <c r="DQ119" s="849" t="s">
        <v>128</v>
      </c>
      <c r="DR119" s="847"/>
      <c r="DS119" s="847"/>
      <c r="DT119" s="847"/>
      <c r="DU119" s="848"/>
      <c r="DV119" s="935" t="s">
        <v>128</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t="s">
        <v>128</v>
      </c>
      <c r="AL120" s="864"/>
      <c r="AM120" s="864"/>
      <c r="AN120" s="864"/>
      <c r="AO120" s="865"/>
      <c r="AP120" s="911" t="s">
        <v>128</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24190120</v>
      </c>
      <c r="BR120" s="929"/>
      <c r="BS120" s="929"/>
      <c r="BT120" s="929"/>
      <c r="BU120" s="929"/>
      <c r="BV120" s="929">
        <v>20714334</v>
      </c>
      <c r="BW120" s="929"/>
      <c r="BX120" s="929"/>
      <c r="BY120" s="929"/>
      <c r="BZ120" s="929"/>
      <c r="CA120" s="929">
        <v>17355397</v>
      </c>
      <c r="CB120" s="929"/>
      <c r="CC120" s="929"/>
      <c r="CD120" s="929"/>
      <c r="CE120" s="929"/>
      <c r="CF120" s="953">
        <v>38.700000000000003</v>
      </c>
      <c r="CG120" s="954"/>
      <c r="CH120" s="954"/>
      <c r="CI120" s="954"/>
      <c r="CJ120" s="954"/>
      <c r="CK120" s="955" t="s">
        <v>469</v>
      </c>
      <c r="CL120" s="939"/>
      <c r="CM120" s="939"/>
      <c r="CN120" s="939"/>
      <c r="CO120" s="940"/>
      <c r="CP120" s="959" t="s">
        <v>411</v>
      </c>
      <c r="CQ120" s="960"/>
      <c r="CR120" s="960"/>
      <c r="CS120" s="960"/>
      <c r="CT120" s="960"/>
      <c r="CU120" s="960"/>
      <c r="CV120" s="960"/>
      <c r="CW120" s="960"/>
      <c r="CX120" s="960"/>
      <c r="CY120" s="960"/>
      <c r="CZ120" s="960"/>
      <c r="DA120" s="960"/>
      <c r="DB120" s="960"/>
      <c r="DC120" s="960"/>
      <c r="DD120" s="960"/>
      <c r="DE120" s="960"/>
      <c r="DF120" s="961"/>
      <c r="DG120" s="948">
        <v>16179966</v>
      </c>
      <c r="DH120" s="929"/>
      <c r="DI120" s="929"/>
      <c r="DJ120" s="929"/>
      <c r="DK120" s="929"/>
      <c r="DL120" s="929">
        <v>14709980</v>
      </c>
      <c r="DM120" s="929"/>
      <c r="DN120" s="929"/>
      <c r="DO120" s="929"/>
      <c r="DP120" s="929"/>
      <c r="DQ120" s="929">
        <v>13529182</v>
      </c>
      <c r="DR120" s="929"/>
      <c r="DS120" s="929"/>
      <c r="DT120" s="929"/>
      <c r="DU120" s="929"/>
      <c r="DV120" s="930">
        <v>30.2</v>
      </c>
      <c r="DW120" s="930"/>
      <c r="DX120" s="930"/>
      <c r="DY120" s="930"/>
      <c r="DZ120" s="931"/>
    </row>
    <row r="121" spans="1:130" s="248" customFormat="1" ht="26.25" customHeight="1" x14ac:dyDescent="0.15">
      <c r="A121" s="904"/>
      <c r="B121" s="905"/>
      <c r="C121" s="950" t="s">
        <v>470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49738</v>
      </c>
      <c r="AB121" s="864"/>
      <c r="AC121" s="864"/>
      <c r="AD121" s="864"/>
      <c r="AE121" s="865"/>
      <c r="AF121" s="866">
        <v>47911</v>
      </c>
      <c r="AG121" s="864"/>
      <c r="AH121" s="864"/>
      <c r="AI121" s="864"/>
      <c r="AJ121" s="865"/>
      <c r="AK121" s="866">
        <v>38415</v>
      </c>
      <c r="AL121" s="864"/>
      <c r="AM121" s="864"/>
      <c r="AN121" s="864"/>
      <c r="AO121" s="865"/>
      <c r="AP121" s="911">
        <v>0.1</v>
      </c>
      <c r="AQ121" s="912"/>
      <c r="AR121" s="912"/>
      <c r="AS121" s="912"/>
      <c r="AT121" s="913"/>
      <c r="AU121" s="973"/>
      <c r="AV121" s="974"/>
      <c r="AW121" s="974"/>
      <c r="AX121" s="974"/>
      <c r="AY121" s="975"/>
      <c r="AZ121" s="899" t="s">
        <v>471</v>
      </c>
      <c r="BA121" s="834"/>
      <c r="BB121" s="834"/>
      <c r="BC121" s="834"/>
      <c r="BD121" s="834"/>
      <c r="BE121" s="834"/>
      <c r="BF121" s="834"/>
      <c r="BG121" s="834"/>
      <c r="BH121" s="834"/>
      <c r="BI121" s="834"/>
      <c r="BJ121" s="834"/>
      <c r="BK121" s="834"/>
      <c r="BL121" s="834"/>
      <c r="BM121" s="834"/>
      <c r="BN121" s="834"/>
      <c r="BO121" s="834"/>
      <c r="BP121" s="835"/>
      <c r="BQ121" s="900">
        <v>9333771</v>
      </c>
      <c r="BR121" s="901"/>
      <c r="BS121" s="901"/>
      <c r="BT121" s="901"/>
      <c r="BU121" s="901"/>
      <c r="BV121" s="901">
        <v>9055113</v>
      </c>
      <c r="BW121" s="901"/>
      <c r="BX121" s="901"/>
      <c r="BY121" s="901"/>
      <c r="BZ121" s="901"/>
      <c r="CA121" s="901">
        <v>9020762</v>
      </c>
      <c r="CB121" s="901"/>
      <c r="CC121" s="901"/>
      <c r="CD121" s="901"/>
      <c r="CE121" s="901"/>
      <c r="CF121" s="962">
        <v>20.100000000000001</v>
      </c>
      <c r="CG121" s="963"/>
      <c r="CH121" s="963"/>
      <c r="CI121" s="963"/>
      <c r="CJ121" s="963"/>
      <c r="CK121" s="956"/>
      <c r="CL121" s="942"/>
      <c r="CM121" s="942"/>
      <c r="CN121" s="942"/>
      <c r="CO121" s="943"/>
      <c r="CP121" s="922" t="s">
        <v>413</v>
      </c>
      <c r="CQ121" s="923"/>
      <c r="CR121" s="923"/>
      <c r="CS121" s="923"/>
      <c r="CT121" s="923"/>
      <c r="CU121" s="923"/>
      <c r="CV121" s="923"/>
      <c r="CW121" s="923"/>
      <c r="CX121" s="923"/>
      <c r="CY121" s="923"/>
      <c r="CZ121" s="923"/>
      <c r="DA121" s="923"/>
      <c r="DB121" s="923"/>
      <c r="DC121" s="923"/>
      <c r="DD121" s="923"/>
      <c r="DE121" s="923"/>
      <c r="DF121" s="924"/>
      <c r="DG121" s="900">
        <v>1298130</v>
      </c>
      <c r="DH121" s="901"/>
      <c r="DI121" s="901"/>
      <c r="DJ121" s="901"/>
      <c r="DK121" s="901"/>
      <c r="DL121" s="901">
        <v>1184978</v>
      </c>
      <c r="DM121" s="901"/>
      <c r="DN121" s="901"/>
      <c r="DO121" s="901"/>
      <c r="DP121" s="901"/>
      <c r="DQ121" s="901">
        <v>1067039</v>
      </c>
      <c r="DR121" s="901"/>
      <c r="DS121" s="901"/>
      <c r="DT121" s="901"/>
      <c r="DU121" s="901"/>
      <c r="DV121" s="878">
        <v>2.4</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107863200</v>
      </c>
      <c r="BR122" s="932"/>
      <c r="BS122" s="932"/>
      <c r="BT122" s="932"/>
      <c r="BU122" s="932"/>
      <c r="BV122" s="932">
        <v>106138756</v>
      </c>
      <c r="BW122" s="932"/>
      <c r="BX122" s="932"/>
      <c r="BY122" s="932"/>
      <c r="BZ122" s="932"/>
      <c r="CA122" s="932">
        <v>105680304</v>
      </c>
      <c r="CB122" s="932"/>
      <c r="CC122" s="932"/>
      <c r="CD122" s="932"/>
      <c r="CE122" s="932"/>
      <c r="CF122" s="933">
        <v>235.9</v>
      </c>
      <c r="CG122" s="934"/>
      <c r="CH122" s="934"/>
      <c r="CI122" s="934"/>
      <c r="CJ122" s="934"/>
      <c r="CK122" s="956"/>
      <c r="CL122" s="942"/>
      <c r="CM122" s="942"/>
      <c r="CN122" s="942"/>
      <c r="CO122" s="943"/>
      <c r="CP122" s="922" t="s">
        <v>409</v>
      </c>
      <c r="CQ122" s="923"/>
      <c r="CR122" s="923"/>
      <c r="CS122" s="923"/>
      <c r="CT122" s="923"/>
      <c r="CU122" s="923"/>
      <c r="CV122" s="923"/>
      <c r="CW122" s="923"/>
      <c r="CX122" s="923"/>
      <c r="CY122" s="923"/>
      <c r="CZ122" s="923"/>
      <c r="DA122" s="923"/>
      <c r="DB122" s="923"/>
      <c r="DC122" s="923"/>
      <c r="DD122" s="923"/>
      <c r="DE122" s="923"/>
      <c r="DF122" s="924"/>
      <c r="DG122" s="900">
        <v>122456</v>
      </c>
      <c r="DH122" s="901"/>
      <c r="DI122" s="901"/>
      <c r="DJ122" s="901"/>
      <c r="DK122" s="901"/>
      <c r="DL122" s="901">
        <v>86128</v>
      </c>
      <c r="DM122" s="901"/>
      <c r="DN122" s="901"/>
      <c r="DO122" s="901"/>
      <c r="DP122" s="901"/>
      <c r="DQ122" s="901">
        <v>79948</v>
      </c>
      <c r="DR122" s="901"/>
      <c r="DS122" s="901"/>
      <c r="DT122" s="901"/>
      <c r="DU122" s="901"/>
      <c r="DV122" s="878">
        <v>0.2</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128</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473</v>
      </c>
      <c r="BP123" s="965"/>
      <c r="BQ123" s="919">
        <v>141387091</v>
      </c>
      <c r="BR123" s="920"/>
      <c r="BS123" s="920"/>
      <c r="BT123" s="920"/>
      <c r="BU123" s="920"/>
      <c r="BV123" s="920">
        <v>135908203</v>
      </c>
      <c r="BW123" s="920"/>
      <c r="BX123" s="920"/>
      <c r="BY123" s="920"/>
      <c r="BZ123" s="920"/>
      <c r="CA123" s="920">
        <v>132056463</v>
      </c>
      <c r="CB123" s="920"/>
      <c r="CC123" s="920"/>
      <c r="CD123" s="920"/>
      <c r="CE123" s="920"/>
      <c r="CF123" s="830"/>
      <c r="CG123" s="831"/>
      <c r="CH123" s="831"/>
      <c r="CI123" s="831"/>
      <c r="CJ123" s="921"/>
      <c r="CK123" s="956"/>
      <c r="CL123" s="942"/>
      <c r="CM123" s="942"/>
      <c r="CN123" s="942"/>
      <c r="CO123" s="943"/>
      <c r="CP123" s="922" t="s">
        <v>474</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v>75680</v>
      </c>
      <c r="DM123" s="864"/>
      <c r="DN123" s="864"/>
      <c r="DO123" s="864"/>
      <c r="DP123" s="865"/>
      <c r="DQ123" s="866">
        <v>57420</v>
      </c>
      <c r="DR123" s="864"/>
      <c r="DS123" s="864"/>
      <c r="DT123" s="864"/>
      <c r="DU123" s="865"/>
      <c r="DV123" s="911">
        <v>0.1</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128</v>
      </c>
      <c r="BR124" s="918"/>
      <c r="BS124" s="918"/>
      <c r="BT124" s="918"/>
      <c r="BU124" s="918"/>
      <c r="BV124" s="918" t="s">
        <v>128</v>
      </c>
      <c r="BW124" s="918"/>
      <c r="BX124" s="918"/>
      <c r="BY124" s="918"/>
      <c r="BZ124" s="918"/>
      <c r="CA124" s="918" t="s">
        <v>128</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49930</v>
      </c>
      <c r="DH124" s="847"/>
      <c r="DI124" s="847"/>
      <c r="DJ124" s="847"/>
      <c r="DK124" s="848"/>
      <c r="DL124" s="849">
        <v>45010</v>
      </c>
      <c r="DM124" s="847"/>
      <c r="DN124" s="847"/>
      <c r="DO124" s="847"/>
      <c r="DP124" s="848"/>
      <c r="DQ124" s="849">
        <v>41703</v>
      </c>
      <c r="DR124" s="847"/>
      <c r="DS124" s="847"/>
      <c r="DT124" s="847"/>
      <c r="DU124" s="848"/>
      <c r="DV124" s="935">
        <v>0.1</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16952</v>
      </c>
      <c r="AB126" s="864"/>
      <c r="AC126" s="864"/>
      <c r="AD126" s="864"/>
      <c r="AE126" s="865"/>
      <c r="AF126" s="866">
        <v>14858</v>
      </c>
      <c r="AG126" s="864"/>
      <c r="AH126" s="864"/>
      <c r="AI126" s="864"/>
      <c r="AJ126" s="865"/>
      <c r="AK126" s="866">
        <v>12952</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x14ac:dyDescent="0.15">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x14ac:dyDescent="0.2">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979180</v>
      </c>
      <c r="AB128" s="885"/>
      <c r="AC128" s="885"/>
      <c r="AD128" s="885"/>
      <c r="AE128" s="886"/>
      <c r="AF128" s="887">
        <v>962704</v>
      </c>
      <c r="AG128" s="885"/>
      <c r="AH128" s="885"/>
      <c r="AI128" s="885"/>
      <c r="AJ128" s="886"/>
      <c r="AK128" s="887">
        <v>948174</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128</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v>781</v>
      </c>
      <c r="DH128" s="875"/>
      <c r="DI128" s="875"/>
      <c r="DJ128" s="875"/>
      <c r="DK128" s="875"/>
      <c r="DL128" s="875">
        <v>520</v>
      </c>
      <c r="DM128" s="875"/>
      <c r="DN128" s="875"/>
      <c r="DO128" s="875"/>
      <c r="DP128" s="875"/>
      <c r="DQ128" s="875">
        <v>259</v>
      </c>
      <c r="DR128" s="875"/>
      <c r="DS128" s="875"/>
      <c r="DT128" s="875"/>
      <c r="DU128" s="875"/>
      <c r="DV128" s="876">
        <v>0</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53235932</v>
      </c>
      <c r="AB129" s="864"/>
      <c r="AC129" s="864"/>
      <c r="AD129" s="864"/>
      <c r="AE129" s="865"/>
      <c r="AF129" s="866">
        <v>52247519</v>
      </c>
      <c r="AG129" s="864"/>
      <c r="AH129" s="864"/>
      <c r="AI129" s="864"/>
      <c r="AJ129" s="865"/>
      <c r="AK129" s="866">
        <v>54041763</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128</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9187252</v>
      </c>
      <c r="AB130" s="864"/>
      <c r="AC130" s="864"/>
      <c r="AD130" s="864"/>
      <c r="AE130" s="865"/>
      <c r="AF130" s="866">
        <v>9208536</v>
      </c>
      <c r="AG130" s="864"/>
      <c r="AH130" s="864"/>
      <c r="AI130" s="864"/>
      <c r="AJ130" s="865"/>
      <c r="AK130" s="866">
        <v>9239047</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1.7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44048680</v>
      </c>
      <c r="AB131" s="847"/>
      <c r="AC131" s="847"/>
      <c r="AD131" s="847"/>
      <c r="AE131" s="848"/>
      <c r="AF131" s="849">
        <v>43038983</v>
      </c>
      <c r="AG131" s="847"/>
      <c r="AH131" s="847"/>
      <c r="AI131" s="847"/>
      <c r="AJ131" s="848"/>
      <c r="AK131" s="849">
        <v>44802716</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t="s">
        <v>128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2.0176382130000001</v>
      </c>
      <c r="AB132" s="827"/>
      <c r="AC132" s="827"/>
      <c r="AD132" s="827"/>
      <c r="AE132" s="828"/>
      <c r="AF132" s="829">
        <v>1.745169025</v>
      </c>
      <c r="AG132" s="827"/>
      <c r="AH132" s="827"/>
      <c r="AI132" s="827"/>
      <c r="AJ132" s="828"/>
      <c r="AK132" s="829">
        <v>1.5942493310000001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2.6</v>
      </c>
      <c r="AB133" s="806"/>
      <c r="AC133" s="806"/>
      <c r="AD133" s="806"/>
      <c r="AE133" s="807"/>
      <c r="AF133" s="805">
        <v>2.2999999999999998</v>
      </c>
      <c r="AG133" s="806"/>
      <c r="AH133" s="806"/>
      <c r="AI133" s="806"/>
      <c r="AJ133" s="807"/>
      <c r="AK133" s="805">
        <v>1.7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ulClN0klMO2hxTQYsttmFaR+tyMXjhqjM0E1KyxMXuh0KBr1bav2yIXyWjuBGU41RHtcB48gpxyh9EstC8H6A==" saltValue="74gGOci9Ggd6H0pQ7z4g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ECYRN+AI9GCe6gdk8QQRZ9ubyRLNsBiqzQp4NSehVOdaTr/YILZzi1oGAQagt+asietG7yoCQpG74Fj64aryg==" saltValue="+ZkhkAt3LS1nSzIcxvsPEw==" spinCount="100000" sheet="1" objects="1" scenarios="1"/>
  <dataConsolidate/>
  <phoneticPr fontId="2"/>
  <pageMargins left="0.59055118110236227" right="0" top="0.59055118110236227" bottom="0.59055118110236227" header="0.39370078740157483" footer="0.39370078740157483"/>
  <pageSetup paperSize="9" scale="43" orientation="landscape" horizontalDpi="1200" verticalDpi="12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0yRxdCuXsfCwKrfntfrVValrOSZI7mjKGxti5x9z1EzgJCx10lp5J4VJROcoZbmXap183LW9FFZqhJWdn776Q==" saltValue="8BtqS+huaB3MLXELo6+IbA==" spinCount="100000" sheet="1" objects="1" scenarios="1"/>
  <dataConsolidate/>
  <phoneticPr fontId="2"/>
  <pageMargins left="0.59055118110236227" right="0" top="0.59055118110236227" bottom="0.59055118110236227" header="0.39370078740157483" footer="0.39370078740157483"/>
  <pageSetup paperSize="9" scale="46"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15285860</v>
      </c>
      <c r="AP9" s="314">
        <v>65987</v>
      </c>
      <c r="AQ9" s="315">
        <v>62432</v>
      </c>
      <c r="AR9" s="316">
        <v>5.7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2367294</v>
      </c>
      <c r="AP10" s="317">
        <v>10219</v>
      </c>
      <c r="AQ10" s="318">
        <v>2320</v>
      </c>
      <c r="AR10" s="319">
        <v>340.5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v>77932</v>
      </c>
      <c r="AP11" s="317">
        <v>336</v>
      </c>
      <c r="AQ11" s="318">
        <v>1793</v>
      </c>
      <c r="AR11" s="319">
        <v>-81.3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511</v>
      </c>
      <c r="AL12" s="1228"/>
      <c r="AM12" s="1228"/>
      <c r="AN12" s="1229"/>
      <c r="AO12" s="317" t="s">
        <v>512</v>
      </c>
      <c r="AP12" s="317" t="s">
        <v>512</v>
      </c>
      <c r="AQ12" s="318">
        <v>46</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523812</v>
      </c>
      <c r="AP13" s="317">
        <v>2261</v>
      </c>
      <c r="AQ13" s="318">
        <v>1638</v>
      </c>
      <c r="AR13" s="319">
        <v>38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198178</v>
      </c>
      <c r="AP14" s="317">
        <v>856</v>
      </c>
      <c r="AQ14" s="318">
        <v>1345</v>
      </c>
      <c r="AR14" s="319">
        <v>-36.4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-1034620</v>
      </c>
      <c r="AP15" s="317">
        <v>-4466</v>
      </c>
      <c r="AQ15" s="318">
        <v>-3712</v>
      </c>
      <c r="AR15" s="319">
        <v>20.3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17418456</v>
      </c>
      <c r="AP16" s="317">
        <v>75194</v>
      </c>
      <c r="AQ16" s="318">
        <v>65862</v>
      </c>
      <c r="AR16" s="319">
        <v>14.2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6.23</v>
      </c>
      <c r="AP21" s="331">
        <v>6.41</v>
      </c>
      <c r="AQ21" s="332">
        <v>-0.18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98.9</v>
      </c>
      <c r="AP22" s="336">
        <v>99.7</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9349493</v>
      </c>
      <c r="AP32" s="345">
        <v>40361</v>
      </c>
      <c r="AQ32" s="346">
        <v>29411</v>
      </c>
      <c r="AR32" s="347">
        <v>37.200000000000003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512</v>
      </c>
      <c r="AP33" s="345" t="s">
        <v>512</v>
      </c>
      <c r="AQ33" s="346">
        <v>4</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512</v>
      </c>
      <c r="AP34" s="345" t="s">
        <v>512</v>
      </c>
      <c r="AQ34" s="346">
        <v>26</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1131674</v>
      </c>
      <c r="AP35" s="345">
        <v>4885</v>
      </c>
      <c r="AQ35" s="346">
        <v>8177</v>
      </c>
      <c r="AR35" s="347">
        <v>-40.299999999999997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368954</v>
      </c>
      <c r="AP36" s="345">
        <v>1593</v>
      </c>
      <c r="AQ36" s="346">
        <v>459</v>
      </c>
      <c r="AR36" s="347">
        <v>247.1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v>51367</v>
      </c>
      <c r="AP37" s="345">
        <v>222</v>
      </c>
      <c r="AQ37" s="346">
        <v>753</v>
      </c>
      <c r="AR37" s="347">
        <v>-70.5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512</v>
      </c>
      <c r="AP38" s="348" t="s">
        <v>512</v>
      </c>
      <c r="AQ38" s="349">
        <v>0</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v>-948174</v>
      </c>
      <c r="AP39" s="345">
        <v>-4093</v>
      </c>
      <c r="AQ39" s="346">
        <v>-7102</v>
      </c>
      <c r="AR39" s="347">
        <v>-42.4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-9239047</v>
      </c>
      <c r="AP40" s="345">
        <v>-39884</v>
      </c>
      <c r="AQ40" s="346">
        <v>-25234</v>
      </c>
      <c r="AR40" s="347">
        <v>58.1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714267</v>
      </c>
      <c r="AP41" s="345">
        <v>3083</v>
      </c>
      <c r="AQ41" s="346">
        <v>6493</v>
      </c>
      <c r="AR41" s="347">
        <v>-52.5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15049388</v>
      </c>
      <c r="AN51" s="367">
        <v>64106</v>
      </c>
      <c r="AO51" s="368">
        <v>41.2</v>
      </c>
      <c r="AP51" s="369">
        <v>42581</v>
      </c>
      <c r="AQ51" s="370">
        <v>-2.2000000000000002</v>
      </c>
      <c r="AR51" s="371">
        <v>43.4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7998015</v>
      </c>
      <c r="AN52" s="375">
        <v>34069</v>
      </c>
      <c r="AO52" s="376">
        <v>33.9</v>
      </c>
      <c r="AP52" s="377">
        <v>24354</v>
      </c>
      <c r="AQ52" s="378">
        <v>-1.8</v>
      </c>
      <c r="AR52" s="379">
        <v>35.700000000000003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15665715</v>
      </c>
      <c r="AN53" s="367">
        <v>66911</v>
      </c>
      <c r="AO53" s="368">
        <v>4.4000000000000004</v>
      </c>
      <c r="AP53" s="369">
        <v>45426</v>
      </c>
      <c r="AQ53" s="370">
        <v>6.7</v>
      </c>
      <c r="AR53" s="371">
        <v>-2.2999999999999998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8860000</v>
      </c>
      <c r="AN54" s="375">
        <v>37843</v>
      </c>
      <c r="AO54" s="376">
        <v>11.1</v>
      </c>
      <c r="AP54" s="377">
        <v>24508</v>
      </c>
      <c r="AQ54" s="378">
        <v>0.6</v>
      </c>
      <c r="AR54" s="379">
        <v>10.5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12809688</v>
      </c>
      <c r="AN55" s="367">
        <v>54879</v>
      </c>
      <c r="AO55" s="368">
        <v>-18</v>
      </c>
      <c r="AP55" s="369">
        <v>45022</v>
      </c>
      <c r="AQ55" s="370">
        <v>-0.9</v>
      </c>
      <c r="AR55" s="371">
        <v>-17.100000000000001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7017178</v>
      </c>
      <c r="AN56" s="375">
        <v>30063</v>
      </c>
      <c r="AO56" s="376">
        <v>-20.6</v>
      </c>
      <c r="AP56" s="377">
        <v>25247</v>
      </c>
      <c r="AQ56" s="378">
        <v>3</v>
      </c>
      <c r="AR56" s="379">
        <v>-23.6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9936296</v>
      </c>
      <c r="AN57" s="367">
        <v>42741</v>
      </c>
      <c r="AO57" s="368">
        <v>-22.1</v>
      </c>
      <c r="AP57" s="369">
        <v>46035</v>
      </c>
      <c r="AQ57" s="370">
        <v>2.2999999999999998</v>
      </c>
      <c r="AR57" s="371">
        <v>-24.4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5072224</v>
      </c>
      <c r="AN58" s="375">
        <v>21818</v>
      </c>
      <c r="AO58" s="376">
        <v>-27.4</v>
      </c>
      <c r="AP58" s="377">
        <v>25158</v>
      </c>
      <c r="AQ58" s="378">
        <v>-0.4</v>
      </c>
      <c r="AR58" s="379">
        <v>-27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13766486</v>
      </c>
      <c r="AN59" s="367">
        <v>59428</v>
      </c>
      <c r="AO59" s="368">
        <v>39</v>
      </c>
      <c r="AP59" s="369">
        <v>43261</v>
      </c>
      <c r="AQ59" s="370">
        <v>-6</v>
      </c>
      <c r="AR59" s="371">
        <v>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7741599</v>
      </c>
      <c r="AN60" s="375">
        <v>33420</v>
      </c>
      <c r="AO60" s="376">
        <v>53.2</v>
      </c>
      <c r="AP60" s="377">
        <v>24721</v>
      </c>
      <c r="AQ60" s="378">
        <v>-1.7</v>
      </c>
      <c r="AR60" s="379">
        <v>54.9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13445515</v>
      </c>
      <c r="AN61" s="382">
        <v>57613</v>
      </c>
      <c r="AO61" s="383">
        <v>8.9</v>
      </c>
      <c r="AP61" s="384">
        <v>44465</v>
      </c>
      <c r="AQ61" s="385">
        <v>0</v>
      </c>
      <c r="AR61" s="371">
        <v>8.9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7337803</v>
      </c>
      <c r="AN62" s="375">
        <v>31443</v>
      </c>
      <c r="AO62" s="376">
        <v>10</v>
      </c>
      <c r="AP62" s="377">
        <v>24798</v>
      </c>
      <c r="AQ62" s="378">
        <v>-0.1</v>
      </c>
      <c r="AR62" s="379">
        <v>10.1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3GI+raryPuv8NHOx1jJHgldOKXIs/pgy2hOh7BLZq1z0CttdTTgixKjcGDI66XnPl1I2edxeIYhRdGu+H1ToQ==" saltValue="GvhA1uKo3Tfydf85Mt9oD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ageMargins left="0.59055118110236227" right="0" top="0.59055118110236227" bottom="0.59055118110236227" header="0.39370078740157483" footer="0.39370078740157483"/>
  <pageSetup paperSize="9" scale="57"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jXDSNZT0Q943B90Rj6XYB9jUgL2xPQt9XL6v5TMnVF3XT5oi5cbCAguL3K2xxeaYesIahmjnZAXVD86vSafuEg==" saltValue="XL4vhTm5e0cIdY0Bh/J+Cg==" spinCount="100000" sheet="1" objects="1" scenarios="1"/>
  <dataConsolidate/>
  <phoneticPr fontId="2"/>
  <pageMargins left="0.59055118110236227" right="0" top="0.59055118110236227" bottom="0.59055118110236227" header="0.39370078740157483" footer="0.39370078740157483"/>
  <pageSetup paperSize="9" scale="36"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4nSqbIl/OgkWEXjC1lwAjW9gI0VTWYr3YmECdwrKdQ7BnQHTeTXYfEG0FnEEJ/JE26ZZnGs6u6QOVk0m5ZUX2A==" saltValue="s4O82OYGhyVdYDnBZ0r2XA==" spinCount="100000" sheet="1" objects="1" scenarios="1"/>
  <dataConsolidate/>
  <phoneticPr fontId="2"/>
  <pageMargins left="0.59055118110236227" right="0" top="0.59055118110236227" bottom="0.59055118110236227" header="0.39370078740157483" footer="0.39370078740157483"/>
  <pageSetup paperSize="9" scale="36"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22.1</v>
      </c>
      <c r="G47" s="12">
        <v>20.98</v>
      </c>
      <c r="H47" s="12">
        <v>19.29</v>
      </c>
      <c r="I47" s="12">
        <v>13.04</v>
      </c>
      <c r="J47" s="13">
        <v>11.81</v>
      </c>
    </row>
    <row r="48" spans="2:10" ht="57.75" customHeight="1" x14ac:dyDescent="0.15">
      <c r="B48" s="14"/>
      <c r="C48" s="1240" t="s">
        <v>4</v>
      </c>
      <c r="D48" s="1240"/>
      <c r="E48" s="1241"/>
      <c r="F48" s="15">
        <v>2.54</v>
      </c>
      <c r="G48" s="16">
        <v>3.84</v>
      </c>
      <c r="H48" s="16">
        <v>2.2200000000000002</v>
      </c>
      <c r="I48" s="16">
        <v>2.4300000000000002</v>
      </c>
      <c r="J48" s="17">
        <v>2.86</v>
      </c>
    </row>
    <row r="49" spans="2:10" ht="57.75" customHeight="1" thickBot="1" x14ac:dyDescent="0.2">
      <c r="B49" s="18"/>
      <c r="C49" s="1242" t="s">
        <v>5</v>
      </c>
      <c r="D49" s="1242"/>
      <c r="E49" s="1243"/>
      <c r="F49" s="19">
        <v>0.64</v>
      </c>
      <c r="G49" s="20" t="s">
        <v>558</v>
      </c>
      <c r="H49" s="20" t="s">
        <v>559</v>
      </c>
      <c r="I49" s="20" t="s">
        <v>560</v>
      </c>
      <c r="J49" s="21" t="s">
        <v>561</v>
      </c>
    </row>
    <row r="50" spans="2:10" ht="13.5" customHeight="1" x14ac:dyDescent="0.15"/>
  </sheetData>
  <sheetProtection algorithmName="SHA-512" hashValue="pqqFcPKxE864wgzZFxpqhcbY3y6uZ/GLLvvTg+KnCd0TCUTT70rltXrcAvU1anP55vKC0OpMC8xCbpVc6XWifA==" saltValue="gcqDL7Pt79sw6U8Q75M1aA=="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58"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Administrator</cp:lastModifiedBy>
  <cp:lastPrinted>2022-03-10T05:20:21Z</cp:lastPrinted>
  <dcterms:created xsi:type="dcterms:W3CDTF">2022-02-02T07:08:28Z</dcterms:created>
  <dcterms:modified xsi:type="dcterms:W3CDTF">2022-09-26T08:31:10Z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