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CEF8AB1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M:\財政課共通\財務Ｄ\決算統計\財政状況資料集\R02決算\5040922　２回目\"/>
    </mc:Choice>
  </mc:AlternateContent>
  <xr:revisionPtr revIDLastSave="0" documentId="13_ncr:1_{0F30DCF6-1074-4C44-9E86-607D62500D1E}" xr6:coauthVersionLast="36" xr6:coauthVersionMax="36" xr10:uidLastSave="{00000000-0000-0000-0000-000000000000}"/>
  <bookViews>
    <workbookView xWindow="0" yWindow="0" windowWidth="15360" windowHeight="7635" tabRatio="8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W34" i="10"/>
  <c r="BW35" i="10" s="1"/>
  <c r="BW36" i="10" s="1"/>
  <c r="BW37" i="10" s="1"/>
  <c r="BW38" i="10" s="1"/>
  <c r="BW39" i="10" s="1"/>
  <c r="BW40" i="10" s="1"/>
  <c r="BW41" i="10" s="1"/>
  <c r="BW42" i="10" s="1"/>
  <c r="BW43" i="10" s="1"/>
  <c r="U34" i="10"/>
  <c r="U35" i="10" s="1"/>
  <c r="C34" i="10"/>
  <c r="AM34" i="10" l="1"/>
  <c r="AM35"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<sst xmlns="http://schemas.openxmlformats.org/spreadsheetml/2006/main" count="1058" uniqueCount="608">
  <si>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</si>
  <si>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</si>
  <si>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</si>
  <si>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</si>
  <si>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</si>
  <si>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</si>
  <si>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</si>
  <si>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</si>
  <si>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</si>
  <si>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</si>
  <si>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</si>
  <si>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</si>
  <si>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</si>
  <si>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</si>
  <si>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</si>
  <si>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</si>
  <si>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</si>
  <si>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</si>
  <si>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</si>
  <si>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</si>
  <si>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</si>
  <si>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</si>
  <si>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</si>
  <si>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</si>
  <si>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</si>
  <si>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</si>
  <si>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</si>
  <si>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</si>
  <si>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</si>
  <si>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</si>
  <si>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</si>
  <si>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</si>
  <si>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</si>
  <si>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</si>
  <si>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</si>
  <si>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</si>
  <si>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</si>
  <si>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</si>
  <si>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</si>
  <si>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</si>
  <si>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</si>
  <si>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</si>
  <si>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</si>
  <si>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</si>
  <si>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</si>
  <si>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</si>
  <si>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</si>
  <si>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</si>
  <si>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</si>
  <si>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</si>
  <si>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</si>
  <si>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</si>
  <si>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</si>
  <si>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</si>
  <si>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</si>
  <si>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</si>
  <si>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</si>
  <si>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</si>
  <si>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</si>
  <si>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</si>
  <si>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</si>
  <si>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</si>
  <si>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</si>
  <si>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</si>
  <si>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</si>
  <si>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</si>
  <si>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</si>
  <si>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</si>
  <si>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</si>
  <si>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</si>
  <si>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</si>
  <si>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</si>
  <si>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</si>
  <si>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</si>
  <si>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</si>
  <si>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</si>
  <si>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</si>
  <si>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</si>
  <si>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</si>
  <si>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</si>
  <si>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</si>
  <si>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</si>
  <si>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</si>
  <si>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</si>
  <si>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</si>
  <si>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</si>
  <si>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</si>
  <si>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</si>
  <si>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</si>
  <si>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</si>
  <si>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</si>
  <si>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</si>
  <si>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</si>
  <si>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</si>
  <si>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</si>
  <si>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</si>
  <si>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</si>
  <si>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</si>
  <si>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鳥栖市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</si>
  <si>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</si>
  <si>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</si>
  <si>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</si>
  <si>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</si>
  <si>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</si>
  <si>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</si>
  <si>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</si>
  <si>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</si>
  <si>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</si>
  <si>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</si>
  <si>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</si>
  <si>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</si>
  <si>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</si>
  <si>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</si>
  <si>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</si>
  <si>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</si>
  <si>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</si>
  <si>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</si>
  <si>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</si>
  <si>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</si>
  <si>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</si>
  <si>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</si>
  <si>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</si>
  <si>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</si>
  <si>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</si>
  <si>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</si>
  <si>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</si>
  <si>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</si>
  <si>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</si>
  <si>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</si>
  <si>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</si>
  <si>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</si>
  <si>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</si>
  <si>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</si>
  <si>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</si>
  <si>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</si>
  <si>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</si>
  <si>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</si>
  <si>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</si>
  <si>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</si>
  <si>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</si>
  <si>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</si>
  <si>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</si>
  <si>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</si>
  <si>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</si>
  <si>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</si>
  <si>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</si>
  <si>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</si>
  <si>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</si>
  <si>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</si>
  <si>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</si>
  <si>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</si>
  <si>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</si>
  <si>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</si>
  <si>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</si>
  <si>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</si>
  <si>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</si>
  <si>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</si>
  <si>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</si>
  <si>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</si>
  <si>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</si>
  <si>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</si>
  <si>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</si>
  <si>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</si>
  <si>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</si>
  <si>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</si>
  <si>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</si>
  <si>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</si>
  <si>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</si>
  <si>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</si>
  <si>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</si>
  <si>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</si>
  <si>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</si>
  <si>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</si>
  <si>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</si>
  <si>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</si>
  <si>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</si>
  <si>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</si>
  <si>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</si>
  <si>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</si>
  <si>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</si>
  <si>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</si>
  <si>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</si>
  <si>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</si>
  <si>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</si>
  <si>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</si>
  <si>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</si>
  <si>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</si>
  <si>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</si>
  <si>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</si>
  <si>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</si>
  <si>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</si>
  <si>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</si>
  <si>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</si>
  <si>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</si>
  <si>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</si>
  <si>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</si>
  <si>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</si>
  <si>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</si>
  <si>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</si>
  <si>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</si>
  <si>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</si>
  <si>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</si>
  <si>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</si>
  <si>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</si>
  <si>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</si>
  <si>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</si>
  <si>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</si>
  <si>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</si>
  <si>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</si>
  <si>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</si>
  <si>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</si>
  <si>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佐賀県鳥栖市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</si>
  <si>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</si>
  <si>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</si>
  <si>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</si>
  <si>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</si>
  <si>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</si>
  <si>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</si>
  <si>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</si>
  <si>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</si>
  <si>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</si>
  <si>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</si>
  <si>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</si>
  <si>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</si>
  <si>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</si>
  <si>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</si>
  <si>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</si>
  <si>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</si>
  <si>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</si>
  <si>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</si>
  <si>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</si>
  <si>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</si>
  <si>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</si>
  <si>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</si>
  <si>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</si>
  <si>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</si>
  <si>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</si>
  <si>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</si>
  <si>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</si>
  <si>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</si>
  <si>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</si>
  <si>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</si>
  <si>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</si>
  <si>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</si>
  <si>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</si>
  <si>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</si>
  <si>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</si>
  <si>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</si>
  <si>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</si>
  <si>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</si>
  <si>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</si>
  <si>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</si>
  <si>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</si>
  <si>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</si>
  <si>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</si>
  <si>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</si>
  <si>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</si>
  <si>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</si>
  <si>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</si>
  <si>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</si>
  <si>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</si>
  <si>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</si>
  <si>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</si>
  <si>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</si>
  <si>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</si>
  <si>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</si>
  <si>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</si>
  <si>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</si>
  <si>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</si>
  <si>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</si>
  <si>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</si>
  <si>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</si>
  <si>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</si>
  <si>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</si>
  <si>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</si>
  <si>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</si>
  <si>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</si>
  <si>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</si>
  <si>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</si>
  <si>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</si>
  <si>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</si>
  <si>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</si>
  <si>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</si>
  <si>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</si>
  <si>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</si>
  <si>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</si>
  <si>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</si>
  <si>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</si>
  <si>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</si>
  <si>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</si>
  <si>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</si>
  <si>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</si>
  <si>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</si>
  <si>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</si>
  <si>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</si>
  <si>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</si>
  <si>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</si>
  <si>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</si>
  <si>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</si>
  <si>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</si>
  <si>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</si>
  <si>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</si>
  <si>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</si>
  <si>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</si>
  <si>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</si>
  <si>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</si>
  <si>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</si>
  <si>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</si>
  <si>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</si>
  <si>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</si>
  <si>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</si>
  <si>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</si>
  <si>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</si>
  <si>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</si>
  <si>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</si>
  <si>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</si>
  <si>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</si>
  <si>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</si>
  <si>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</si>
  <si>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</si>
  <si>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</si>
  <si>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</si>
  <si>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</si>
  <si>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</si>
  <si>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</si>
  <si>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</si>
  <si>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</si>
  <si>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</si>
  <si>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</si>
  <si>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</si>
  <si>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</si>
  <si>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</si>
  <si>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</si>
  <si>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</si>
  <si>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</si>
  <si>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</si>
  <si>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</si>
  <si>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</si>
  <si>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</si>
  <si>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</si>
  <si>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</si>
  <si>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</si>
  <si>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</si>
  <si>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</si>
  <si>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</si>
  <si>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</si>
  <si>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</si>
  <si>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</si>
  <si>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</si>
  <si>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</si>
  <si>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</si>
  <si>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</si>
  <si>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</si>
  <si>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</si>
  <si>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</si>
  <si>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</si>
  <si>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</si>
  <si>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</si>
  <si>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</si>
  <si>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</si>
  <si>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</si>
  <si>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</si>
  <si>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</si>
  <si>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</si>
  <si>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</si>
  <si>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</si>
  <si>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佐賀県鳥栖市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</si>
  <si>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</si>
  <si>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</si>
  <si>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</si>
  <si>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</si>
  <si>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</si>
  <si>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</si>
  <si>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</si>
  <si>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</si>
  <si>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</si>
  <si>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</si>
  <si>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</si>
  <si>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</si>
  <si>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</si>
  <si>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</si>
  <si>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</si>
  <si>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</si>
  <si>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</si>
  <si>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</si>
  <si>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</si>
  <si>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</si>
  <si>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</si>
  <si>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</si>
  <si>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</si>
  <si>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</si>
  <si>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</si>
  <si>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</si>
  <si>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</si>
  <si>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</si>
  <si>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</si>
  <si>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</si>
  <si>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</si>
  <si>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</si>
  <si>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</si>
  <si>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</si>
  <si>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</si>
  <si>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</si>
  <si>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</si>
  <si>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</si>
  <si>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</si>
  <si>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</si>
  <si>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産業団地造成特別会計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</si>
  <si>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</si>
  <si>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</si>
  <si>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</si>
  <si>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</si>
  <si>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</si>
  <si>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</si>
  <si>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</si>
  <si>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</si>
  <si>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</si>
  <si>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</si>
  <si>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</si>
  <si>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</si>
  <si>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</si>
  <si>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</si>
  <si>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</si>
  <si>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</si>
  <si>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</si>
  <si>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</si>
  <si>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</si>
  <si>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</si>
  <si>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</si>
  <si>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</si>
  <si>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</si>
  <si>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</si>
  <si>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</si>
  <si>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</si>
  <si>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</si>
  <si>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</si>
  <si>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</si>
  <si>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</si>
  <si>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</si>
  <si>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</si>
  <si>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</si>
  <si>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</si>
  <si>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</si>
  <si>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</si>
  <si>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</si>
  <si>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</si>
  <si>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</si>
  <si>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</si>
  <si>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</si>
  <si>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</si>
  <si>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</si>
  <si>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</si>
  <si>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</si>
  <si>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</si>
  <si>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</si>
  <si>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</si>
  <si>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</si>
  <si>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</si>
  <si>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</si>
  <si>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</si>
  <si>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</si>
  <si>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</si>
  <si>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</si>
  <si>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</si>
  <si>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</si>
  <si>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</si>
  <si>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</si>
  <si>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</si>
  <si>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</si>
  <si>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</si>
  <si>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</si>
  <si>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</si>
  <si>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</si>
  <si>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</si>
  <si>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</si>
  <si>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</si>
  <si>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</si>
  <si>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</si>
  <si>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</si>
  <si>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産業団地造成特別会計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</si>
  <si>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</si>
  <si>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</si>
  <si>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</si>
  <si>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</si>
  <si>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</si>
  <si>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</si>
  <si>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</si>
  <si>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</si>
  <si>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</si>
  <si>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</si>
  <si>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</si>
  <si>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</si>
  <si>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</si>
  <si>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</si>
  <si>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</si>
  <si>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</si>
  <si>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</si>
  <si>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</si>
  <si>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</si>
  <si>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</si>
  <si>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</si>
  <si>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</si>
  <si>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</si>
  <si>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</si>
  <si>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</si>
  <si>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</si>
  <si>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</si>
  <si>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</si>
  <si>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</si>
  <si>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</si>
  <si>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</si>
  <si>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</si>
  <si>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</si>
  <si>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</si>
  <si>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</si>
  <si>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</si>
  <si>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</si>
  <si>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</si>
  <si>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</si>
  <si>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</si>
  <si>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</si>
  <si>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</si>
  <si>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</si>
  <si>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</si>
  <si>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</si>
  <si>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</si>
  <si>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</si>
  <si>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</si>
  <si>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</si>
  <si>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</si>
  <si>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</si>
  <si>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</si>
  <si>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</si>
  <si>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</si>
  <si>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</si>
  <si>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</si>
  <si>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</si>
  <si>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</si>
  <si>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</si>
  <si>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</si>
  <si>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</si>
  <si>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</si>
  <si>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</si>
  <si>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</si>
  <si>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</si>
  <si>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</si>
  <si>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</si>
  <si>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</si>
  <si>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</si>
  <si>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</si>
  <si>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</si>
  <si>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</si>
  <si>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</si>
  <si>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</si>
  <si>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</si>
  <si>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</si>
  <si>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</si>
  <si>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</si>
  <si>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</si>
  <si>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</si>
  <si>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</si>
  <si>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</si>
  <si>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1.27</t>
  </si>
  <si>
    <t>水道事業会計</t>
  </si>
  <si>
    <t>一般会計</t>
  </si>
  <si>
    <t>国民健康保険特別会計</t>
  </si>
  <si>
    <t>▲ 7.28</t>
  </si>
  <si>
    <t>下水道事業会計</t>
  </si>
  <si>
    <t>後期高齢者医療特別会計</t>
  </si>
  <si>
    <t>産業団地造成特別会計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</si>
  <si>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</si>
  <si>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</si>
  <si>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</si>
  <si>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</si>
  <si>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</si>
  <si>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</si>
  <si>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</si>
  <si>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</si>
  <si>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鳥栖地区広域市町村圏組合・一般会計</t>
    <rPh sb="0" eb="2">
      <t>トス</t>
    </rPh>
    <rPh sb="2" eb="4">
      <t>チク</t>
    </rPh>
    <rPh sb="4" eb="6">
      <t>コウイキ</t>
    </rPh>
    <rPh sb="6" eb="8">
      <t>シチョウ</t>
    </rPh>
    <rPh sb="8" eb="9">
      <t>ソン</t>
    </rPh>
    <rPh sb="9" eb="10">
      <t>ケン</t>
    </rPh>
    <rPh sb="10" eb="12">
      <t>クミアイ</t>
    </rPh>
    <rPh sb="13" eb="15">
      <t>イッパン</t>
    </rPh>
    <rPh sb="15" eb="17">
      <t>カイケイ</t>
    </rPh>
    <phoneticPr fontId="2"/>
  </si>
  <si>
    <t>鳥栖地区広域市町村圏組合・介護保険特別会計</t>
    <rPh sb="0" eb="2">
      <t>トス</t>
    </rPh>
    <rPh sb="2" eb="4">
      <t>チク</t>
    </rPh>
    <rPh sb="4" eb="6">
      <t>コウイキ</t>
    </rPh>
    <rPh sb="6" eb="8">
      <t>シチョウ</t>
    </rPh>
    <rPh sb="8" eb="9">
      <t>ソン</t>
    </rPh>
    <rPh sb="9" eb="10">
      <t>ケン</t>
    </rPh>
    <rPh sb="10" eb="12">
      <t>クミアイ</t>
    </rPh>
    <rPh sb="13" eb="15">
      <t>カイゴ</t>
    </rPh>
    <rPh sb="15" eb="17">
      <t>ホケン</t>
    </rPh>
    <rPh sb="17" eb="19">
      <t>トクベツ</t>
    </rPh>
    <rPh sb="19" eb="21">
      <t>カイケイ</t>
    </rPh>
    <phoneticPr fontId="2"/>
  </si>
  <si>
    <t>佐賀県後期高齢者連合・一般会計</t>
    <rPh sb="0" eb="3">
      <t>サガケン</t>
    </rPh>
    <rPh sb="3" eb="5">
      <t>コウキ</t>
    </rPh>
    <rPh sb="5" eb="8">
      <t>コウレイシャ</t>
    </rPh>
    <rPh sb="8" eb="10">
      <t>レンゴウ</t>
    </rPh>
    <rPh sb="11" eb="13">
      <t>イッパン</t>
    </rPh>
    <rPh sb="13" eb="15">
      <t>カイケイ</t>
    </rPh>
    <phoneticPr fontId="2"/>
  </si>
  <si>
    <t>佐賀県後期高齢者連合・後期高齢者医療特別会計</t>
    <rPh sb="11" eb="13">
      <t>コウキ</t>
    </rPh>
    <rPh sb="13" eb="16">
      <t>コウレイシャ</t>
    </rPh>
    <rPh sb="16" eb="18">
      <t>イリョウ</t>
    </rPh>
    <rPh sb="18" eb="20">
      <t>トクベツ</t>
    </rPh>
    <rPh sb="20" eb="22">
      <t>カイケイ</t>
    </rPh>
    <phoneticPr fontId="2"/>
  </si>
  <si>
    <t>鳥栖・三養基西部環境施設組合</t>
    <rPh sb="0" eb="2">
      <t>トス</t>
    </rPh>
    <rPh sb="3" eb="6">
      <t>ミヤキ</t>
    </rPh>
    <rPh sb="6" eb="8">
      <t>セイブ</t>
    </rPh>
    <rPh sb="8" eb="10">
      <t>カンキョウ</t>
    </rPh>
    <rPh sb="10" eb="12">
      <t>シセツ</t>
    </rPh>
    <rPh sb="12" eb="14">
      <t>クミアイ</t>
    </rPh>
    <phoneticPr fontId="2"/>
  </si>
  <si>
    <t>佐賀県東部環境施設組合</t>
  </si>
  <si>
    <t>鳥栖・三養基地区消防事務組合</t>
    <rPh sb="0" eb="2">
      <t>トス</t>
    </rPh>
    <rPh sb="3" eb="6">
      <t>ミヤキ</t>
    </rPh>
    <rPh sb="6" eb="8">
      <t>チク</t>
    </rPh>
    <rPh sb="8" eb="10">
      <t>ショウボウ</t>
    </rPh>
    <rPh sb="10" eb="12">
      <t>ジム</t>
    </rPh>
    <rPh sb="12" eb="14">
      <t>クミアイ</t>
    </rPh>
    <phoneticPr fontId="2"/>
  </si>
  <si>
    <t>佐賀県競馬組合</t>
    <rPh sb="0" eb="3">
      <t>サガケン</t>
    </rPh>
    <rPh sb="3" eb="5">
      <t>ケイバ</t>
    </rPh>
    <rPh sb="5" eb="7">
      <t>クミアイ</t>
    </rPh>
    <phoneticPr fontId="2"/>
  </si>
  <si>
    <t>佐賀県市町総合事務組合・一般会計</t>
    <rPh sb="3" eb="4">
      <t>シ</t>
    </rPh>
    <rPh sb="4" eb="5">
      <t>マチ</t>
    </rPh>
    <rPh sb="5" eb="7">
      <t>ソウゴウ</t>
    </rPh>
    <rPh sb="7" eb="9">
      <t>ジム</t>
    </rPh>
    <rPh sb="9" eb="11">
      <t>クミアイ</t>
    </rPh>
    <rPh sb="12" eb="14">
      <t>イッパン</t>
    </rPh>
    <rPh sb="14" eb="16">
      <t>カイケイ</t>
    </rPh>
    <phoneticPr fontId="2"/>
  </si>
  <si>
    <t>佐賀県市町総合事務組合・交通災害共済事業特別会計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</si>
  <si>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鳥栖市土地開発公社</t>
    <rPh sb="0" eb="3">
      <t>トスシ</t>
    </rPh>
    <rPh sb="3" eb="5">
      <t>トチ</t>
    </rPh>
    <rPh sb="5" eb="7">
      <t>カイハツ</t>
    </rPh>
    <rPh sb="7" eb="9">
      <t>コウシャ</t>
    </rPh>
    <phoneticPr fontId="2"/>
  </si>
  <si>
    <t>-</t>
    <phoneticPr fontId="2"/>
  </si>
  <si>
    <t>-</t>
    <phoneticPr fontId="2"/>
  </si>
  <si>
    <t>公共施設整備基金</t>
    <rPh sb="0" eb="2">
      <t>コウキョウ</t>
    </rPh>
    <rPh sb="2" eb="4">
      <t>シセツ</t>
    </rPh>
    <rPh sb="4" eb="6">
      <t>セイビ</t>
    </rPh>
    <rPh sb="6" eb="8">
      <t>キキン</t>
    </rPh>
    <phoneticPr fontId="5"/>
  </si>
  <si>
    <t>都市開発基金</t>
    <rPh sb="0" eb="2">
      <t>トシ</t>
    </rPh>
    <rPh sb="2" eb="4">
      <t>カイハツ</t>
    </rPh>
    <rPh sb="4" eb="6">
      <t>キキン</t>
    </rPh>
    <phoneticPr fontId="2"/>
  </si>
  <si>
    <t>退職手当基金</t>
    <rPh sb="0" eb="2">
      <t>タイショク</t>
    </rPh>
    <rPh sb="2" eb="4">
      <t>テアテ</t>
    </rPh>
    <rPh sb="4" eb="6">
      <t>キキン</t>
    </rPh>
    <phoneticPr fontId="2"/>
  </si>
  <si>
    <t>九州新幹線減渇水被害対策基金</t>
    <rPh sb="0" eb="2">
      <t>キュウシュウ</t>
    </rPh>
    <rPh sb="2" eb="5">
      <t>シンカンセン</t>
    </rPh>
    <rPh sb="5" eb="8">
      <t>ゲンカッスイ</t>
    </rPh>
    <rPh sb="8" eb="10">
      <t>ヒガイ</t>
    </rPh>
    <rPh sb="10" eb="12">
      <t>タイサク</t>
    </rPh>
    <rPh sb="12" eb="14">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</si>
  <si>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</si>
  <si>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</si>
  <si>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</si>
  <si>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</si>
  <si>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</si>
  <si>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</si>
  <si>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</si>
  <si>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</si>
  <si>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</si>
  <si>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</si>
  <si>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</si>
  <si>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大型事業の起債償還が順次終了し、市債残高が減少したことにより、将来負担比率は平成２７年度以降発生していない。また、有形固定資産減価償却率は類似団体よりもやや低い数値で推移しており、今後も公共施設等総合管理計画等に基づいて、公共施設の老朽化対策に取り組んでいく。</t>
    <phoneticPr fontId="5"/>
  </si>
  <si>
    <t>　将来負担比率については、類似団体平均値と比べて低い状態であり、平成２７年度以降発生していない。
　実質公債費比率については、平成２８年度まで類似団体平均値よりも高い状態であったが、大型事業の起債償還が終了して将来負担額が低下し、その後も順次類似団体よりも早いペースで償還が進んだため、平成２９年度以降は類似団体平均値を下回っている。今後、新庁舎建設等の大型事業の新規借入を予定しており、適切な起債の管理を引き続き行う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</si>
</sst>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341057-84CE-443D-A344-9B8C86FA3A1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31FB-4C43-9C16-556557EC40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29368</c:v>
                </c:pt>
                <c:pt idx="1">
                  <c:v>41451</c:v>
                </c:pt>
                <c:pt idx="2">
                  <c:v>38116</c:v>
                </c:pt>
                <c:pt idx="3">
                  <c:v>35674</c:v>
                </c:pt>
                <c:pt idx="4">
                  <c:v>45870</c:v>
                </c:pt>
              </c:numCache>
            </c:numRef>
          </c:val>
          <c:smooth val="0"/>
          <c:extLst>
            <c:ext xmlns:c16="http://schemas.microsoft.com/office/drawing/2014/chart" uri="{C3380CC4-5D6E-409C-BE32-E72D297353CC}">
              <c16:uniqueId val="{00000001-31FB-4C43-9C16-556557EC40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5.13</c:v>
                </c:pt>
                <c:pt idx="1">
                  <c:v>5.0199999999999996</c:v>
                </c:pt>
                <c:pt idx="2">
                  <c:v>3.35</c:v>
                </c:pt>
                <c:pt idx="3">
                  <c:v>6.05</c:v>
                </c:pt>
                <c:pt idx="4">
                  <c:v>5.58</c:v>
                </c:pt>
              </c:numCache>
            </c:numRef>
          </c:val>
          <c:extLst>
            <c:ext xmlns:c16="http://schemas.microsoft.com/office/drawing/2014/chart" uri="{C3380CC4-5D6E-409C-BE32-E72D297353CC}">
              <c16:uniqueId val="{00000000-F325-436F-AC41-8A5950331B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18.37</c:v>
                </c:pt>
                <c:pt idx="1">
                  <c:v>16.78</c:v>
                </c:pt>
                <c:pt idx="2">
                  <c:v>20.309999999999999</c:v>
                </c:pt>
                <c:pt idx="3">
                  <c:v>24.77</c:v>
                </c:pt>
                <c:pt idx="4">
                  <c:v>26.22</c:v>
                </c:pt>
              </c:numCache>
            </c:numRef>
          </c:val>
          <c:extLst>
            <c:ext xmlns:c16="http://schemas.microsoft.com/office/drawing/2014/chart" uri="{C3380CC4-5D6E-409C-BE32-E72D297353CC}">
              <c16:uniqueId val="{00000001-F325-436F-AC41-8A5950331B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c:v>
                </c:pt>
                <c:pt idx="1">
                  <c:v>-1.27</c:v>
                </c:pt>
                <c:pt idx="2">
                  <c:v>2.21</c:v>
                </c:pt>
                <c:pt idx="3">
                  <c:v>7.4</c:v>
                </c:pt>
                <c:pt idx="4">
                  <c:v>2.02</c:v>
                </c:pt>
              </c:numCache>
            </c:numRef>
          </c:val>
          <c:smooth val="0"/>
          <c:extLst>
            <c:ext xmlns:c16="http://schemas.microsoft.com/office/drawing/2014/chart" uri="{C3380CC4-5D6E-409C-BE32-E72D297353CC}">
              <c16:uniqueId val="{00000002-F325-436F-AC41-8A5950331B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0</c:v>
                </c:pt>
                <c:pt idx="9">
                  <c:v>0</c:v>
                </c:pt>
              </c:numCache>
            </c:numRef>
          </c:val>
          <c:extLst>
            <c:ext xmlns:c16="http://schemas.microsoft.com/office/drawing/2014/chart" uri="{C3380CC4-5D6E-409C-BE32-E72D297353CC}">
              <c16:uniqueId val="{00000000-F657-4C35-8063-3FF7C79CD7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57-4C35-8063-3FF7C79CD7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57-4C35-8063-3FF7C79CD7D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657-4C35-8063-3FF7C79CD7D6}"/>
            </c:ext>
          </c:extLst>
        </c:ser>
        <c:ser>
          <c:idx val="4"/>
          <c:order val="4"/>
          <c:tx>
            <c:strRef>
              <c:f>データシート!$A$31</c:f>
              <c:strCache>
                <c:ptCount val="1"/>
                <c:pt idx="0">
                  <c:v>産業団地造成特別会計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657-4C35-8063-3FF7C79CD7D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0.14000000000000001</c:v>
                </c:pt>
                <c:pt idx="4">
                  <c:v>#N/A</c:v>
                </c:pt>
                <c:pt idx="5">
                  <c:v>0.12</c:v>
                </c:pt>
                <c:pt idx="6">
                  <c:v>#N/A</c:v>
                </c:pt>
                <c:pt idx="7">
                  <c:v>0</c:v>
                </c:pt>
                <c:pt idx="8">
                  <c:v>#N/A</c:v>
                </c:pt>
                <c:pt idx="9">
                  <c:v>0.01</c:v>
                </c:pt>
              </c:numCache>
            </c:numRef>
          </c:val>
          <c:extLst>
            <c:ext xmlns:c16="http://schemas.microsoft.com/office/drawing/2014/chart" uri="{C3380CC4-5D6E-409C-BE32-E72D297353CC}">
              <c16:uniqueId val="{00000005-F657-4C35-8063-3FF7C79CD7D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0.85</c:v>
                </c:pt>
                <c:pt idx="2">
                  <c:v>#N/A</c:v>
                </c:pt>
                <c:pt idx="3">
                  <c:v>0.75</c:v>
                </c:pt>
                <c:pt idx="4">
                  <c:v>#N/A</c:v>
                </c:pt>
                <c:pt idx="5">
                  <c:v>0.72</c:v>
                </c:pt>
                <c:pt idx="6">
                  <c:v>#N/A</c:v>
                </c:pt>
                <c:pt idx="7">
                  <c:v>0.69</c:v>
                </c:pt>
                <c:pt idx="8">
                  <c:v>#N/A</c:v>
                </c:pt>
                <c:pt idx="9">
                  <c:v>0.77</c:v>
                </c:pt>
              </c:numCache>
            </c:numRef>
          </c:val>
          <c:extLst>
            <c:ext xmlns:c16="http://schemas.microsoft.com/office/drawing/2014/chart" uri="{C3380CC4-5D6E-409C-BE32-E72D297353CC}">
              <c16:uniqueId val="{00000006-F657-4C35-8063-3FF7C79CD7D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7.28</c:v>
                </c:pt>
                <c:pt idx="1">
                  <c:v>#N/A</c:v>
                </c:pt>
                <c:pt idx="2">
                  <c:v>#N/A</c:v>
                </c:pt>
                <c:pt idx="3">
                  <c:v>1.29</c:v>
                </c:pt>
                <c:pt idx="4">
                  <c:v>#N/A</c:v>
                </c:pt>
                <c:pt idx="5">
                  <c:v>1.34</c:v>
                </c:pt>
                <c:pt idx="6">
                  <c:v>#N/A</c:v>
                </c:pt>
                <c:pt idx="7">
                  <c:v>0.75</c:v>
                </c:pt>
                <c:pt idx="8">
                  <c:v>#N/A</c:v>
                </c:pt>
                <c:pt idx="9">
                  <c:v>0.9</c:v>
                </c:pt>
              </c:numCache>
            </c:numRef>
          </c:val>
          <c:extLst>
            <c:ext xmlns:c16="http://schemas.microsoft.com/office/drawing/2014/chart" uri="{C3380CC4-5D6E-409C-BE32-E72D297353CC}">
              <c16:uniqueId val="{00000007-F657-4C35-8063-3FF7C79CD7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5.12</c:v>
                </c:pt>
                <c:pt idx="2">
                  <c:v>#N/A</c:v>
                </c:pt>
                <c:pt idx="3">
                  <c:v>5.01</c:v>
                </c:pt>
                <c:pt idx="4">
                  <c:v>#N/A</c:v>
                </c:pt>
                <c:pt idx="5">
                  <c:v>3.35</c:v>
                </c:pt>
                <c:pt idx="6">
                  <c:v>#N/A</c:v>
                </c:pt>
                <c:pt idx="7">
                  <c:v>6.05</c:v>
                </c:pt>
                <c:pt idx="8">
                  <c:v>#N/A</c:v>
                </c:pt>
                <c:pt idx="9">
                  <c:v>5.58</c:v>
                </c:pt>
              </c:numCache>
            </c:numRef>
          </c:val>
          <c:extLst>
            <c:ext xmlns:c16="http://schemas.microsoft.com/office/drawing/2014/chart" uri="{C3380CC4-5D6E-409C-BE32-E72D297353CC}">
              <c16:uniqueId val="{00000008-F657-4C35-8063-3FF7C79CD7D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12.56</c:v>
                </c:pt>
                <c:pt idx="2">
                  <c:v>#N/A</c:v>
                </c:pt>
                <c:pt idx="3">
                  <c:v>10.32</c:v>
                </c:pt>
                <c:pt idx="4">
                  <c:v>#N/A</c:v>
                </c:pt>
                <c:pt idx="5">
                  <c:v>12.13</c:v>
                </c:pt>
                <c:pt idx="6">
                  <c:v>#N/A</c:v>
                </c:pt>
                <c:pt idx="7">
                  <c:v>11.35</c:v>
                </c:pt>
                <c:pt idx="8">
                  <c:v>#N/A</c:v>
                </c:pt>
                <c:pt idx="9">
                  <c:v>9.6199999999999992</c:v>
                </c:pt>
              </c:numCache>
            </c:numRef>
          </c:val>
          <c:extLst>
            <c:ext xmlns:c16="http://schemas.microsoft.com/office/drawing/2014/chart" uri="{C3380CC4-5D6E-409C-BE32-E72D297353CC}">
              <c16:uniqueId val="{00000009-F657-4C35-8063-3FF7C79CD7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2508</c:v>
                </c:pt>
                <c:pt idx="5">
                  <c:v>2495</c:v>
                </c:pt>
                <c:pt idx="8">
                  <c:v>2474</c:v>
                </c:pt>
                <c:pt idx="11">
                  <c:v>2348</c:v>
                </c:pt>
                <c:pt idx="14">
                  <c:v>2338</c:v>
                </c:pt>
              </c:numCache>
            </c:numRef>
          </c:val>
          <c:extLst>
            <c:ext xmlns:c16="http://schemas.microsoft.com/office/drawing/2014/chart" uri="{C3380CC4-5D6E-409C-BE32-E72D297353CC}">
              <c16:uniqueId val="{00000000-7FA8-4C27-B307-A36B2122B6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A8-4C27-B307-A36B2122B6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140</c:v>
                </c:pt>
                <c:pt idx="3">
                  <c:v>123</c:v>
                </c:pt>
                <c:pt idx="6">
                  <c:v>109</c:v>
                </c:pt>
                <c:pt idx="9">
                  <c:v>89</c:v>
                </c:pt>
                <c:pt idx="12">
                  <c:v>74</c:v>
                </c:pt>
              </c:numCache>
            </c:numRef>
          </c:val>
          <c:extLst>
            <c:ext xmlns:c16="http://schemas.microsoft.com/office/drawing/2014/chart" uri="{C3380CC4-5D6E-409C-BE32-E72D297353CC}">
              <c16:uniqueId val="{00000002-7FA8-4C27-B307-A36B2122B6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422</c:v>
                </c:pt>
                <c:pt idx="3">
                  <c:v>434</c:v>
                </c:pt>
                <c:pt idx="6">
                  <c:v>295</c:v>
                </c:pt>
                <c:pt idx="9">
                  <c:v>42</c:v>
                </c:pt>
                <c:pt idx="12">
                  <c:v>46</c:v>
                </c:pt>
              </c:numCache>
            </c:numRef>
          </c:val>
          <c:extLst>
            <c:ext xmlns:c16="http://schemas.microsoft.com/office/drawing/2014/chart" uri="{C3380CC4-5D6E-409C-BE32-E72D297353CC}">
              <c16:uniqueId val="{00000003-7FA8-4C27-B307-A36B2122B6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614</c:v>
                </c:pt>
                <c:pt idx="3">
                  <c:v>602</c:v>
                </c:pt>
                <c:pt idx="6">
                  <c:v>561</c:v>
                </c:pt>
                <c:pt idx="9">
                  <c:v>532</c:v>
                </c:pt>
                <c:pt idx="12">
                  <c:v>504</c:v>
                </c:pt>
              </c:numCache>
            </c:numRef>
          </c:val>
          <c:extLst>
            <c:ext xmlns:c16="http://schemas.microsoft.com/office/drawing/2014/chart" uri="{C3380CC4-5D6E-409C-BE32-E72D297353CC}">
              <c16:uniqueId val="{00000004-7FA8-4C27-B307-A36B2122B6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5-7FA8-4C27-B307-A36B2122B6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A8-4C27-B307-A36B2122B6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2019</c:v>
                </c:pt>
                <c:pt idx="3">
                  <c:v>1921</c:v>
                </c:pt>
                <c:pt idx="6">
                  <c:v>1918</c:v>
                </c:pt>
                <c:pt idx="9">
                  <c:v>1797</c:v>
                </c:pt>
                <c:pt idx="12">
                  <c:v>1749</c:v>
                </c:pt>
              </c:numCache>
            </c:numRef>
          </c:val>
          <c:extLst>
            <c:ext xmlns:c16="http://schemas.microsoft.com/office/drawing/2014/chart" uri="{C3380CC4-5D6E-409C-BE32-E72D297353CC}">
              <c16:uniqueId val="{00000007-7FA8-4C27-B307-A36B2122B6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707</c:v>
                </c:pt>
                <c:pt idx="2">
                  <c:v>#N/A</c:v>
                </c:pt>
                <c:pt idx="3">
                  <c:v>#N/A</c:v>
                </c:pt>
                <c:pt idx="4">
                  <c:v>605</c:v>
                </c:pt>
                <c:pt idx="5">
                  <c:v>#N/A</c:v>
                </c:pt>
                <c:pt idx="6">
                  <c:v>#N/A</c:v>
                </c:pt>
                <c:pt idx="7">
                  <c:v>429</c:v>
                </c:pt>
                <c:pt idx="8">
                  <c:v>#N/A</c:v>
                </c:pt>
                <c:pt idx="9">
                  <c:v>#N/A</c:v>
                </c:pt>
                <c:pt idx="10">
                  <c:v>132</c:v>
                </c:pt>
                <c:pt idx="11">
                  <c:v>#N/A</c:v>
                </c:pt>
                <c:pt idx="12">
                  <c:v>#N/A</c:v>
                </c:pt>
                <c:pt idx="13">
                  <c:v>55</c:v>
                </c:pt>
                <c:pt idx="14">
                  <c:v>#N/A</c:v>
                </c:pt>
              </c:numCache>
            </c:numRef>
          </c:val>
          <c:smooth val="0"/>
          <c:extLst>
            <c:ext xmlns:c16="http://schemas.microsoft.com/office/drawing/2014/chart" uri="{C3380CC4-5D6E-409C-BE32-E72D297353CC}">
              <c16:uniqueId val="{00000008-7FA8-4C27-B307-A36B2122B6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24145</c:v>
                </c:pt>
                <c:pt idx="5">
                  <c:v>23657</c:v>
                </c:pt>
                <c:pt idx="8">
                  <c:v>23269</c:v>
                </c:pt>
                <c:pt idx="11">
                  <c:v>22917</c:v>
                </c:pt>
                <c:pt idx="14">
                  <c:v>22703</c:v>
                </c:pt>
              </c:numCache>
            </c:numRef>
          </c:val>
          <c:extLst>
            <c:ext xmlns:c16="http://schemas.microsoft.com/office/drawing/2014/chart" uri="{C3380CC4-5D6E-409C-BE32-E72D297353CC}">
              <c16:uniqueId val="{00000000-6298-4B17-8CBB-46523EACCA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4802</c:v>
                </c:pt>
                <c:pt idx="5">
                  <c:v>5333</c:v>
                </c:pt>
                <c:pt idx="8">
                  <c:v>4998</c:v>
                </c:pt>
                <c:pt idx="11">
                  <c:v>4747</c:v>
                </c:pt>
                <c:pt idx="14">
                  <c:v>4304</c:v>
                </c:pt>
              </c:numCache>
            </c:numRef>
          </c:val>
          <c:extLst>
            <c:ext xmlns:c16="http://schemas.microsoft.com/office/drawing/2014/chart" uri="{C3380CC4-5D6E-409C-BE32-E72D297353CC}">
              <c16:uniqueId val="{00000001-6298-4B17-8CBB-46523EACCA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8300</c:v>
                </c:pt>
                <c:pt idx="5">
                  <c:v>8241</c:v>
                </c:pt>
                <c:pt idx="8">
                  <c:v>9813</c:v>
                </c:pt>
                <c:pt idx="11">
                  <c:v>11084</c:v>
                </c:pt>
                <c:pt idx="14">
                  <c:v>11768</c:v>
                </c:pt>
              </c:numCache>
            </c:numRef>
          </c:val>
          <c:extLst>
            <c:ext xmlns:c16="http://schemas.microsoft.com/office/drawing/2014/chart" uri="{C3380CC4-5D6E-409C-BE32-E72D297353CC}">
              <c16:uniqueId val="{00000002-6298-4B17-8CBB-46523EACCA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4</c:v>
                </c:pt>
                <c:pt idx="12">
                  <c:v>0</c:v>
                </c:pt>
              </c:numCache>
            </c:numRef>
          </c:val>
          <c:extLst>
            <c:ext xmlns:c16="http://schemas.microsoft.com/office/drawing/2014/chart" uri="{C3380CC4-5D6E-409C-BE32-E72D297353CC}">
              <c16:uniqueId val="{00000003-6298-4B17-8CBB-46523EACCA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98-4B17-8CBB-46523EACCA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3554</c:v>
                </c:pt>
                <c:pt idx="3">
                  <c:v>3266</c:v>
                </c:pt>
                <c:pt idx="6">
                  <c:v>3062</c:v>
                </c:pt>
                <c:pt idx="9">
                  <c:v>2861</c:v>
                </c:pt>
                <c:pt idx="12">
                  <c:v>2659</c:v>
                </c:pt>
              </c:numCache>
            </c:numRef>
          </c:val>
          <c:extLst>
            <c:ext xmlns:c16="http://schemas.microsoft.com/office/drawing/2014/chart" uri="{C3380CC4-5D6E-409C-BE32-E72D297353CC}">
              <c16:uniqueId val="{00000005-6298-4B17-8CBB-46523EACCA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3134</c:v>
                </c:pt>
                <c:pt idx="3">
                  <c:v>3295</c:v>
                </c:pt>
                <c:pt idx="6">
                  <c:v>3383</c:v>
                </c:pt>
                <c:pt idx="9">
                  <c:v>3245</c:v>
                </c:pt>
                <c:pt idx="12">
                  <c:v>3233</c:v>
                </c:pt>
              </c:numCache>
            </c:numRef>
          </c:val>
          <c:extLst>
            <c:ext xmlns:c16="http://schemas.microsoft.com/office/drawing/2014/chart" uri="{C3380CC4-5D6E-409C-BE32-E72D297353CC}">
              <c16:uniqueId val="{00000006-6298-4B17-8CBB-46523EACCA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847</c:v>
                </c:pt>
                <c:pt idx="3">
                  <c:v>450</c:v>
                </c:pt>
                <c:pt idx="6">
                  <c:v>179</c:v>
                </c:pt>
                <c:pt idx="9">
                  <c:v>176</c:v>
                </c:pt>
                <c:pt idx="12">
                  <c:v>142</c:v>
                </c:pt>
              </c:numCache>
            </c:numRef>
          </c:val>
          <c:extLst>
            <c:ext xmlns:c16="http://schemas.microsoft.com/office/drawing/2014/chart" uri="{C3380CC4-5D6E-409C-BE32-E72D297353CC}">
              <c16:uniqueId val="{00000007-6298-4B17-8CBB-46523EACCA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8085</c:v>
                </c:pt>
                <c:pt idx="3">
                  <c:v>8614</c:v>
                </c:pt>
                <c:pt idx="6">
                  <c:v>7660</c:v>
                </c:pt>
                <c:pt idx="9">
                  <c:v>6392</c:v>
                </c:pt>
                <c:pt idx="12">
                  <c:v>5323</c:v>
                </c:pt>
              </c:numCache>
            </c:numRef>
          </c:val>
          <c:extLst>
            <c:ext xmlns:c16="http://schemas.microsoft.com/office/drawing/2014/chart" uri="{C3380CC4-5D6E-409C-BE32-E72D297353CC}">
              <c16:uniqueId val="{00000008-6298-4B17-8CBB-46523EACCA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662</c:v>
                </c:pt>
                <c:pt idx="3">
                  <c:v>550</c:v>
                </c:pt>
                <c:pt idx="6">
                  <c:v>450</c:v>
                </c:pt>
                <c:pt idx="9">
                  <c:v>368</c:v>
                </c:pt>
                <c:pt idx="12">
                  <c:v>300</c:v>
                </c:pt>
              </c:numCache>
            </c:numRef>
          </c:val>
          <c:extLst>
            <c:ext xmlns:c16="http://schemas.microsoft.com/office/drawing/2014/chart" uri="{C3380CC4-5D6E-409C-BE32-E72D297353CC}">
              <c16:uniqueId val="{00000009-6298-4B17-8CBB-46523EACCA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18398</c:v>
                </c:pt>
                <c:pt idx="3">
                  <c:v>18248</c:v>
                </c:pt>
                <c:pt idx="6">
                  <c:v>17891</c:v>
                </c:pt>
                <c:pt idx="9">
                  <c:v>17604</c:v>
                </c:pt>
                <c:pt idx="12">
                  <c:v>17797</c:v>
                </c:pt>
              </c:numCache>
            </c:numRef>
          </c:val>
          <c:extLst>
            <c:ext xmlns:c16="http://schemas.microsoft.com/office/drawing/2014/chart" uri="{C3380CC4-5D6E-409C-BE32-E72D297353CC}">
              <c16:uniqueId val="{0000000A-6298-4B17-8CBB-46523EACCA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298-4B17-8CBB-46523EACCA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3038</c:v>
                </c:pt>
                <c:pt idx="1">
                  <c:v>3744</c:v>
                </c:pt>
                <c:pt idx="2">
                  <c:v>4101</c:v>
                </c:pt>
              </c:numCache>
            </c:numRef>
          </c:val>
          <c:extLst>
            <c:ext xmlns:c16="http://schemas.microsoft.com/office/drawing/2014/chart" uri="{C3380CC4-5D6E-409C-BE32-E72D297353CC}">
              <c16:uniqueId val="{00000000-E973-4BCE-8CB9-2984D2001FA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1056</c:v>
                </c:pt>
                <c:pt idx="1">
                  <c:v>1456</c:v>
                </c:pt>
                <c:pt idx="2">
                  <c:v>1456</c:v>
                </c:pt>
              </c:numCache>
            </c:numRef>
          </c:val>
          <c:extLst>
            <c:ext xmlns:c16="http://schemas.microsoft.com/office/drawing/2014/chart" uri="{C3380CC4-5D6E-409C-BE32-E72D297353CC}">
              <c16:uniqueId val="{00000001-E973-4BCE-8CB9-2984D2001FA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5283</c:v>
                </c:pt>
                <c:pt idx="1">
                  <c:v>5469</c:v>
                </c:pt>
                <c:pt idx="2">
                  <c:v>5773</c:v>
                </c:pt>
              </c:numCache>
            </c:numRef>
          </c:val>
          <c:extLst>
            <c:ext xmlns:c16="http://schemas.microsoft.com/office/drawing/2014/chart" uri="{C3380CC4-5D6E-409C-BE32-E72D297353CC}">
              <c16:uniqueId val="{00000002-E973-4BCE-8CB9-2984D2001F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{827EF419-615B-4708-BA75-606E3B7A610F}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2F1-4959-9746-3CB5B42C04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{A8BA840E-3483-431C-A9C7-A47277774E7F}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F1-4959-9746-3CB5B42C04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{B0A99122-77C2-4EAF-AEF6-C44C3A588949}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F1-4959-9746-3CB5B42C04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{A40F6605-FB45-4FB6-9413-B7956E2DE772}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F1-4959-9746-3CB5B42C04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{96023C5C-201B-499B-8FD8-B8FD185E07E3}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F1-4959-9746-3CB5B42C042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{5DB628C1-4BDD-4C78-89C7-5A26D75677DA}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2F1-4959-9746-3CB5B42C042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{72122E38-84EB-453E-B986-6D784D06E5B3}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2F1-4959-9746-3CB5B42C042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{CB1F7829-646F-406B-9A56-AE07B43F6A4B}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2F1-4959-9746-3CB5B42C042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{A6E8C57E-04FA-4A29-9378-F50086F4EF26}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2F1-4959-9746-3CB5B42C04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55.3</c:v>
                </c:pt>
                <c:pt idx="8">
                  <c:v>56.6</c:v>
                </c:pt>
                <c:pt idx="16">
                  <c:v>59.3</c:v>
                </c:pt>
                <c:pt idx="24">
                  <c:v>60.2</c:v>
                </c:pt>
                <c:pt idx="32">
                  <c:v>61.1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2F1-4959-9746-3CB5B42C04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{021D5EB9-6B73-4F5A-BEC2-3BD4FBD8C8C8}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2F1-4959-9746-3CB5B42C04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{01F8B572-9D6E-47A5-9251-E4B1F83EE86F}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F1-4959-9746-3CB5B42C04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{F825F6D5-DCD4-4B42-98B4-1640CDA5D277}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F1-4959-9746-3CB5B42C04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{7B7ECBDB-37C3-4777-80AC-DE27EC49A7C5}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F1-4959-9746-3CB5B42C04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{B64C6EF8-4604-4141-829B-DE3D8695F570}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F1-4959-9746-3CB5B42C042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{9200250F-E053-47F1-BE65-CE361D3450AE}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2F1-4959-9746-3CB5B42C042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{CCC7C7B2-4FCD-4ABD-A4EF-3E39B4108E6A}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2F1-4959-9746-3CB5B42C042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{E3BF4508-299B-418E-9B2B-3B6C82EF385C}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2F1-4959-9746-3CB5B42C042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{F7F5413F-8E2A-4F1B-AE84-8B0EE85AF568}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2F1-4959-9746-3CB5B42C04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82F1-4959-9746-3CB5B42C0428}"/>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{202A5010-98EA-45D1-ABF4-06AEBCAEBF8A}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D7C-4973-99C4-85A26F14DA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{50E5BF06-6115-4B9D-AEB6-21B190917EB7}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7C-4973-99C4-85A26F14DA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{1224B084-8E89-43A4-849B-56B11650B466}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7C-4973-99C4-85A26F14DA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{9570A8F8-C57A-4F79-A0E1-08A8A5D035DB}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7C-4973-99C4-85A26F14DA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{CF970130-7C70-45DF-A1E0-F63291912998}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7C-4973-99C4-85A26F14DA8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{E68D9A9A-C045-4261-A317-A468CBCC5301}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D7C-4973-99C4-85A26F14DA8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{E63C737C-18EF-406E-A6DF-C8EA0479463A}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D7C-4973-99C4-85A26F14DA8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{55780D67-E94F-4AEE-8543-76B467E57113}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D7C-4973-99C4-85A26F14DA8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{DFF1ACB2-6762-4BEC-9960-E5422BDF7F6B}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D7C-4973-99C4-85A26F14DA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6.3</c:v>
                </c:pt>
                <c:pt idx="16">
                  <c:v>4.5</c:v>
                </c:pt>
                <c:pt idx="24">
                  <c:v>2.9</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D7C-4973-99C4-85A26F14DA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{10233682-1675-426D-9C3E-D29EA3BA0A30}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D7C-4973-99C4-85A26F14DA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{6365736F-A590-4CC8-9227-4636CF7191E0}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7C-4973-99C4-85A26F14DA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{5DBE67DB-FA4E-46EF-96D1-F1B069D88557}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7C-4973-99C4-85A26F14DA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{9375F154-A90D-45F8-9FCC-BE4C327B9441}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7C-4973-99C4-85A26F14DA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{828445C9-0238-48F5-A729-0EE92D2A8385}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7C-4973-99C4-85A26F14DA8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{4B39D479-3AB4-42BE-9FAF-B7E6E20100F1}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D7C-4973-99C4-85A26F14DA8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{BEFD0114-7EF7-4128-AE42-5DB83609F728}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D7C-4973-99C4-85A26F14DA8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{32C861A6-1C74-452B-BCA7-31BF0EE96C30}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D7C-4973-99C4-85A26F14DA8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{D721D5B5-71A5-41A4-AB8B-37674F19BA2D}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D7C-4973-99C4-85A26F14DA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AD7C-4973-99C4-85A26F14DA83}"/>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元利償還金（▲４８百万円）及び下水道事業に対する操出金（▲３３百万円）</a:t>
          </a:r>
          <a:r>
            <a:rPr kumimoji="1" lang="ja-JP" altLang="ja-JP" sz="1100">
              <a:solidFill>
                <a:schemeClr val="dk1"/>
              </a:solidFill>
              <a:effectLst/>
              <a:latin typeface="+mn-lt"/>
              <a:ea typeface="+mn-ea"/>
              <a:cs typeface="+mn-cs"/>
            </a:rPr>
            <a:t>が減となったことを主な要因として、実質公債費比率の分子は減（▲</a:t>
          </a:r>
          <a:r>
            <a:rPr kumimoji="1" lang="ja-JP" altLang="en-US" sz="1100">
              <a:solidFill>
                <a:schemeClr val="dk1"/>
              </a:solidFill>
              <a:effectLst/>
              <a:latin typeface="+mn-lt"/>
              <a:ea typeface="+mn-ea"/>
              <a:cs typeface="+mn-cs"/>
            </a:rPr>
            <a:t>７７</a:t>
          </a:r>
          <a:r>
            <a:rPr kumimoji="1" lang="ja-JP" altLang="ja-JP" sz="1100">
              <a:solidFill>
                <a:schemeClr val="dk1"/>
              </a:solidFill>
              <a:effectLst/>
              <a:latin typeface="+mn-lt"/>
              <a:ea typeface="+mn-ea"/>
              <a:cs typeface="+mn-cs"/>
            </a:rPr>
            <a:t>百万円）となっている。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　減債基金積立相当額の積立ルールが３０年償還で毎年度の積立額を発行額の３０分の１として設定しているのに対して、当市においては、償還年数を５年で設定し積立と取崩を行い、かつ平成２１年度以降、対象となる市債の発行がないため、減債基金残高と減債基金積立相当額に乖離が生じている。</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前年度と比較すると、実質的な将来負担額（将来負担比率の分子）は、</a:t>
          </a:r>
          <a:r>
            <a:rPr kumimoji="1" lang="ja-JP" altLang="en-US" sz="1100">
              <a:solidFill>
                <a:schemeClr val="dk1"/>
              </a:solidFill>
              <a:effectLst/>
              <a:latin typeface="+mn-lt"/>
              <a:ea typeface="+mn-ea"/>
              <a:cs typeface="+mn-cs"/>
            </a:rPr>
            <a:t>１，２２１</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これは、将来負担額のうち、下水道事業への繰出見込の減（▲</a:t>
          </a:r>
          <a:r>
            <a:rPr kumimoji="1" lang="ja-JP" altLang="en-US" sz="1100">
              <a:solidFill>
                <a:schemeClr val="dk1"/>
              </a:solidFill>
              <a:effectLst/>
              <a:latin typeface="+mn-lt"/>
              <a:ea typeface="+mn-ea"/>
              <a:cs typeface="+mn-cs"/>
            </a:rPr>
            <a:t>８９９</a:t>
          </a:r>
          <a:r>
            <a:rPr kumimoji="1" lang="ja-JP" altLang="ja-JP" sz="1100">
              <a:solidFill>
                <a:schemeClr val="dk1"/>
              </a:solidFill>
              <a:effectLst/>
              <a:latin typeface="+mn-lt"/>
              <a:ea typeface="+mn-ea"/>
              <a:cs typeface="+mn-cs"/>
            </a:rPr>
            <a:t>百万円）等による公営企業債等繰入見込額の減（▲１，</a:t>
          </a:r>
          <a:r>
            <a:rPr kumimoji="1" lang="ja-JP" altLang="en-US" sz="1100">
              <a:solidFill>
                <a:schemeClr val="dk1"/>
              </a:solidFill>
              <a:effectLst/>
              <a:latin typeface="+mn-lt"/>
              <a:ea typeface="+mn-ea"/>
              <a:cs typeface="+mn-cs"/>
            </a:rPr>
            <a:t>０６９</a:t>
          </a:r>
          <a:r>
            <a:rPr kumimoji="1" lang="ja-JP" altLang="ja-JP" sz="1100">
              <a:solidFill>
                <a:schemeClr val="dk1"/>
              </a:solidFill>
              <a:effectLst/>
              <a:latin typeface="+mn-lt"/>
              <a:ea typeface="+mn-ea"/>
              <a:cs typeface="+mn-cs"/>
            </a:rPr>
            <a:t>百万円）があったことに加えて、充当可能財源等のうち、財政調整基金や</a:t>
          </a:r>
          <a:r>
            <a:rPr kumimoji="1" lang="ja-JP" altLang="en-US" sz="1100">
              <a:solidFill>
                <a:schemeClr val="dk1"/>
              </a:solidFill>
              <a:effectLst/>
              <a:latin typeface="+mn-lt"/>
              <a:ea typeface="+mn-ea"/>
              <a:cs typeface="+mn-cs"/>
            </a:rPr>
            <a:t>公共施設整備</a:t>
          </a:r>
          <a:r>
            <a:rPr kumimoji="1" lang="ja-JP" altLang="ja-JP" sz="1100">
              <a:solidFill>
                <a:schemeClr val="dk1"/>
              </a:solidFill>
              <a:effectLst/>
              <a:latin typeface="+mn-lt"/>
              <a:ea typeface="+mn-ea"/>
              <a:cs typeface="+mn-cs"/>
            </a:rPr>
            <a:t>基金などの充当可能基金が増（＋</a:t>
          </a:r>
          <a:r>
            <a:rPr kumimoji="1" lang="ja-JP" altLang="en-US" sz="1100">
              <a:solidFill>
                <a:schemeClr val="dk1"/>
              </a:solidFill>
              <a:effectLst/>
              <a:latin typeface="+mn-lt"/>
              <a:ea typeface="+mn-ea"/>
              <a:cs typeface="+mn-cs"/>
            </a:rPr>
            <a:t>６８４</a:t>
          </a:r>
          <a:r>
            <a:rPr kumimoji="1" lang="ja-JP" altLang="ja-JP" sz="1100">
              <a:solidFill>
                <a:schemeClr val="dk1"/>
              </a:solidFill>
              <a:effectLst/>
              <a:latin typeface="+mn-lt"/>
              <a:ea typeface="+mn-ea"/>
              <a:cs typeface="+mn-cs"/>
            </a:rPr>
            <a:t>百万円）となったこと等が主な要因である。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佐賀県鳥栖市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財政調整基金に</a:t>
          </a:r>
          <a:r>
            <a:rPr kumimoji="1" lang="ja-JP" altLang="en-US" sz="1300">
              <a:solidFill>
                <a:schemeClr val="dk1"/>
              </a:solidFill>
              <a:effectLst/>
              <a:latin typeface="+mn-lt"/>
              <a:ea typeface="+mn-ea"/>
              <a:cs typeface="+mn-cs"/>
            </a:rPr>
            <a:t>４５８</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公共施設整備</a:t>
          </a:r>
          <a:r>
            <a:rPr kumimoji="1" lang="ja-JP" altLang="ja-JP" sz="1300">
              <a:solidFill>
                <a:schemeClr val="dk1"/>
              </a:solidFill>
              <a:effectLst/>
              <a:latin typeface="+mn-lt"/>
              <a:ea typeface="+mn-ea"/>
              <a:cs typeface="+mn-cs"/>
            </a:rPr>
            <a:t>基金に</a:t>
          </a:r>
          <a:r>
            <a:rPr kumimoji="1" lang="ja-JP" altLang="en-US" sz="1300">
              <a:solidFill>
                <a:schemeClr val="dk1"/>
              </a:solidFill>
              <a:effectLst/>
              <a:latin typeface="+mn-lt"/>
              <a:ea typeface="+mn-ea"/>
              <a:cs typeface="+mn-cs"/>
            </a:rPr>
            <a:t>１００</a:t>
          </a:r>
          <a:r>
            <a:rPr kumimoji="1" lang="ja-JP" altLang="ja-JP" sz="1300">
              <a:solidFill>
                <a:schemeClr val="dk1"/>
              </a:solidFill>
              <a:effectLst/>
              <a:latin typeface="+mn-lt"/>
              <a:ea typeface="+mn-ea"/>
              <a:cs typeface="+mn-cs"/>
            </a:rPr>
            <a:t>百万円、都市開発基金に１００百万円、地域環境整備基金</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１００百万円</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積み立てた一方、</a:t>
          </a:r>
          <a:r>
            <a:rPr kumimoji="1" lang="ja-JP" altLang="en-US" sz="1300">
              <a:solidFill>
                <a:schemeClr val="dk1"/>
              </a:solidFill>
              <a:effectLst/>
              <a:latin typeface="+mn-lt"/>
              <a:ea typeface="+mn-ea"/>
              <a:cs typeface="+mn-cs"/>
            </a:rPr>
            <a:t>財政調整</a:t>
          </a:r>
          <a:r>
            <a:rPr kumimoji="1" lang="ja-JP" altLang="ja-JP" sz="1300">
              <a:solidFill>
                <a:schemeClr val="dk1"/>
              </a:solidFill>
              <a:effectLst/>
              <a:latin typeface="+mn-lt"/>
              <a:ea typeface="+mn-ea"/>
              <a:cs typeface="+mn-cs"/>
            </a:rPr>
            <a:t>基金を１</a:t>
          </a:r>
          <a:r>
            <a:rPr kumimoji="1" lang="ja-JP" altLang="en-US" sz="1300">
              <a:solidFill>
                <a:schemeClr val="dk1"/>
              </a:solidFill>
              <a:effectLst/>
              <a:latin typeface="+mn-lt"/>
              <a:ea typeface="+mn-ea"/>
              <a:cs typeface="+mn-cs"/>
            </a:rPr>
            <a:t>０１</a:t>
          </a:r>
          <a:r>
            <a:rPr kumimoji="1" lang="ja-JP" altLang="ja-JP" sz="1300">
              <a:solidFill>
                <a:schemeClr val="dk1"/>
              </a:solidFill>
              <a:effectLst/>
              <a:latin typeface="+mn-lt"/>
              <a:ea typeface="+mn-ea"/>
              <a:cs typeface="+mn-cs"/>
            </a:rPr>
            <a:t>百万円取り崩したこと等により、基金全体としては</a:t>
          </a:r>
          <a:r>
            <a:rPr kumimoji="1" lang="ja-JP" altLang="en-US" sz="1300">
              <a:solidFill>
                <a:schemeClr val="dk1"/>
              </a:solidFill>
              <a:effectLst/>
              <a:latin typeface="+mn-lt"/>
              <a:ea typeface="+mn-ea"/>
              <a:cs typeface="+mn-cs"/>
            </a:rPr>
            <a:t>前年度から６６</a:t>
          </a:r>
          <a:r>
            <a:rPr kumimoji="1" lang="ja-JP" altLang="ja-JP" sz="1300">
              <a:solidFill>
                <a:schemeClr val="dk1"/>
              </a:solidFill>
              <a:effectLst/>
              <a:latin typeface="+mn-lt"/>
              <a:ea typeface="+mn-ea"/>
              <a:cs typeface="+mn-cs"/>
            </a:rPr>
            <a:t>１百万円増加し</a:t>
          </a:r>
          <a:r>
            <a:rPr kumimoji="1" lang="ja-JP" altLang="en-US" sz="1300">
              <a:solidFill>
                <a:schemeClr val="dk1"/>
              </a:solidFill>
              <a:effectLst/>
              <a:latin typeface="+mn-lt"/>
              <a:ea typeface="+mn-ea"/>
              <a:cs typeface="+mn-cs"/>
            </a:rPr>
            <a:t>１１，３３０百万円となっている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新庁舎整備等今後に控える大型事業に対応できるよう計画的に積立てを行う一方、公共施設等総合管理計画に基づいて、老朽化した公共施設の長寿命化等を行う財源として計画的な取り崩しを行う。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　公共施設整備基金：公共施設の整備</a:t>
          </a:r>
          <a:endParaRPr lang="ja-JP" altLang="ja-JP" sz="1300">
            <a:effectLst/>
          </a:endParaRPr>
        </a:p>
        <a:p>
          <a:r>
            <a:rPr kumimoji="1" lang="ja-JP" altLang="ja-JP" sz="1300">
              <a:solidFill>
                <a:schemeClr val="dk1"/>
              </a:solidFill>
              <a:effectLst/>
              <a:latin typeface="+mn-lt"/>
              <a:ea typeface="+mn-ea"/>
              <a:cs typeface="+mn-cs"/>
            </a:rPr>
            <a:t>　都市開発基金：鳥栖駅周辺市街地整備事業等の推進及び当該事業に関連する都市施設の整備</a:t>
          </a:r>
          <a:endParaRPr lang="ja-JP" altLang="ja-JP" sz="1300">
            <a:effectLst/>
          </a:endParaRPr>
        </a:p>
        <a:p>
          <a:r>
            <a:rPr kumimoji="1" lang="ja-JP" altLang="ja-JP" sz="1300">
              <a:solidFill>
                <a:schemeClr val="dk1"/>
              </a:solidFill>
              <a:effectLst/>
              <a:latin typeface="+mn-lt"/>
              <a:ea typeface="+mn-ea"/>
              <a:cs typeface="+mn-cs"/>
            </a:rPr>
            <a:t>　地域環境整備基金：広域ごみ処理施設に係る周辺地域の地域活性化等に関する事業</a:t>
          </a:r>
          <a:endParaRPr lang="ja-JP" altLang="ja-JP" sz="1300">
            <a:effectLst/>
          </a:endParaRPr>
        </a:p>
        <a:p>
          <a:r>
            <a:rPr kumimoji="1" lang="ja-JP" altLang="ja-JP" sz="1300">
              <a:solidFill>
                <a:schemeClr val="dk1"/>
              </a:solidFill>
              <a:effectLst/>
              <a:latin typeface="+mn-lt"/>
              <a:ea typeface="+mn-ea"/>
              <a:cs typeface="+mn-cs"/>
            </a:rPr>
            <a:t>　九州新幹線減渇水被害対策基金：九州新幹線工事に起因する農業用水源減渇水被害の対策施設の維持管理</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（増減理由）</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公共施設整備基金：公共施設の老朽化対策のため１００百万円積み立てた。</a:t>
          </a:r>
          <a:endParaRPr lang="ja-JP" altLang="ja-JP" sz="1300">
            <a:effectLst/>
          </a:endParaRPr>
        </a:p>
        <a:p>
          <a:r>
            <a:rPr kumimoji="1" lang="ja-JP" altLang="ja-JP" sz="1300">
              <a:solidFill>
                <a:schemeClr val="dk1"/>
              </a:solidFill>
              <a:effectLst/>
              <a:latin typeface="+mn-lt"/>
              <a:ea typeface="+mn-ea"/>
              <a:cs typeface="+mn-cs"/>
            </a:rPr>
            <a:t>　都市開発基金：鳥栖駅周辺整備事業に備えるため１００百万円積み立てた。</a:t>
          </a:r>
          <a:endParaRPr lang="ja-JP" altLang="ja-JP" sz="1300">
            <a:effectLst/>
          </a:endParaRPr>
        </a:p>
        <a:p>
          <a:r>
            <a:rPr kumimoji="1" lang="ja-JP" altLang="ja-JP" sz="1300">
              <a:solidFill>
                <a:schemeClr val="dk1"/>
              </a:solidFill>
              <a:effectLst/>
              <a:latin typeface="+mn-lt"/>
              <a:ea typeface="+mn-ea"/>
              <a:cs typeface="+mn-cs"/>
            </a:rPr>
            <a:t>　地域環境整備基金：広域ごみ処理施設に係る周辺地域の地域活性化等に関する事業に備えるため</a:t>
          </a:r>
          <a:r>
            <a:rPr kumimoji="1" lang="ja-JP" altLang="en-US" sz="1300">
              <a:solidFill>
                <a:schemeClr val="dk1"/>
              </a:solidFill>
              <a:effectLst/>
              <a:latin typeface="+mn-lt"/>
              <a:ea typeface="+mn-ea"/>
              <a:cs typeface="+mn-cs"/>
            </a:rPr>
            <a:t>１００</a:t>
          </a:r>
          <a:r>
            <a:rPr kumimoji="1" lang="ja-JP" altLang="ja-JP" sz="1300">
              <a:solidFill>
                <a:schemeClr val="dk1"/>
              </a:solidFill>
              <a:effectLst/>
              <a:latin typeface="+mn-lt"/>
              <a:ea typeface="+mn-ea"/>
              <a:cs typeface="+mn-cs"/>
            </a:rPr>
            <a:t>百万円積み立てた。</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公共施設整備基金：新庁舎整備事業及びその他公共施設の老朽化対策に順次充当を予定している。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法人</a:t>
          </a:r>
          <a:r>
            <a:rPr kumimoji="1" lang="ja-JP" altLang="ja-JP" sz="1300">
              <a:solidFill>
                <a:schemeClr val="dk1"/>
              </a:solidFill>
              <a:effectLst/>
              <a:latin typeface="+mn-lt"/>
              <a:ea typeface="+mn-ea"/>
              <a:cs typeface="+mn-cs"/>
            </a:rPr>
            <a:t>市民税の増等により</a:t>
          </a:r>
          <a:r>
            <a:rPr kumimoji="1" lang="ja-JP" altLang="en-US" sz="1300">
              <a:solidFill>
                <a:schemeClr val="dk1"/>
              </a:solidFill>
              <a:effectLst/>
              <a:latin typeface="+mn-lt"/>
              <a:ea typeface="+mn-ea"/>
              <a:cs typeface="+mn-cs"/>
            </a:rPr>
            <a:t>、前年度から３５７百万円</a:t>
          </a:r>
          <a:r>
            <a:rPr kumimoji="1" lang="ja-JP" altLang="ja-JP" sz="1300">
              <a:solidFill>
                <a:schemeClr val="dk1"/>
              </a:solidFill>
              <a:effectLst/>
              <a:latin typeface="+mn-lt"/>
              <a:ea typeface="+mn-ea"/>
              <a:cs typeface="+mn-cs"/>
            </a:rPr>
            <a:t>増加し</a:t>
          </a:r>
          <a:r>
            <a:rPr kumimoji="1" lang="ja-JP" altLang="en-US" sz="1300">
              <a:solidFill>
                <a:schemeClr val="dk1"/>
              </a:solidFill>
              <a:effectLst/>
              <a:latin typeface="+mn-lt"/>
              <a:ea typeface="+mn-ea"/>
              <a:cs typeface="+mn-cs"/>
            </a:rPr>
            <a:t>４，１０１百万円となっている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大規模</a:t>
          </a:r>
          <a:r>
            <a:rPr kumimoji="1" lang="ja-JP" altLang="ja-JP" sz="1300">
              <a:solidFill>
                <a:schemeClr val="dk1"/>
              </a:solidFill>
              <a:effectLst/>
              <a:latin typeface="+mn-lt"/>
              <a:ea typeface="+mn-ea"/>
              <a:cs typeface="+mn-cs"/>
            </a:rPr>
            <a:t>災害</a:t>
          </a:r>
          <a:r>
            <a:rPr kumimoji="1" lang="ja-JP" altLang="en-US" sz="1300">
              <a:solidFill>
                <a:schemeClr val="dk1"/>
              </a:solidFill>
              <a:effectLst/>
              <a:latin typeface="+mn-lt"/>
              <a:ea typeface="+mn-ea"/>
              <a:cs typeface="+mn-cs"/>
            </a:rPr>
            <a:t>や新型コロナウイルス感染症のような不測の事態にも備える必要があり</a:t>
          </a:r>
          <a:r>
            <a:rPr kumimoji="1" lang="ja-JP" altLang="ja-JP" sz="1300">
              <a:solidFill>
                <a:schemeClr val="dk1"/>
              </a:solidFill>
              <a:effectLst/>
              <a:latin typeface="+mn-lt"/>
              <a:ea typeface="+mn-ea"/>
              <a:cs typeface="+mn-cs"/>
            </a:rPr>
            <a:t>、また景気に左右されやすい法人市民税が主な税収である本市の状況を踏まえて、財政調整基金の残高は、標準財政規模の２０％</a:t>
          </a:r>
          <a:r>
            <a:rPr kumimoji="1" lang="ja-JP" altLang="en-US" sz="1300">
              <a:solidFill>
                <a:schemeClr val="dk1"/>
              </a:solidFill>
              <a:effectLst/>
              <a:latin typeface="+mn-lt"/>
              <a:ea typeface="+mn-ea"/>
              <a:cs typeface="+mn-cs"/>
            </a:rPr>
            <a:t>程度を下回らない</a:t>
          </a:r>
          <a:r>
            <a:rPr kumimoji="1" lang="ja-JP" altLang="ja-JP" sz="1300">
              <a:solidFill>
                <a:schemeClr val="dk1"/>
              </a:solidFill>
              <a:effectLst/>
              <a:latin typeface="+mn-lt"/>
              <a:ea typeface="+mn-ea"/>
              <a:cs typeface="+mn-cs"/>
            </a:rPr>
            <a:t>よう努めている。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前年度から増減はなく、１，４５６百万円となっている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新庁舎整備等、今後に控える大型事業の市債償還に対応できるよう計画的に積立及び管理を行う。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DA0D4CC-4774-4EB7-8024-7CB3580B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AC97FC-D592-4B77-9B70-E657788DAA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7E3D23A-FBCB-49D9-8150-86298A16485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0637738-D900-4FEF-BD42-D1B6AEC8D33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9D47C6E-AEF5-4F7E-98D5-79EEB4BB2DA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9ED9B45-3164-41E4-822D-E79681A1233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99DA5F0-1A14-4253-BE19-F172D1DA478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E0C7582-220D-467B-8025-2F2F7425C08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672FA90-E936-4A8B-A9C6-FC1FE063C85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B063325-A35D-4A04-9D46-E6A5B838106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85146F6D-C64F-4EC8-B153-1E7E894E4D3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B63BB35-1F9E-4F72-95B8-B6EE3BAF4CA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27195FE-40A1-4D3A-976E-F2D360BEB00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AA27D61-E369-4609-99E7-4B2B5736EDF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FC874B8-06DB-400A-AEDC-3AB4794FED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A49A393-21A4-4580-9548-DEF75D83C12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283E949-D136-4242-AB08-50D829E3674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91AF466-80BD-4403-A085-F7C8AE35A9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3DC815E-FDD9-44D8-90B2-8808CDDE2EA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664F9F4-922F-4C37-984D-F10B60FC451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A86C336-FBB5-44F1-AA0E-5D66E687DC6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F27D973-13C3-4E8A-8E69-F42CA9FA1A2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73,983
72,684
71.72
37,379,668
36,140,895
873,168
15,640,917
17,797,311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B0C5EF4-298D-41B5-A5C0-43C0C9B91A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28ED627-3FA1-4359-8D32-9994017A672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FE5DBD9-8779-4F66-B2C4-1271B91EC7B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CF41236-FC5C-4E66-A642-00DCD806976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4DA85B2-B090-4148-ADF6-5FD1E4A970E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411B2F0-A373-46AC-B7F4-2E2ED6F3F43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74D3244-CB53-4F06-8B99-C2268D237D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B3E852A-3C25-4457-BE41-5878B471DB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54D8E35-CCCF-49B1-ADA1-7BB3D6C4AB7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5EBA957-3A0C-40D0-A762-10FCCED7A48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4C13674-237C-4497-A2C2-050943AC4F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74D9EE7-6EFE-47D4-9F45-B7F2FC95073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09BF6D5-1560-48B5-9C59-8825B54652E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49B0E28-6C95-4F57-A546-AFF1C2A2F64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3A01863-DA70-4BCB-9CE4-64668E46942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B89F04B-01AC-416E-ADBF-0FC0A8A11E3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7F0C1E2-23EA-4AD0-A9BF-5340DF71E04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25BC863-0452-487E-915B-DAB1A818C21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04A2CE0-E3E6-464F-9027-A95D4722634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6B4563D-0E6D-43A3-A37B-CEFB08B90A3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26020F8-ABF7-407E-A734-71912515A2D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4874D82-20A2-4F5A-8396-CB527BB120D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B6E7EAA-2681-4B6D-81E7-009C06488B3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7D59FF2-D16E-4AEA-A373-92FE676B9D7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3B816CB-6E7E-4110-8EE5-B3577D5D04A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65C340B-A86C-4A71-8EE1-D0C36741BE6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A2F8F3C-1A99-4E54-9A37-F767A32168C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240C8F8-87F3-48A0-9119-E5F61BF376C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D7FD395-5F18-4E2C-8264-6B3147D204D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83C6C73-1C45-4C74-B54E-FF9CAB93A52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B2EE9FA-AF0D-4C10-A90E-4678E0BC565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53ADED5-DEC7-42E4-8A7A-2FACA593039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1ACFBAC-153E-41DF-82E1-F4B5C270B39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C8D36D1-176E-4AB4-B07D-110A62DE69E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17AFC48-3DF8-49A6-A249-C8EDBFA72EB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有形固定資産減価償却率については、前年度と比較して０．９ポイント増加したが、類似団体平均と比べて１．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公共施設等総合管理計画等により、計画的に公共施設の長寿命化を実施することで、今後の数値の大幅な伸びを抑制していく。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8961720-5E08-4520-80BC-7FE45A14741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8C9E248-C993-49BF-BBA7-F1E29DDFD13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1AB8396D-86DC-4244-BCB5-4460D4199CB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CE485D2-FF2B-4E65-8DE0-757623441E6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8152F90-3C48-498C-81C7-58FBCDA1B21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F7045F00-8784-453D-810C-AD9F7407D31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9DF014D4-8253-4578-A37F-3FAE3518FE3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D0EDB77B-953A-4BB0-9EB4-D7607C9B983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14D3FBD-FC0A-4626-B0F4-567ADD25515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FE993630-D7FD-45FB-A89A-140D0B0D3EC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E1D1665-F356-4CBA-A259-23570AA1C89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A77AB4FE-A99D-4DF4-B8DF-BF2CAAC7736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D751EB9E-6855-4771-AFB5-C24D6E34F91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462613A-75DA-46A4-9CEA-215340E069C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7D98FAF-E2D6-4A58-A5EC-AE1724DBEA9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BC10F01-C59A-4F15-9D40-3304B97B6FA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42EF90D-4A73-40AE-8EAD-F22F9C116F8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50B387B7-B4EE-4BE1-83DB-1CBC3623448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a:extLst>
            <a:ext uri="{FF2B5EF4-FFF2-40B4-BE49-F238E27FC236}">
              <a16:creationId xmlns:a16="http://schemas.microsoft.com/office/drawing/2014/main" id="{D97D5BAA-3732-4276-847F-488CD9694413}"/>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a:extLst>
            <a:ext uri="{FF2B5EF4-FFF2-40B4-BE49-F238E27FC236}">
              <a16:creationId xmlns:a16="http://schemas.microsoft.com/office/drawing/2014/main" id="{3D0311A9-C59B-4264-B7D5-1127198D6BB4}"/>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a:extLst>
            <a:ext uri="{FF2B5EF4-FFF2-40B4-BE49-F238E27FC236}">
              <a16:creationId xmlns:a16="http://schemas.microsoft.com/office/drawing/2014/main" id="{7C751DA7-5EDE-4B58-BBE8-9EEE9BC73B36}"/>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a:extLst>
            <a:ext uri="{FF2B5EF4-FFF2-40B4-BE49-F238E27FC236}">
              <a16:creationId xmlns:a16="http://schemas.microsoft.com/office/drawing/2014/main" id="{74E95D1E-32A9-4843-BAA7-F3846FFE941D}"/>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a:extLst>
            <a:ext uri="{FF2B5EF4-FFF2-40B4-BE49-F238E27FC236}">
              <a16:creationId xmlns:a16="http://schemas.microsoft.com/office/drawing/2014/main" id="{8D429065-5F5F-4A2A-BACD-00A361994BCB}"/>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a:extLst>
            <a:ext uri="{FF2B5EF4-FFF2-40B4-BE49-F238E27FC236}">
              <a16:creationId xmlns:a16="http://schemas.microsoft.com/office/drawing/2014/main" id="{02A6984A-9EA7-485E-8CB4-E3BB9E0EB9B9}"/>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26F22797-722D-4D43-81A4-A05C43599D1D}"/>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a:extLst>
            <a:ext uri="{FF2B5EF4-FFF2-40B4-BE49-F238E27FC236}">
              <a16:creationId xmlns:a16="http://schemas.microsoft.com/office/drawing/2014/main" id="{D064447B-07E2-4710-958A-DDC48B2D5C90}"/>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a:extLst>
            <a:ext uri="{FF2B5EF4-FFF2-40B4-BE49-F238E27FC236}">
              <a16:creationId xmlns:a16="http://schemas.microsoft.com/office/drawing/2014/main" id="{3C5EE5E0-1835-4641-BA21-0A9C42413620}"/>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a:extLst>
            <a:ext uri="{FF2B5EF4-FFF2-40B4-BE49-F238E27FC236}">
              <a16:creationId xmlns:a16="http://schemas.microsoft.com/office/drawing/2014/main" id="{70341BA9-7194-43B7-BB72-36BF21522AB9}"/>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a:extLst>
            <a:ext uri="{FF2B5EF4-FFF2-40B4-BE49-F238E27FC236}">
              <a16:creationId xmlns:a16="http://schemas.microsoft.com/office/drawing/2014/main" id="{21340866-2F7C-452C-BC3F-1C62E0BC0831}"/>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C39069B-CCD9-4134-9746-3B5E0E41F18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8A42D8B-C83B-4554-B30E-158B18A9828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CD57D05-4092-4268-A718-464B515C711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F8FDB99-C107-40F7-BF59-45C8ED94892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4BC01FC-9FB3-4F0D-8CC2-90C2F438854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83367</xdr:rowOff>
    </xdr:from>
    <xdr:to>
      <xdr:col>23</xdr:col>
      <xdr:colOff>136525</xdr:colOff>
      <xdr:row>32</xdr:row>
      <xdr:rowOff>13517</xdr:rowOff>
    </xdr:to>
    <xdr:sp macro="" textlink="">
      <xdr:nvSpPr>
        <xdr:cNvPr id="93" name="楕円 92">
          <a:extLst>
            <a:ext uri="{FF2B5EF4-FFF2-40B4-BE49-F238E27FC236}">
              <a16:creationId xmlns:a16="http://schemas.microsoft.com/office/drawing/2014/main" id="{27431F0C-F8A2-4AB3-82D9-91763BC07A4F}"/>
            </a:ext>
          </a:extLst>
        </xdr:cNvPr>
        <xdr:cNvSpPr/>
      </xdr:nvSpPr>
      <xdr:spPr>
        <a:xfrm>
          <a:off x="4711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106244</xdr:rowOff>
    </xdr:from>
    <xdr:ext cx="405111" cy="259045"/>
    <xdr:sp macro="" textlink="">
      <xdr:nvSpPr>
        <xdr:cNvPr id="94" name="有形固定資産減価償却率該当値テキスト">
          <a:extLst>
            <a:ext uri="{FF2B5EF4-FFF2-40B4-BE49-F238E27FC236}">
              <a16:creationId xmlns:a16="http://schemas.microsoft.com/office/drawing/2014/main" id="{156DE295-C32E-48EB-88FA-C0ECDC3D7563}"/>
            </a:ext>
          </a:extLst>
        </xdr:cNvPr>
        <xdr:cNvSpPr txBox="1"/>
      </xdr:nvSpPr>
      <xdr:spPr>
        <a:xfrm>
          <a:off x="48133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55608</xdr:rowOff>
    </xdr:from>
    <xdr:to>
      <xdr:col>19</xdr:col>
      <xdr:colOff>187325</xdr:colOff>
      <xdr:row>31</xdr:row>
      <xdr:rowOff>157208</xdr:rowOff>
    </xdr:to>
    <xdr:sp macro="" textlink="">
      <xdr:nvSpPr>
        <xdr:cNvPr id="95" name="楕円 94">
          <a:extLst>
            <a:ext uri="{FF2B5EF4-FFF2-40B4-BE49-F238E27FC236}">
              <a16:creationId xmlns:a16="http://schemas.microsoft.com/office/drawing/2014/main" id="{E54502CE-0920-481C-84FE-85BC1C5DD62F}"/>
            </a:ext>
          </a:extLst>
        </xdr:cNvPr>
        <xdr:cNvSpPr/>
      </xdr:nvSpPr>
      <xdr:spPr>
        <a:xfrm>
          <a:off x="4000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106408</xdr:rowOff>
    </xdr:from>
    <xdr:to>
      <xdr:col>23</xdr:col>
      <xdr:colOff>85725</xdr:colOff>
      <xdr:row>31</xdr:row>
      <xdr:rowOff>134167</xdr:rowOff>
    </xdr:to>
    <xdr:cxnSp macro="">
      <xdr:nvCxnSpPr>
        <xdr:cNvPr id="96" name="直線コネクタ 95">
          <a:extLst>
            <a:ext uri="{FF2B5EF4-FFF2-40B4-BE49-F238E27FC236}">
              <a16:creationId xmlns:a16="http://schemas.microsoft.com/office/drawing/2014/main" id="{0C5932FA-C0AB-4278-B54A-6183009190C9}"/>
            </a:ext>
          </a:extLst>
        </xdr:cNvPr>
        <xdr:cNvCxnSpPr/>
      </xdr:nvCxnSpPr>
      <xdr:spPr>
        <a:xfrm>
          <a:off x="4051300" y="6192883"/>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27849</xdr:rowOff>
    </xdr:from>
    <xdr:to>
      <xdr:col>15</xdr:col>
      <xdr:colOff>187325</xdr:colOff>
      <xdr:row>31</xdr:row>
      <xdr:rowOff>129449</xdr:rowOff>
    </xdr:to>
    <xdr:sp macro="" textlink="">
      <xdr:nvSpPr>
        <xdr:cNvPr id="97" name="楕円 96">
          <a:extLst>
            <a:ext uri="{FF2B5EF4-FFF2-40B4-BE49-F238E27FC236}">
              <a16:creationId xmlns:a16="http://schemas.microsoft.com/office/drawing/2014/main" id="{1B1C2857-B25E-45B6-B5F9-F7CBFB8FA79C}"/>
            </a:ext>
          </a:extLst>
        </xdr:cNvPr>
        <xdr:cNvSpPr/>
      </xdr:nvSpPr>
      <xdr:spPr>
        <a:xfrm>
          <a:off x="3238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78649</xdr:rowOff>
    </xdr:from>
    <xdr:to>
      <xdr:col>19</xdr:col>
      <xdr:colOff>136525</xdr:colOff>
      <xdr:row>31</xdr:row>
      <xdr:rowOff>106408</xdr:rowOff>
    </xdr:to>
    <xdr:cxnSp macro="">
      <xdr:nvCxnSpPr>
        <xdr:cNvPr id="98" name="直線コネクタ 97">
          <a:extLst>
            <a:ext uri="{FF2B5EF4-FFF2-40B4-BE49-F238E27FC236}">
              <a16:creationId xmlns:a16="http://schemas.microsoft.com/office/drawing/2014/main" id="{1787D65F-0578-4030-9115-FE7B5E952D25}"/>
            </a:ext>
          </a:extLst>
        </xdr:cNvPr>
        <xdr:cNvCxnSpPr/>
      </xdr:nvCxnSpPr>
      <xdr:spPr>
        <a:xfrm>
          <a:off x="3289300" y="616512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116024</xdr:rowOff>
    </xdr:from>
    <xdr:to>
      <xdr:col>11</xdr:col>
      <xdr:colOff>187325</xdr:colOff>
      <xdr:row>31</xdr:row>
      <xdr:rowOff>46174</xdr:rowOff>
    </xdr:to>
    <xdr:sp macro="" textlink="">
      <xdr:nvSpPr>
        <xdr:cNvPr id="99" name="楕円 98">
          <a:extLst>
            <a:ext uri="{FF2B5EF4-FFF2-40B4-BE49-F238E27FC236}">
              <a16:creationId xmlns:a16="http://schemas.microsoft.com/office/drawing/2014/main" id="{B1B8E24B-BDB6-479D-9503-9B8603845088}"/>
            </a:ext>
          </a:extLst>
        </xdr:cNvPr>
        <xdr:cNvSpPr/>
      </xdr:nvSpPr>
      <xdr:spPr>
        <a:xfrm>
          <a:off x="2476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166824</xdr:rowOff>
    </xdr:from>
    <xdr:to>
      <xdr:col>15</xdr:col>
      <xdr:colOff>136525</xdr:colOff>
      <xdr:row>31</xdr:row>
      <xdr:rowOff>78649</xdr:rowOff>
    </xdr:to>
    <xdr:cxnSp macro="">
      <xdr:nvCxnSpPr>
        <xdr:cNvPr id="100" name="直線コネクタ 99">
          <a:extLst>
            <a:ext uri="{FF2B5EF4-FFF2-40B4-BE49-F238E27FC236}">
              <a16:creationId xmlns:a16="http://schemas.microsoft.com/office/drawing/2014/main" id="{3E62F667-A0A6-4A53-B6E7-AC855D206CFE}"/>
            </a:ext>
          </a:extLst>
        </xdr:cNvPr>
        <xdr:cNvCxnSpPr/>
      </xdr:nvCxnSpPr>
      <xdr:spPr>
        <a:xfrm>
          <a:off x="2527300" y="6081849"/>
          <a:ext cx="762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75928</xdr:rowOff>
    </xdr:from>
    <xdr:to>
      <xdr:col>7</xdr:col>
      <xdr:colOff>187325</xdr:colOff>
      <xdr:row>31</xdr:row>
      <xdr:rowOff>6078</xdr:rowOff>
    </xdr:to>
    <xdr:sp macro="" textlink="">
      <xdr:nvSpPr>
        <xdr:cNvPr id="101" name="楕円 100">
          <a:extLst>
            <a:ext uri="{FF2B5EF4-FFF2-40B4-BE49-F238E27FC236}">
              <a16:creationId xmlns:a16="http://schemas.microsoft.com/office/drawing/2014/main" id="{09A0F630-8C42-45B6-BC28-3A4DEB5A6ED9}"/>
            </a:ext>
          </a:extLst>
        </xdr:cNvPr>
        <xdr:cNvSpPr/>
      </xdr:nvSpPr>
      <xdr:spPr>
        <a:xfrm>
          <a:off x="1714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126728</xdr:rowOff>
    </xdr:from>
    <xdr:to>
      <xdr:col>11</xdr:col>
      <xdr:colOff>136525</xdr:colOff>
      <xdr:row>30</xdr:row>
      <xdr:rowOff>166824</xdr:rowOff>
    </xdr:to>
    <xdr:cxnSp macro="">
      <xdr:nvCxnSpPr>
        <xdr:cNvPr id="102" name="直線コネクタ 101">
          <a:extLst>
            <a:ext uri="{FF2B5EF4-FFF2-40B4-BE49-F238E27FC236}">
              <a16:creationId xmlns:a16="http://schemas.microsoft.com/office/drawing/2014/main" id="{11E945EF-3E83-4DB1-B31D-EB8F2E1094AE}"/>
            </a:ext>
          </a:extLst>
        </xdr:cNvPr>
        <xdr:cNvCxnSpPr/>
      </xdr:nvCxnSpPr>
      <xdr:spPr>
        <a:xfrm>
          <a:off x="1765300" y="604175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a:extLst>
            <a:ext uri="{FF2B5EF4-FFF2-40B4-BE49-F238E27FC236}">
              <a16:creationId xmlns:a16="http://schemas.microsoft.com/office/drawing/2014/main" id="{AB1C0DDE-FCD9-4A1A-BC51-1DBE55E85F85}"/>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a:extLst>
            <a:ext uri="{FF2B5EF4-FFF2-40B4-BE49-F238E27FC236}">
              <a16:creationId xmlns:a16="http://schemas.microsoft.com/office/drawing/2014/main" id="{07BCC0CC-41E8-4639-AFE5-FF9C8BF52DB6}"/>
            </a:ext>
          </a:extLst>
        </xdr:cNvPr>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a:extLst>
            <a:ext uri="{FF2B5EF4-FFF2-40B4-BE49-F238E27FC236}">
              <a16:creationId xmlns:a16="http://schemas.microsoft.com/office/drawing/2014/main" id="{45FBD6A2-77F0-4D34-86D5-598729EB4C90}"/>
            </a:ext>
          </a:extLst>
        </xdr:cNvPr>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a:extLst>
            <a:ext uri="{FF2B5EF4-FFF2-40B4-BE49-F238E27FC236}">
              <a16:creationId xmlns:a16="http://schemas.microsoft.com/office/drawing/2014/main" id="{238C8627-ED3C-4CF2-8F1A-9C8B1FCB17DE}"/>
            </a:ext>
          </a:extLst>
        </xdr:cNvPr>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2285</xdr:rowOff>
    </xdr:from>
    <xdr:ext cx="405111" cy="259045"/>
    <xdr:sp macro="" textlink="">
      <xdr:nvSpPr>
        <xdr:cNvPr id="107" name="n_1mainValue有形固定資産減価償却率">
          <a:extLst>
            <a:ext uri="{FF2B5EF4-FFF2-40B4-BE49-F238E27FC236}">
              <a16:creationId xmlns:a16="http://schemas.microsoft.com/office/drawing/2014/main" id="{DF0C8799-6889-4522-BAAD-BB42317681A2}"/>
            </a:ext>
          </a:extLst>
        </xdr:cNvPr>
        <xdr:cNvSpPr txBox="1"/>
      </xdr:nvSpPr>
      <xdr:spPr>
        <a:xfrm>
          <a:off x="38360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108" name="n_2mainValue有形固定資産減価償却率">
          <a:extLst>
            <a:ext uri="{FF2B5EF4-FFF2-40B4-BE49-F238E27FC236}">
              <a16:creationId xmlns:a16="http://schemas.microsoft.com/office/drawing/2014/main" id="{839F6EEA-77F7-4B12-A886-A8813E88498C}"/>
            </a:ext>
          </a:extLst>
        </xdr:cNvPr>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62701</xdr:rowOff>
    </xdr:from>
    <xdr:ext cx="405111" cy="259045"/>
    <xdr:sp macro="" textlink="">
      <xdr:nvSpPr>
        <xdr:cNvPr id="109" name="n_3mainValue有形固定資産減価償却率">
          <a:extLst>
            <a:ext uri="{FF2B5EF4-FFF2-40B4-BE49-F238E27FC236}">
              <a16:creationId xmlns:a16="http://schemas.microsoft.com/office/drawing/2014/main" id="{57365488-781E-409D-8258-0D47974F270B}"/>
            </a:ext>
          </a:extLst>
        </xdr:cNvPr>
        <xdr:cNvSpPr txBox="1"/>
      </xdr:nvSpPr>
      <xdr:spPr>
        <a:xfrm>
          <a:off x="2324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22605</xdr:rowOff>
    </xdr:from>
    <xdr:ext cx="405111" cy="259045"/>
    <xdr:sp macro="" textlink="">
      <xdr:nvSpPr>
        <xdr:cNvPr id="110" name="n_4mainValue有形固定資産減価償却率">
          <a:extLst>
            <a:ext uri="{FF2B5EF4-FFF2-40B4-BE49-F238E27FC236}">
              <a16:creationId xmlns:a16="http://schemas.microsoft.com/office/drawing/2014/main" id="{B97F57D4-C844-4D6A-AE27-AF4B754D63A1}"/>
            </a:ext>
          </a:extLst>
        </xdr:cNvPr>
        <xdr:cNvSpPr txBox="1"/>
      </xdr:nvSpPr>
      <xdr:spPr>
        <a:xfrm>
          <a:off x="1562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77C93318-6130-4FAE-B7F0-68575ED2405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F559149A-6822-4CEE-B155-9CEC5944524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C66DCDB-C808-4F0F-896C-2B549EC6546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D57F8FBA-1484-4271-BC28-F7F60367A49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ED410B46-850E-4263-A3A7-A34F14D906C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36801EE-19B1-4F56-B20E-6EAE4DFBDEA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8FC5D39D-1E05-4A78-B8CA-155B2B45BAB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3ADB5F2A-C394-4647-B98C-FF47AD8A357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2895247B-DB24-42E0-82CC-A2D9FB3E406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2B3F14C-5249-43BD-A16E-2E6A582EC44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462DC08-510B-455D-9EE2-FDA71627513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45E9CB1-63EF-4DBC-82F1-6384ABE9C14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D73709B7-3D92-4562-879B-97431B3B5F8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債務償還比率については、前年度と比較して</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し、類似団体平均と比べて３</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8ADC03AF-4F26-48CB-B084-AB3524FE6CC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AD6409C8-9F7C-4004-95D6-E1794DE9AFF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236D1C1-EC9A-4876-9AB9-EAA2FDD3F64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D124F08C-501B-46C1-BAC8-2F76E0E2C43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C71F25C3-DC4A-43FA-8A88-3EAEE406EC9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248D34DA-CA74-4233-B003-FB671CD78C8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C8032690-6C0F-4300-94A9-92A217D5710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CD26B81B-C9D6-4CAB-80CA-CBE6A63C2C8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169D2E8F-FA1C-41CC-9134-DA65345A0C8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FD16B23-8484-45DB-A382-E3F735FFAC9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38366D9C-FEB0-44CA-9F09-AD9B817B97F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9336CEE0-7B87-4B73-BED4-7BF5DEB8835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B9B2B27C-A174-45EF-A2A9-2D93DFB17C5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E5C180D-BEE3-4530-962A-C0DA28C78BD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E048C7B2-1429-4732-8082-4C85D1F5C76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a:extLst>
            <a:ext uri="{FF2B5EF4-FFF2-40B4-BE49-F238E27FC236}">
              <a16:creationId xmlns:a16="http://schemas.microsoft.com/office/drawing/2014/main" id="{D7A6D8C5-C896-4E63-A6FE-13C8A536C661}"/>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a:extLst>
            <a:ext uri="{FF2B5EF4-FFF2-40B4-BE49-F238E27FC236}">
              <a16:creationId xmlns:a16="http://schemas.microsoft.com/office/drawing/2014/main" id="{1BF5705A-2EEE-47E3-8D1D-573ED37E796A}"/>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a:extLst>
            <a:ext uri="{FF2B5EF4-FFF2-40B4-BE49-F238E27FC236}">
              <a16:creationId xmlns:a16="http://schemas.microsoft.com/office/drawing/2014/main" id="{171F5372-2A56-4981-A1CD-0B3E49575BB1}"/>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698B69CF-C56E-48CD-AAB3-0ECBAFC8F98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957B2620-58C9-4F8D-B0DD-1E06B8E5977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a:extLst>
            <a:ext uri="{FF2B5EF4-FFF2-40B4-BE49-F238E27FC236}">
              <a16:creationId xmlns:a16="http://schemas.microsoft.com/office/drawing/2014/main" id="{4F7A30AA-A52A-43C4-A764-1C3923B4EF6E}"/>
            </a:ext>
          </a:extLst>
        </xdr:cNvPr>
        <xdr:cNvSpPr txBox="1"/>
      </xdr:nvSpPr>
      <xdr:spPr>
        <a:xfrm>
          <a:off x="14846300" y="599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a:extLst>
            <a:ext uri="{FF2B5EF4-FFF2-40B4-BE49-F238E27FC236}">
              <a16:creationId xmlns:a16="http://schemas.microsoft.com/office/drawing/2014/main" id="{E49AFDB7-7CC5-4B6E-B3EE-4BD19A6AC2E9}"/>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a:extLst>
            <a:ext uri="{FF2B5EF4-FFF2-40B4-BE49-F238E27FC236}">
              <a16:creationId xmlns:a16="http://schemas.microsoft.com/office/drawing/2014/main" id="{CA2CB89F-08F0-4630-8563-848C46DE01B2}"/>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a:extLst>
            <a:ext uri="{FF2B5EF4-FFF2-40B4-BE49-F238E27FC236}">
              <a16:creationId xmlns:a16="http://schemas.microsoft.com/office/drawing/2014/main" id="{93AC9594-6310-4B7F-9B47-1DD276650309}"/>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a:extLst>
            <a:ext uri="{FF2B5EF4-FFF2-40B4-BE49-F238E27FC236}">
              <a16:creationId xmlns:a16="http://schemas.microsoft.com/office/drawing/2014/main" id="{D866B704-D8B0-4D01-8742-220DC8A1F1E3}"/>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a:extLst>
            <a:ext uri="{FF2B5EF4-FFF2-40B4-BE49-F238E27FC236}">
              <a16:creationId xmlns:a16="http://schemas.microsoft.com/office/drawing/2014/main" id="{95B3875E-E9E7-435B-BBA8-B3FF926847E4}"/>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C5C23F7-1CAB-4A40-8968-AA421148B69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D72979A-B186-40F0-A547-B7BB2E6D99D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69749D8-4AA0-4E6B-A15D-D68E4BD0ECD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D0DD775-604A-4DEA-BE3E-1EADA19A57F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F0DEE04-931A-42AF-B5F8-C74C1001EEA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74690</xdr:rowOff>
    </xdr:from>
    <xdr:to>
      <xdr:col>76</xdr:col>
      <xdr:colOff>73025</xdr:colOff>
      <xdr:row>29</xdr:row>
      <xdr:rowOff>4840</xdr:rowOff>
    </xdr:to>
    <xdr:sp macro="" textlink="">
      <xdr:nvSpPr>
        <xdr:cNvPr id="155" name="楕円 154">
          <a:extLst>
            <a:ext uri="{FF2B5EF4-FFF2-40B4-BE49-F238E27FC236}">
              <a16:creationId xmlns:a16="http://schemas.microsoft.com/office/drawing/2014/main" id="{F09FDF1B-93CA-4FDA-928A-A20DC2ED11F7}"/>
            </a:ext>
          </a:extLst>
        </xdr:cNvPr>
        <xdr:cNvSpPr/>
      </xdr:nvSpPr>
      <xdr:spPr>
        <a:xfrm>
          <a:off x="14744700" y="56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97567</xdr:rowOff>
    </xdr:from>
    <xdr:ext cx="469744" cy="259045"/>
    <xdr:sp macro="" textlink="">
      <xdr:nvSpPr>
        <xdr:cNvPr id="156" name="債務償還比率該当値テキスト">
          <a:extLst>
            <a:ext uri="{FF2B5EF4-FFF2-40B4-BE49-F238E27FC236}">
              <a16:creationId xmlns:a16="http://schemas.microsoft.com/office/drawing/2014/main" id="{E0478310-E479-46B0-A3AA-87C493D002B1}"/>
            </a:ext>
          </a:extLst>
        </xdr:cNvPr>
        <xdr:cNvSpPr txBox="1"/>
      </xdr:nvSpPr>
      <xdr:spPr>
        <a:xfrm>
          <a:off x="14846300" y="54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73251</xdr:rowOff>
    </xdr:from>
    <xdr:to>
      <xdr:col>72</xdr:col>
      <xdr:colOff>123825</xdr:colOff>
      <xdr:row>29</xdr:row>
      <xdr:rowOff>3401</xdr:rowOff>
    </xdr:to>
    <xdr:sp macro="" textlink="">
      <xdr:nvSpPr>
        <xdr:cNvPr id="157" name="楕円 156">
          <a:extLst>
            <a:ext uri="{FF2B5EF4-FFF2-40B4-BE49-F238E27FC236}">
              <a16:creationId xmlns:a16="http://schemas.microsoft.com/office/drawing/2014/main" id="{130DFBA8-D7F0-4406-B411-558E0F15001A}"/>
            </a:ext>
          </a:extLst>
        </xdr:cNvPr>
        <xdr:cNvSpPr/>
      </xdr:nvSpPr>
      <xdr:spPr>
        <a:xfrm>
          <a:off x="14033500" y="56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124051</xdr:rowOff>
    </xdr:from>
    <xdr:to>
      <xdr:col>76</xdr:col>
      <xdr:colOff>22225</xdr:colOff>
      <xdr:row>28</xdr:row>
      <xdr:rowOff>125490</xdr:rowOff>
    </xdr:to>
    <xdr:cxnSp macro="">
      <xdr:nvCxnSpPr>
        <xdr:cNvPr id="158" name="直線コネクタ 157">
          <a:extLst>
            <a:ext uri="{FF2B5EF4-FFF2-40B4-BE49-F238E27FC236}">
              <a16:creationId xmlns:a16="http://schemas.microsoft.com/office/drawing/2014/main" id="{13B07DB1-128E-4DAF-A18B-DB28DA922851}"/>
            </a:ext>
          </a:extLst>
        </xdr:cNvPr>
        <xdr:cNvCxnSpPr/>
      </xdr:nvCxnSpPr>
      <xdr:spPr>
        <a:xfrm>
          <a:off x="14084300" y="5696176"/>
          <a:ext cx="7112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131184</xdr:rowOff>
    </xdr:from>
    <xdr:to>
      <xdr:col>68</xdr:col>
      <xdr:colOff>123825</xdr:colOff>
      <xdr:row>29</xdr:row>
      <xdr:rowOff>61334</xdr:rowOff>
    </xdr:to>
    <xdr:sp macro="" textlink="">
      <xdr:nvSpPr>
        <xdr:cNvPr id="159" name="楕円 158">
          <a:extLst>
            <a:ext uri="{FF2B5EF4-FFF2-40B4-BE49-F238E27FC236}">
              <a16:creationId xmlns:a16="http://schemas.microsoft.com/office/drawing/2014/main" id="{035B1F83-D2F0-4078-9459-360638881F6E}"/>
            </a:ext>
          </a:extLst>
        </xdr:cNvPr>
        <xdr:cNvSpPr/>
      </xdr:nvSpPr>
      <xdr:spPr>
        <a:xfrm>
          <a:off x="13271500" y="57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124051</xdr:rowOff>
    </xdr:from>
    <xdr:to>
      <xdr:col>72</xdr:col>
      <xdr:colOff>73025</xdr:colOff>
      <xdr:row>29</xdr:row>
      <xdr:rowOff>10534</xdr:rowOff>
    </xdr:to>
    <xdr:cxnSp macro="">
      <xdr:nvCxnSpPr>
        <xdr:cNvPr id="160" name="直線コネクタ 159">
          <a:extLst>
            <a:ext uri="{FF2B5EF4-FFF2-40B4-BE49-F238E27FC236}">
              <a16:creationId xmlns:a16="http://schemas.microsoft.com/office/drawing/2014/main" id="{258D2024-9946-4E8A-AD73-D79A73B4152C}"/>
            </a:ext>
          </a:extLst>
        </xdr:cNvPr>
        <xdr:cNvCxnSpPr/>
      </xdr:nvCxnSpPr>
      <xdr:spPr>
        <a:xfrm flipV="1">
          <a:off x="13322300" y="5696176"/>
          <a:ext cx="7620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26903</xdr:rowOff>
    </xdr:from>
    <xdr:to>
      <xdr:col>64</xdr:col>
      <xdr:colOff>123825</xdr:colOff>
      <xdr:row>29</xdr:row>
      <xdr:rowOff>128503</xdr:rowOff>
    </xdr:to>
    <xdr:sp macro="" textlink="">
      <xdr:nvSpPr>
        <xdr:cNvPr id="161" name="楕円 160">
          <a:extLst>
            <a:ext uri="{FF2B5EF4-FFF2-40B4-BE49-F238E27FC236}">
              <a16:creationId xmlns:a16="http://schemas.microsoft.com/office/drawing/2014/main" id="{D53EB81D-C18B-4DBD-8733-56FD005FD859}"/>
            </a:ext>
          </a:extLst>
        </xdr:cNvPr>
        <xdr:cNvSpPr/>
      </xdr:nvSpPr>
      <xdr:spPr>
        <a:xfrm>
          <a:off x="12509500" y="57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10534</xdr:rowOff>
    </xdr:from>
    <xdr:to>
      <xdr:col>68</xdr:col>
      <xdr:colOff>73025</xdr:colOff>
      <xdr:row>29</xdr:row>
      <xdr:rowOff>77703</xdr:rowOff>
    </xdr:to>
    <xdr:cxnSp macro="">
      <xdr:nvCxnSpPr>
        <xdr:cNvPr id="162" name="直線コネクタ 161">
          <a:extLst>
            <a:ext uri="{FF2B5EF4-FFF2-40B4-BE49-F238E27FC236}">
              <a16:creationId xmlns:a16="http://schemas.microsoft.com/office/drawing/2014/main" id="{8AFCA86C-9325-451F-ADBC-96F36341A6FF}"/>
            </a:ext>
          </a:extLst>
        </xdr:cNvPr>
        <xdr:cNvCxnSpPr/>
      </xdr:nvCxnSpPr>
      <xdr:spPr>
        <a:xfrm flipV="1">
          <a:off x="12560300" y="5754109"/>
          <a:ext cx="762000" cy="6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41896</xdr:rowOff>
    </xdr:from>
    <xdr:to>
      <xdr:col>60</xdr:col>
      <xdr:colOff>123825</xdr:colOff>
      <xdr:row>29</xdr:row>
      <xdr:rowOff>143496</xdr:rowOff>
    </xdr:to>
    <xdr:sp macro="" textlink="">
      <xdr:nvSpPr>
        <xdr:cNvPr id="163" name="楕円 162">
          <a:extLst>
            <a:ext uri="{FF2B5EF4-FFF2-40B4-BE49-F238E27FC236}">
              <a16:creationId xmlns:a16="http://schemas.microsoft.com/office/drawing/2014/main" id="{A6F5BD79-6AFB-46AE-B236-1131713CFEDE}"/>
            </a:ext>
          </a:extLst>
        </xdr:cNvPr>
        <xdr:cNvSpPr/>
      </xdr:nvSpPr>
      <xdr:spPr>
        <a:xfrm>
          <a:off x="11747500" y="57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77703</xdr:rowOff>
    </xdr:from>
    <xdr:to>
      <xdr:col>64</xdr:col>
      <xdr:colOff>73025</xdr:colOff>
      <xdr:row>29</xdr:row>
      <xdr:rowOff>92696</xdr:rowOff>
    </xdr:to>
    <xdr:cxnSp macro="">
      <xdr:nvCxnSpPr>
        <xdr:cNvPr id="164" name="直線コネクタ 163">
          <a:extLst>
            <a:ext uri="{FF2B5EF4-FFF2-40B4-BE49-F238E27FC236}">
              <a16:creationId xmlns:a16="http://schemas.microsoft.com/office/drawing/2014/main" id="{4C5C5A46-E973-4523-A97E-DB27F96F4F5E}"/>
            </a:ext>
          </a:extLst>
        </xdr:cNvPr>
        <xdr:cNvCxnSpPr/>
      </xdr:nvCxnSpPr>
      <xdr:spPr>
        <a:xfrm flipV="1">
          <a:off x="11798300" y="5821278"/>
          <a:ext cx="762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a:extLst>
            <a:ext uri="{FF2B5EF4-FFF2-40B4-BE49-F238E27FC236}">
              <a16:creationId xmlns:a16="http://schemas.microsoft.com/office/drawing/2014/main" id="{B73C1A59-0669-4335-AA69-1316983D4C5C}"/>
            </a:ext>
          </a:extLst>
        </xdr:cNvPr>
        <xdr:cNvSpPr txBox="1"/>
      </xdr:nvSpPr>
      <xdr:spPr>
        <a:xfrm>
          <a:off x="13836727" y="611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a:extLst>
            <a:ext uri="{FF2B5EF4-FFF2-40B4-BE49-F238E27FC236}">
              <a16:creationId xmlns:a16="http://schemas.microsoft.com/office/drawing/2014/main" id="{38A6CB69-8696-4D16-A44F-68A097C56D39}"/>
            </a:ext>
          </a:extLst>
        </xdr:cNvPr>
        <xdr:cNvSpPr txBox="1"/>
      </xdr:nvSpPr>
      <xdr:spPr>
        <a:xfrm>
          <a:off x="130874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a:extLst>
            <a:ext uri="{FF2B5EF4-FFF2-40B4-BE49-F238E27FC236}">
              <a16:creationId xmlns:a16="http://schemas.microsoft.com/office/drawing/2014/main" id="{EB3EE7F8-6596-4B71-81C4-E146E6A744C3}"/>
            </a:ext>
          </a:extLst>
        </xdr:cNvPr>
        <xdr:cNvSpPr txBox="1"/>
      </xdr:nvSpPr>
      <xdr:spPr>
        <a:xfrm>
          <a:off x="12325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a:extLst>
            <a:ext uri="{FF2B5EF4-FFF2-40B4-BE49-F238E27FC236}">
              <a16:creationId xmlns:a16="http://schemas.microsoft.com/office/drawing/2014/main" id="{B44FE69A-6D9B-4C26-ADBF-BFAD84EE5201}"/>
            </a:ext>
          </a:extLst>
        </xdr:cNvPr>
        <xdr:cNvSpPr txBox="1"/>
      </xdr:nvSpPr>
      <xdr:spPr>
        <a:xfrm>
          <a:off x="11563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19928</xdr:rowOff>
    </xdr:from>
    <xdr:ext cx="469744" cy="259045"/>
    <xdr:sp macro="" textlink="">
      <xdr:nvSpPr>
        <xdr:cNvPr id="169" name="n_1mainValue債務償還比率">
          <a:extLst>
            <a:ext uri="{FF2B5EF4-FFF2-40B4-BE49-F238E27FC236}">
              <a16:creationId xmlns:a16="http://schemas.microsoft.com/office/drawing/2014/main" id="{DA7FA71C-BA78-450D-AC36-D28CAD479B69}"/>
            </a:ext>
          </a:extLst>
        </xdr:cNvPr>
        <xdr:cNvSpPr txBox="1"/>
      </xdr:nvSpPr>
      <xdr:spPr>
        <a:xfrm>
          <a:off x="13836727" y="542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77861</xdr:rowOff>
    </xdr:from>
    <xdr:ext cx="469744" cy="259045"/>
    <xdr:sp macro="" textlink="">
      <xdr:nvSpPr>
        <xdr:cNvPr id="170" name="n_2mainValue債務償還比率">
          <a:extLst>
            <a:ext uri="{FF2B5EF4-FFF2-40B4-BE49-F238E27FC236}">
              <a16:creationId xmlns:a16="http://schemas.microsoft.com/office/drawing/2014/main" id="{EEC5B2F8-05F1-41EF-BF8D-7F96233E2CBA}"/>
            </a:ext>
          </a:extLst>
        </xdr:cNvPr>
        <xdr:cNvSpPr txBox="1"/>
      </xdr:nvSpPr>
      <xdr:spPr>
        <a:xfrm>
          <a:off x="13087427" y="547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145030</xdr:rowOff>
    </xdr:from>
    <xdr:ext cx="469744" cy="259045"/>
    <xdr:sp macro="" textlink="">
      <xdr:nvSpPr>
        <xdr:cNvPr id="171" name="n_3mainValue債務償還比率">
          <a:extLst>
            <a:ext uri="{FF2B5EF4-FFF2-40B4-BE49-F238E27FC236}">
              <a16:creationId xmlns:a16="http://schemas.microsoft.com/office/drawing/2014/main" id="{21E6E5F3-A572-4E60-AAF1-666A4EF70177}"/>
            </a:ext>
          </a:extLst>
        </xdr:cNvPr>
        <xdr:cNvSpPr txBox="1"/>
      </xdr:nvSpPr>
      <xdr:spPr>
        <a:xfrm>
          <a:off x="12325427" y="554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160023</xdr:rowOff>
    </xdr:from>
    <xdr:ext cx="469744" cy="259045"/>
    <xdr:sp macro="" textlink="">
      <xdr:nvSpPr>
        <xdr:cNvPr id="172" name="n_4mainValue債務償還比率">
          <a:extLst>
            <a:ext uri="{FF2B5EF4-FFF2-40B4-BE49-F238E27FC236}">
              <a16:creationId xmlns:a16="http://schemas.microsoft.com/office/drawing/2014/main" id="{EE762D64-DC44-4024-AC6C-E58939C78577}"/>
            </a:ext>
          </a:extLst>
        </xdr:cNvPr>
        <xdr:cNvSpPr txBox="1"/>
      </xdr:nvSpPr>
      <xdr:spPr>
        <a:xfrm>
          <a:off x="11563427" y="55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6E3DFD7C-9CB5-4ADC-843D-1E54B49A7FB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EE02C04-C795-4D07-A899-EB34FAF6044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8784CCF-DC95-473F-ABAC-AAC970959E6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8F34F37E-11BD-48F1-AC47-176715C838D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462D3844-A9C1-43F4-A678-605696A1E5D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6C84B19C-8EFC-4E9A-B82D-67C355FFB08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EC5D0A-BFB6-4743-A52A-C39E87F14D6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F64375-521A-41FE-90A2-85E54768616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EAC5B5-6251-45C9-9940-1E084CB997C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F3151E-297B-4D79-8CCD-F863233341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4B99D39-3A95-4A2A-8D1D-A4BDC47DCD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71BA0E-B9E4-4BD7-B367-15C36CE8F98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067E4F-5D66-41AE-B80B-FEDC78C221B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5D9FEC-A39A-47DC-B2C9-E2747FA8BA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3C97DEB-C930-4F54-8A74-34F4E17B2F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900EE4-781F-486F-B2A9-39CF8DF847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73,983
72,684
71.72
37,379,668
36,140,895
873,168
15,640,917
17,797,311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DDBA60-881C-44B4-BC15-D9BA3CF977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F02660-A8B0-4AB6-A1F8-70FBD08CB2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636C99-3503-43F9-BDA1-822274DF11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B486F6-D90C-4824-975F-1E732FC8F7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E38C91-F0DA-4B71-9C7E-580C018E44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CA405A7-C889-4F93-B930-0EDA76655EA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356AFC-9DBB-4028-BAC8-C8EC5B67CD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E2E51B-101D-4B98-8CAB-85C0C842F5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4E10EB-DE8F-4A2C-A482-0238ECD53FD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19C1FC-054B-4567-AFEE-DDC60F50BDB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43A532-7EA1-440A-A308-8FA7E86F067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BC06E8-CB9B-42CB-BFC1-1761E2BDE73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01F0EA-0993-4472-ACB3-B55E986CEE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B2A96E3-787E-4ECF-8E92-FF3818401A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D7D201A-CF7B-4614-9F69-5C7357A1A2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E0B9B6-AAE0-4C9F-A0AA-5EF94BC599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A9FB45-906F-4A10-B2DB-6C838E10DC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A98BE1-0793-4761-8054-18B093144F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C8417D-F88A-4CDA-A326-54A667CD9B9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7D1FAF9-8BE4-4F27-A534-F25AB84A6CD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CBA5B9-5B33-4491-91D8-8C16493EFE7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E45A089-5EB2-48A6-9823-7E0C624DC2B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8FEA562-CC0D-4488-A5A2-BFE426324DD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3E215A-8E37-4964-96BB-A99EA8D8CA1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0E0740B-E569-45CA-AC22-90C4EBB953D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043EE2-2B36-4409-BF8D-548557C007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8204C6-1F7B-4D26-BBD1-DBC59E459A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C13C0B1-0668-475C-B991-236367BD9C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9ADD29-C928-411B-B8FB-C2E55FC659A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FDCB3C1-A9A4-430E-B5EE-5E3D9CC461D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C5B2220-9E57-40A1-BA13-73633B764D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FFFED36-F428-49DC-86B3-C4813EE437F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1E9492F-A7D5-4AD9-B966-D44782EF3FE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03B2AC7-F117-4DB4-BBC9-9B0672063C1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C7E7C5C-3735-48D6-BBC2-31369BC8A6D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A72BC84-4709-49F9-AED8-3CED433E531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8854913-A6C4-46E1-A452-B692083EE39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13966E6-64C2-4EEA-BB6B-505D08668C5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CF59726-8315-4129-9E1B-89A44A36111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9742D5B-80BC-477F-9E6D-04071352EC4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FA70764-3268-485F-B872-5EBE37DBCFC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28DEC45-F863-47B0-9198-0882D9A0282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11DC768-EC97-42CA-9C2A-BCF266A2516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32E5BFD-721F-4269-8C32-43C356F1E56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E6504EB-06A7-42F3-8F1C-23FA12AD7E9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EE0E5B6-FEB3-41B2-A3EB-402A8A511E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A6DEFAD1-101D-4132-93DF-C386B756B588}"/>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C0C9BE73-FF2F-4BCE-916C-1B097D72E68F}"/>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A6A70482-BC23-473A-A38A-9A47BC5DCD14}"/>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62DD8C0-CB7D-49FE-8CFE-CA1A24BA906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9D6AB8F-F4DA-4A5B-9A58-10BB5066B08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EC31322B-2299-4EBB-BD0F-A4629BBA668D}"/>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4EE1D8D0-EBF7-4C82-9D24-C52F2A247642}"/>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590D28F9-B71D-4C99-828A-07C0CE661206}"/>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B3E0FF36-92A1-4362-8ACF-FB9759CE33FD}"/>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718DAFF6-7BBB-4AD4-A3B1-798F4DB8A1B5}"/>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78E93FF4-41BE-4D4E-8459-2972FDB355D8}"/>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C7E4E2A-67E2-4A0B-A57D-D1B7A963477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D27F5B6-32BB-4F82-9F04-D0356FE6358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4D98ED6-9025-49E4-A2CE-145A6E107D4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9006D0-50E9-4C08-8DCD-7273C129288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29965EB-7F9D-4C32-BC35-FF077E965E9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69487</xdr:rowOff>
    </xdr:from>
    <xdr:to>
      <xdr:col>24</xdr:col>
      <xdr:colOff>114300</xdr:colOff>
      <xdr:row>38</xdr:row>
      <xdr:rowOff>171087</xdr:rowOff>
    </xdr:to>
    <xdr:sp macro="" textlink="">
      <xdr:nvSpPr>
        <xdr:cNvPr id="74" name="楕円 73">
          <a:extLst>
            <a:ext uri="{FF2B5EF4-FFF2-40B4-BE49-F238E27FC236}">
              <a16:creationId xmlns:a16="http://schemas.microsoft.com/office/drawing/2014/main" id="{B3C23DE1-3FAC-4568-A921-0F0F9947DC97}"/>
            </a:ext>
          </a:extLst>
        </xdr:cNvPr>
        <xdr:cNvSpPr/>
      </xdr:nvSpPr>
      <xdr:spPr>
        <a:xfrm>
          <a:off x="4584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92364</xdr:rowOff>
    </xdr:from>
    <xdr:ext cx="405111" cy="259045"/>
    <xdr:sp macro="" textlink="">
      <xdr:nvSpPr>
        <xdr:cNvPr id="75" name="【道路】&#10;有形固定資産減価償却率該当値テキスト">
          <a:extLst>
            <a:ext uri="{FF2B5EF4-FFF2-40B4-BE49-F238E27FC236}">
              <a16:creationId xmlns:a16="http://schemas.microsoft.com/office/drawing/2014/main" id="{7B7045CA-D81C-4991-AFC1-090AA2E432A2}"/>
            </a:ext>
          </a:extLst>
        </xdr:cNvPr>
        <xdr:cNvSpPr txBox="1"/>
      </xdr:nvSpPr>
      <xdr:spPr>
        <a:xfrm>
          <a:off x="4673600" y="643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6" name="楕円 75">
          <a:extLst>
            <a:ext uri="{FF2B5EF4-FFF2-40B4-BE49-F238E27FC236}">
              <a16:creationId xmlns:a16="http://schemas.microsoft.com/office/drawing/2014/main" id="{E3F2A584-284E-48E6-A5B8-F2600D542BD3}"/>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120287</xdr:rowOff>
    </xdr:to>
    <xdr:cxnSp macro="">
      <xdr:nvCxnSpPr>
        <xdr:cNvPr id="77" name="直線コネクタ 76">
          <a:extLst>
            <a:ext uri="{FF2B5EF4-FFF2-40B4-BE49-F238E27FC236}">
              <a16:creationId xmlns:a16="http://schemas.microsoft.com/office/drawing/2014/main" id="{1983A5F6-36BD-4294-A4B4-F0EA0C5044AE}"/>
            </a:ext>
          </a:extLst>
        </xdr:cNvPr>
        <xdr:cNvCxnSpPr/>
      </xdr:nvCxnSpPr>
      <xdr:spPr>
        <a:xfrm>
          <a:off x="3797300" y="66027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4173</xdr:rowOff>
    </xdr:from>
    <xdr:to>
      <xdr:col>15</xdr:col>
      <xdr:colOff>101600</xdr:colOff>
      <xdr:row>38</xdr:row>
      <xdr:rowOff>105773</xdr:rowOff>
    </xdr:to>
    <xdr:sp macro="" textlink="">
      <xdr:nvSpPr>
        <xdr:cNvPr id="78" name="楕円 77">
          <a:extLst>
            <a:ext uri="{FF2B5EF4-FFF2-40B4-BE49-F238E27FC236}">
              <a16:creationId xmlns:a16="http://schemas.microsoft.com/office/drawing/2014/main" id="{43F0CA50-4B26-4590-95B6-A62CC17CD937}"/>
            </a:ext>
          </a:extLst>
        </xdr:cNvPr>
        <xdr:cNvSpPr/>
      </xdr:nvSpPr>
      <xdr:spPr>
        <a:xfrm>
          <a:off x="2857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54973</xdr:rowOff>
    </xdr:from>
    <xdr:to>
      <xdr:col>19</xdr:col>
      <xdr:colOff>177800</xdr:colOff>
      <xdr:row>38</xdr:row>
      <xdr:rowOff>87630</xdr:rowOff>
    </xdr:to>
    <xdr:cxnSp macro="">
      <xdr:nvCxnSpPr>
        <xdr:cNvPr id="79" name="直線コネクタ 78">
          <a:extLst>
            <a:ext uri="{FF2B5EF4-FFF2-40B4-BE49-F238E27FC236}">
              <a16:creationId xmlns:a16="http://schemas.microsoft.com/office/drawing/2014/main" id="{FE5FFBD8-C4F6-47AA-AA27-5ADED9D0376A}"/>
            </a:ext>
          </a:extLst>
        </xdr:cNvPr>
        <xdr:cNvCxnSpPr/>
      </xdr:nvCxnSpPr>
      <xdr:spPr>
        <a:xfrm>
          <a:off x="2908300" y="65700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154396</xdr:rowOff>
    </xdr:from>
    <xdr:to>
      <xdr:col>10</xdr:col>
      <xdr:colOff>165100</xdr:colOff>
      <xdr:row>38</xdr:row>
      <xdr:rowOff>84545</xdr:rowOff>
    </xdr:to>
    <xdr:sp macro="" textlink="">
      <xdr:nvSpPr>
        <xdr:cNvPr id="80" name="楕円 79">
          <a:extLst>
            <a:ext uri="{FF2B5EF4-FFF2-40B4-BE49-F238E27FC236}">
              <a16:creationId xmlns:a16="http://schemas.microsoft.com/office/drawing/2014/main" id="{242BC639-74B0-46F5-8E17-2C07E143C403}"/>
            </a:ext>
          </a:extLst>
        </xdr:cNvPr>
        <xdr:cNvSpPr/>
      </xdr:nvSpPr>
      <xdr:spPr>
        <a:xfrm>
          <a:off x="1968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33746</xdr:rowOff>
    </xdr:from>
    <xdr:to>
      <xdr:col>15</xdr:col>
      <xdr:colOff>50800</xdr:colOff>
      <xdr:row>38</xdr:row>
      <xdr:rowOff>54973</xdr:rowOff>
    </xdr:to>
    <xdr:cxnSp macro="">
      <xdr:nvCxnSpPr>
        <xdr:cNvPr id="81" name="直線コネクタ 80">
          <a:extLst>
            <a:ext uri="{FF2B5EF4-FFF2-40B4-BE49-F238E27FC236}">
              <a16:creationId xmlns:a16="http://schemas.microsoft.com/office/drawing/2014/main" id="{669288FB-2D8D-4845-B679-EA4A3145FF36}"/>
            </a:ext>
          </a:extLst>
        </xdr:cNvPr>
        <xdr:cNvCxnSpPr/>
      </xdr:nvCxnSpPr>
      <xdr:spPr>
        <a:xfrm>
          <a:off x="2019300" y="65488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123372</xdr:rowOff>
    </xdr:from>
    <xdr:to>
      <xdr:col>6</xdr:col>
      <xdr:colOff>38100</xdr:colOff>
      <xdr:row>38</xdr:row>
      <xdr:rowOff>53522</xdr:rowOff>
    </xdr:to>
    <xdr:sp macro="" textlink="">
      <xdr:nvSpPr>
        <xdr:cNvPr id="82" name="楕円 81">
          <a:extLst>
            <a:ext uri="{FF2B5EF4-FFF2-40B4-BE49-F238E27FC236}">
              <a16:creationId xmlns:a16="http://schemas.microsoft.com/office/drawing/2014/main" id="{62FB36BA-024A-441D-ABB1-E8FA34678CD8}"/>
            </a:ext>
          </a:extLst>
        </xdr:cNvPr>
        <xdr:cNvSpPr/>
      </xdr:nvSpPr>
      <xdr:spPr>
        <a:xfrm>
          <a:off x="1079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2722</xdr:rowOff>
    </xdr:from>
    <xdr:to>
      <xdr:col>10</xdr:col>
      <xdr:colOff>114300</xdr:colOff>
      <xdr:row>38</xdr:row>
      <xdr:rowOff>33746</xdr:rowOff>
    </xdr:to>
    <xdr:cxnSp macro="">
      <xdr:nvCxnSpPr>
        <xdr:cNvPr id="83" name="直線コネクタ 82">
          <a:extLst>
            <a:ext uri="{FF2B5EF4-FFF2-40B4-BE49-F238E27FC236}">
              <a16:creationId xmlns:a16="http://schemas.microsoft.com/office/drawing/2014/main" id="{18CCBFB9-716F-4CF6-83FF-3B1784DBA602}"/>
            </a:ext>
          </a:extLst>
        </xdr:cNvPr>
        <xdr:cNvCxnSpPr/>
      </xdr:nvCxnSpPr>
      <xdr:spPr>
        <a:xfrm>
          <a:off x="1130300" y="65178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803B0294-68EE-41B2-9004-E59853421CC8}"/>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4701F836-1D58-4E8A-8A06-4C00A7F12944}"/>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0DE9C48A-98AF-4894-AF8B-B1348EC895ED}"/>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1781AB8-4292-403A-928D-AE5F4581C55E}"/>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154957</xdr:rowOff>
    </xdr:from>
    <xdr:ext cx="405111" cy="259045"/>
    <xdr:sp macro="" textlink="">
      <xdr:nvSpPr>
        <xdr:cNvPr id="88" name="n_1mainValue【道路】&#10;有形固定資産減価償却率">
          <a:extLst>
            <a:ext uri="{FF2B5EF4-FFF2-40B4-BE49-F238E27FC236}">
              <a16:creationId xmlns:a16="http://schemas.microsoft.com/office/drawing/2014/main" id="{67EDC4CC-9501-473A-BB56-5924BD183DB1}"/>
            </a:ext>
          </a:extLst>
        </xdr:cNvPr>
        <xdr:cNvSpPr txBox="1"/>
      </xdr:nvSpPr>
      <xdr:spPr>
        <a:xfrm>
          <a:off x="3582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122300</xdr:rowOff>
    </xdr:from>
    <xdr:ext cx="405111" cy="259045"/>
    <xdr:sp macro="" textlink="">
      <xdr:nvSpPr>
        <xdr:cNvPr id="89" name="n_2mainValue【道路】&#10;有形固定資産減価償却率">
          <a:extLst>
            <a:ext uri="{FF2B5EF4-FFF2-40B4-BE49-F238E27FC236}">
              <a16:creationId xmlns:a16="http://schemas.microsoft.com/office/drawing/2014/main" id="{FD693755-6716-430C-B028-4370987F9ED2}"/>
            </a:ext>
          </a:extLst>
        </xdr:cNvPr>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101073</xdr:rowOff>
    </xdr:from>
    <xdr:ext cx="405111" cy="259045"/>
    <xdr:sp macro="" textlink="">
      <xdr:nvSpPr>
        <xdr:cNvPr id="90" name="n_3mainValue【道路】&#10;有形固定資産減価償却率">
          <a:extLst>
            <a:ext uri="{FF2B5EF4-FFF2-40B4-BE49-F238E27FC236}">
              <a16:creationId xmlns:a16="http://schemas.microsoft.com/office/drawing/2014/main" id="{A1545F64-AC5B-4E7F-9C10-E9976835B49A}"/>
            </a:ext>
          </a:extLst>
        </xdr:cNvPr>
        <xdr:cNvSpPr txBox="1"/>
      </xdr:nvSpPr>
      <xdr:spPr>
        <a:xfrm>
          <a:off x="1816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70049</xdr:rowOff>
    </xdr:from>
    <xdr:ext cx="405111" cy="259045"/>
    <xdr:sp macro="" textlink="">
      <xdr:nvSpPr>
        <xdr:cNvPr id="91" name="n_4mainValue【道路】&#10;有形固定資産減価償却率">
          <a:extLst>
            <a:ext uri="{FF2B5EF4-FFF2-40B4-BE49-F238E27FC236}">
              <a16:creationId xmlns:a16="http://schemas.microsoft.com/office/drawing/2014/main" id="{D6DB1605-544C-4019-9B60-052F7F83C87C}"/>
            </a:ext>
          </a:extLst>
        </xdr:cNvPr>
        <xdr:cNvSpPr txBox="1"/>
      </xdr:nvSpPr>
      <xdr:spPr>
        <a:xfrm>
          <a:off x="927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DA70B10-83A9-403E-9244-EDFCB384879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AB11493-AB32-4EE4-90B9-8D88AE7B99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F6E3D5D-DEDB-4886-A550-D55A9702BB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AC65B22-A967-46C9-8DE4-D8404EB920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33DA8EC-D281-4F74-B6A1-DAD7577784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952DEB0-9950-4DC4-A8E5-C2B3B902269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A0F01D3-0F4A-4B1C-99C0-8A1F6B6BC96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0716306-A603-4305-B875-03F84370A49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138136A-4A28-42E6-AE6B-6AD634A5D32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623F38E-0D6B-4B79-BBCD-7F2E3989C6A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B0F477A-DBE7-470E-BF3A-CCB5E2E7E8B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DC60C63-38E4-4014-A0A5-AD18389CFED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69E2F81-8915-4C1E-85F7-98B277E6707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7A10EA79-916F-4F89-AF16-B4680DF1C36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9B82D34-8271-41DB-B35C-B4AA2CCD578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44FEF718-30A4-4125-A6F7-B2481477D34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FC8F556-E309-4A84-85A7-770B54C3FB1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585794E5-B883-4F4D-913A-774DF7A8C7D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419F1B0-36E1-458A-8233-D9586DBA63D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635738E8-796B-42BC-A4AC-3865DDBD332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7786567-E841-42B4-A856-1BBFED4FF3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8AB1F71D-DA0D-4C36-A569-9AF08DBB34F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6FD921E-0B49-4DA1-812A-8371ADA8473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B65EEA00-AE66-4331-93CB-79D543CA8C6B}"/>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6BE18C7B-55FD-4771-B47F-698B4E9DEB53}"/>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9FB7EE16-23FB-4FE6-BC24-16218C599A7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5FAE4200-7726-4999-847B-7079C64F3E59}"/>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D15B9237-2A54-42BE-8514-D5FD3D9FFF2D}"/>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a:extLst>
            <a:ext uri="{FF2B5EF4-FFF2-40B4-BE49-F238E27FC236}">
              <a16:creationId xmlns:a16="http://schemas.microsoft.com/office/drawing/2014/main" id="{F5BD20AE-141D-4F5B-9F1B-F2030457B1B3}"/>
            </a:ext>
          </a:extLst>
        </xdr:cNvPr>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18EEBEA0-221B-47BA-B980-B4C032CAAA6E}"/>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DF3634B4-CCB2-42BB-B26E-4E65A0C9A9D9}"/>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419CF449-D2AD-4F8E-AAEA-812713A0F06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89E21C6D-E377-4EC0-A286-F6DD56E60ACB}"/>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313279DB-AC2C-4FCF-BEB1-250DB6734FB8}"/>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CEDC723-B6B3-4DC0-B386-FF42EE541E5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AB8E18B-4A40-4E7F-AF9D-1D6CF576D5A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0961A56-53C6-44A2-96E2-ADC2D73D088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A98B494-8791-4163-82A9-C19E20E9F9E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1CA4D72-9960-4008-AA3D-97761EC2B1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4635</xdr:rowOff>
    </xdr:from>
    <xdr:to>
      <xdr:col>55</xdr:col>
      <xdr:colOff>50800</xdr:colOff>
      <xdr:row>40</xdr:row>
      <xdr:rowOff>106235</xdr:rowOff>
    </xdr:to>
    <xdr:sp macro="" textlink="">
      <xdr:nvSpPr>
        <xdr:cNvPr id="131" name="楕円 130">
          <a:extLst>
            <a:ext uri="{FF2B5EF4-FFF2-40B4-BE49-F238E27FC236}">
              <a16:creationId xmlns:a16="http://schemas.microsoft.com/office/drawing/2014/main" id="{F60D61E6-A905-457D-8EE1-474960777105}"/>
            </a:ext>
          </a:extLst>
        </xdr:cNvPr>
        <xdr:cNvSpPr/>
      </xdr:nvSpPr>
      <xdr:spPr>
        <a:xfrm>
          <a:off x="10426700" y="68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27512</xdr:rowOff>
    </xdr:from>
    <xdr:ext cx="469744" cy="259045"/>
    <xdr:sp macro="" textlink="">
      <xdr:nvSpPr>
        <xdr:cNvPr id="132" name="【道路】&#10;一人当たり延長該当値テキスト">
          <a:extLst>
            <a:ext uri="{FF2B5EF4-FFF2-40B4-BE49-F238E27FC236}">
              <a16:creationId xmlns:a16="http://schemas.microsoft.com/office/drawing/2014/main" id="{905C332D-9BB7-49D0-96C9-FB4F2485A49E}"/>
            </a:ext>
          </a:extLst>
        </xdr:cNvPr>
        <xdr:cNvSpPr txBox="1"/>
      </xdr:nvSpPr>
      <xdr:spPr>
        <a:xfrm>
          <a:off x="10515600" y="671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4864</xdr:rowOff>
    </xdr:from>
    <xdr:to>
      <xdr:col>50</xdr:col>
      <xdr:colOff>165100</xdr:colOff>
      <xdr:row>40</xdr:row>
      <xdr:rowOff>106464</xdr:rowOff>
    </xdr:to>
    <xdr:sp macro="" textlink="">
      <xdr:nvSpPr>
        <xdr:cNvPr id="133" name="楕円 132">
          <a:extLst>
            <a:ext uri="{FF2B5EF4-FFF2-40B4-BE49-F238E27FC236}">
              <a16:creationId xmlns:a16="http://schemas.microsoft.com/office/drawing/2014/main" id="{F2299C44-1BAF-4861-8DDD-DBD27EDA7DCD}"/>
            </a:ext>
          </a:extLst>
        </xdr:cNvPr>
        <xdr:cNvSpPr/>
      </xdr:nvSpPr>
      <xdr:spPr>
        <a:xfrm>
          <a:off x="9588500" y="6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55435</xdr:rowOff>
    </xdr:from>
    <xdr:to>
      <xdr:col>55</xdr:col>
      <xdr:colOff>0</xdr:colOff>
      <xdr:row>40</xdr:row>
      <xdr:rowOff>55664</xdr:rowOff>
    </xdr:to>
    <xdr:cxnSp macro="">
      <xdr:nvCxnSpPr>
        <xdr:cNvPr id="134" name="直線コネクタ 133">
          <a:extLst>
            <a:ext uri="{FF2B5EF4-FFF2-40B4-BE49-F238E27FC236}">
              <a16:creationId xmlns:a16="http://schemas.microsoft.com/office/drawing/2014/main" id="{0F8C2954-3668-43D7-9C22-D8F531CC94D6}"/>
            </a:ext>
          </a:extLst>
        </xdr:cNvPr>
        <xdr:cNvCxnSpPr/>
      </xdr:nvCxnSpPr>
      <xdr:spPr>
        <a:xfrm flipV="1">
          <a:off x="9639300" y="691343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4635</xdr:rowOff>
    </xdr:from>
    <xdr:to>
      <xdr:col>46</xdr:col>
      <xdr:colOff>38100</xdr:colOff>
      <xdr:row>40</xdr:row>
      <xdr:rowOff>106235</xdr:rowOff>
    </xdr:to>
    <xdr:sp macro="" textlink="">
      <xdr:nvSpPr>
        <xdr:cNvPr id="135" name="楕円 134">
          <a:extLst>
            <a:ext uri="{FF2B5EF4-FFF2-40B4-BE49-F238E27FC236}">
              <a16:creationId xmlns:a16="http://schemas.microsoft.com/office/drawing/2014/main" id="{9C7080FA-CFE4-4E0F-958A-6B8BBC05C697}"/>
            </a:ext>
          </a:extLst>
        </xdr:cNvPr>
        <xdr:cNvSpPr/>
      </xdr:nvSpPr>
      <xdr:spPr>
        <a:xfrm>
          <a:off x="8699500" y="68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55435</xdr:rowOff>
    </xdr:from>
    <xdr:to>
      <xdr:col>50</xdr:col>
      <xdr:colOff>114300</xdr:colOff>
      <xdr:row>40</xdr:row>
      <xdr:rowOff>55664</xdr:rowOff>
    </xdr:to>
    <xdr:cxnSp macro="">
      <xdr:nvCxnSpPr>
        <xdr:cNvPr id="136" name="直線コネクタ 135">
          <a:extLst>
            <a:ext uri="{FF2B5EF4-FFF2-40B4-BE49-F238E27FC236}">
              <a16:creationId xmlns:a16="http://schemas.microsoft.com/office/drawing/2014/main" id="{9C750694-E7E3-4F74-9E4F-E72483B96ED9}"/>
            </a:ext>
          </a:extLst>
        </xdr:cNvPr>
        <xdr:cNvCxnSpPr/>
      </xdr:nvCxnSpPr>
      <xdr:spPr>
        <a:xfrm>
          <a:off x="8750300" y="691343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3187</xdr:rowOff>
    </xdr:from>
    <xdr:to>
      <xdr:col>41</xdr:col>
      <xdr:colOff>101600</xdr:colOff>
      <xdr:row>40</xdr:row>
      <xdr:rowOff>104787</xdr:rowOff>
    </xdr:to>
    <xdr:sp macro="" textlink="">
      <xdr:nvSpPr>
        <xdr:cNvPr id="137" name="楕円 136">
          <a:extLst>
            <a:ext uri="{FF2B5EF4-FFF2-40B4-BE49-F238E27FC236}">
              <a16:creationId xmlns:a16="http://schemas.microsoft.com/office/drawing/2014/main" id="{7F1B2AA6-CE20-4F67-B35F-373AB8EE5D7E}"/>
            </a:ext>
          </a:extLst>
        </xdr:cNvPr>
        <xdr:cNvSpPr/>
      </xdr:nvSpPr>
      <xdr:spPr>
        <a:xfrm>
          <a:off x="7810500" y="68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53987</xdr:rowOff>
    </xdr:from>
    <xdr:to>
      <xdr:col>45</xdr:col>
      <xdr:colOff>177800</xdr:colOff>
      <xdr:row>40</xdr:row>
      <xdr:rowOff>55435</xdr:rowOff>
    </xdr:to>
    <xdr:cxnSp macro="">
      <xdr:nvCxnSpPr>
        <xdr:cNvPr id="138" name="直線コネクタ 137">
          <a:extLst>
            <a:ext uri="{FF2B5EF4-FFF2-40B4-BE49-F238E27FC236}">
              <a16:creationId xmlns:a16="http://schemas.microsoft.com/office/drawing/2014/main" id="{1C52AB72-297F-4BD3-9B59-C1B96FBE2749}"/>
            </a:ext>
          </a:extLst>
        </xdr:cNvPr>
        <xdr:cNvCxnSpPr/>
      </xdr:nvCxnSpPr>
      <xdr:spPr>
        <a:xfrm>
          <a:off x="7861300" y="691198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171247</xdr:rowOff>
    </xdr:from>
    <xdr:to>
      <xdr:col>36</xdr:col>
      <xdr:colOff>165100</xdr:colOff>
      <xdr:row>40</xdr:row>
      <xdr:rowOff>101397</xdr:rowOff>
    </xdr:to>
    <xdr:sp macro="" textlink="">
      <xdr:nvSpPr>
        <xdr:cNvPr id="139" name="楕円 138">
          <a:extLst>
            <a:ext uri="{FF2B5EF4-FFF2-40B4-BE49-F238E27FC236}">
              <a16:creationId xmlns:a16="http://schemas.microsoft.com/office/drawing/2014/main" id="{56949595-69D6-42DB-9AD0-43889BFFBE14}"/>
            </a:ext>
          </a:extLst>
        </xdr:cNvPr>
        <xdr:cNvSpPr/>
      </xdr:nvSpPr>
      <xdr:spPr>
        <a:xfrm>
          <a:off x="6921500" y="6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50597</xdr:rowOff>
    </xdr:from>
    <xdr:to>
      <xdr:col>41</xdr:col>
      <xdr:colOff>50800</xdr:colOff>
      <xdr:row>40</xdr:row>
      <xdr:rowOff>53987</xdr:rowOff>
    </xdr:to>
    <xdr:cxnSp macro="">
      <xdr:nvCxnSpPr>
        <xdr:cNvPr id="140" name="直線コネクタ 139">
          <a:extLst>
            <a:ext uri="{FF2B5EF4-FFF2-40B4-BE49-F238E27FC236}">
              <a16:creationId xmlns:a16="http://schemas.microsoft.com/office/drawing/2014/main" id="{FA414B9F-07D9-4CD4-A7A0-6D0128D9FFBB}"/>
            </a:ext>
          </a:extLst>
        </xdr:cNvPr>
        <xdr:cNvCxnSpPr/>
      </xdr:nvCxnSpPr>
      <xdr:spPr>
        <a:xfrm>
          <a:off x="6972300" y="6908597"/>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a:extLst>
            <a:ext uri="{FF2B5EF4-FFF2-40B4-BE49-F238E27FC236}">
              <a16:creationId xmlns:a16="http://schemas.microsoft.com/office/drawing/2014/main" id="{33CE2EE7-D6ED-46DA-810E-E73F07861B58}"/>
            </a:ext>
          </a:extLst>
        </xdr:cNvPr>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a:extLst>
            <a:ext uri="{FF2B5EF4-FFF2-40B4-BE49-F238E27FC236}">
              <a16:creationId xmlns:a16="http://schemas.microsoft.com/office/drawing/2014/main" id="{386F7E1F-A2FC-4841-8964-CFB8AE6239DE}"/>
            </a:ext>
          </a:extLst>
        </xdr:cNvPr>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a:extLst>
            <a:ext uri="{FF2B5EF4-FFF2-40B4-BE49-F238E27FC236}">
              <a16:creationId xmlns:a16="http://schemas.microsoft.com/office/drawing/2014/main" id="{97097616-3401-4B2D-BE65-A67A6939248E}"/>
            </a:ext>
          </a:extLst>
        </xdr:cNvPr>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a:extLst>
            <a:ext uri="{FF2B5EF4-FFF2-40B4-BE49-F238E27FC236}">
              <a16:creationId xmlns:a16="http://schemas.microsoft.com/office/drawing/2014/main" id="{F51E3A3A-AE4D-44D0-A3F3-66A7CE15722C}"/>
            </a:ext>
          </a:extLst>
        </xdr:cNvPr>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122991</xdr:rowOff>
    </xdr:from>
    <xdr:ext cx="469744" cy="259045"/>
    <xdr:sp macro="" textlink="">
      <xdr:nvSpPr>
        <xdr:cNvPr id="145" name="n_1mainValue【道路】&#10;一人当たり延長">
          <a:extLst>
            <a:ext uri="{FF2B5EF4-FFF2-40B4-BE49-F238E27FC236}">
              <a16:creationId xmlns:a16="http://schemas.microsoft.com/office/drawing/2014/main" id="{C5A06D24-9505-44A0-889C-12A6624A823F}"/>
            </a:ext>
          </a:extLst>
        </xdr:cNvPr>
        <xdr:cNvSpPr txBox="1"/>
      </xdr:nvSpPr>
      <xdr:spPr>
        <a:xfrm>
          <a:off x="9391727" y="663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122762</xdr:rowOff>
    </xdr:from>
    <xdr:ext cx="469744" cy="259045"/>
    <xdr:sp macro="" textlink="">
      <xdr:nvSpPr>
        <xdr:cNvPr id="146" name="n_2mainValue【道路】&#10;一人当たり延長">
          <a:extLst>
            <a:ext uri="{FF2B5EF4-FFF2-40B4-BE49-F238E27FC236}">
              <a16:creationId xmlns:a16="http://schemas.microsoft.com/office/drawing/2014/main" id="{ADBB610D-224B-45C0-8106-CAE8EF5299EB}"/>
            </a:ext>
          </a:extLst>
        </xdr:cNvPr>
        <xdr:cNvSpPr txBox="1"/>
      </xdr:nvSpPr>
      <xdr:spPr>
        <a:xfrm>
          <a:off x="8515427" y="66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121314</xdr:rowOff>
    </xdr:from>
    <xdr:ext cx="469744" cy="259045"/>
    <xdr:sp macro="" textlink="">
      <xdr:nvSpPr>
        <xdr:cNvPr id="147" name="n_3mainValue【道路】&#10;一人当たり延長">
          <a:extLst>
            <a:ext uri="{FF2B5EF4-FFF2-40B4-BE49-F238E27FC236}">
              <a16:creationId xmlns:a16="http://schemas.microsoft.com/office/drawing/2014/main" id="{E92E13E3-005C-4180-B381-0BF86C300CAF}"/>
            </a:ext>
          </a:extLst>
        </xdr:cNvPr>
        <xdr:cNvSpPr txBox="1"/>
      </xdr:nvSpPr>
      <xdr:spPr>
        <a:xfrm>
          <a:off x="7626427" y="663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117924</xdr:rowOff>
    </xdr:from>
    <xdr:ext cx="469744" cy="259045"/>
    <xdr:sp macro="" textlink="">
      <xdr:nvSpPr>
        <xdr:cNvPr id="148" name="n_4mainValue【道路】&#10;一人当たり延長">
          <a:extLst>
            <a:ext uri="{FF2B5EF4-FFF2-40B4-BE49-F238E27FC236}">
              <a16:creationId xmlns:a16="http://schemas.microsoft.com/office/drawing/2014/main" id="{15A128BE-EC05-424D-840E-86CDEAC6DC7B}"/>
            </a:ext>
          </a:extLst>
        </xdr:cNvPr>
        <xdr:cNvSpPr txBox="1"/>
      </xdr:nvSpPr>
      <xdr:spPr>
        <a:xfrm>
          <a:off x="6737427" y="66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96A16ED-30F5-4DE3-B9C7-D740AC2ABB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6CB50EE-17A6-4435-B138-81E3EE8E62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93BBC60-1BA6-45C9-8A31-FCABE01A99A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F8B9FFC-BFC2-45EA-9F2A-F0C1A352525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BDFBBE5-37B7-47C4-87A0-06893B7E51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9EB4A59-B6A6-4BC7-BDB0-6F0C41BD9F0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0CAD1B2-CA31-4999-AA87-5FB849BDB3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CA7C31E-0A09-416D-85EA-89697C4EE4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939EF42-2722-42D6-8664-DD08186F6B5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B7AF4B5-47D3-4A51-B123-DAF1A9B0E1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B91BCE1-509A-4964-93F1-9638B37059F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ECF6F08-461E-46D9-B2A3-64BEA7A7BC2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7E89AD0-C93B-4D5D-96F1-200BBB826B3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850A369-5A05-4685-AEBE-91A08269DE8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09F8648-20EA-402C-A023-30EAE8E7A22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33A3F1F-FA6D-475C-BC87-94C960B5043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D737C42-D344-4025-8278-D4015275123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D8437C1-4B91-47D1-9244-1063ACCF898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B64AD50-100C-4E98-A24F-DB7759B6085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9D0731A-5EC4-4C09-B687-2991FAA81C0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BA84B20-0092-4016-98BC-A486889796C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520513F-3C3E-4172-A2C3-D1C5CE969A4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2AF2215-5581-424A-B044-BA3A21F50B4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6E0CFFF-C85E-4940-8726-4CCF397620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0D1B5A2-0773-40A4-BBFD-CBA8B5F85FA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BBA58C6A-2B0C-406B-842D-A8135E1B05AC}"/>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C06B9681-67AB-4EA9-B816-240E705C3B21}"/>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D94EB120-BA8E-4681-B29F-8104E9145DA6}"/>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AF2D8D8C-5203-4FD9-AAA3-B245E587D349}"/>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DF3684AC-04F9-4446-99CD-F57A2DA71BDF}"/>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719044E-7B95-4EEE-AD8E-CA9170A0AABE}"/>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52E955C9-C084-43BC-8951-C75855187F02}"/>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A60A259D-B43A-4069-9E82-40162A0F2004}"/>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ADACF294-2827-44ED-9180-9B2FCDA285AF}"/>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3AE4DED0-6FCD-4433-9166-18282FA414E8}"/>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AA174693-472D-45A1-9780-3FB8E6CEE2E4}"/>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29EE88E-AAC2-4CE4-9772-1B8E582B53D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D72A149-A54C-4405-AFB9-F784AC2A7C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3B5B884-4E5D-40D9-9792-5C04B15ABB2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72226FA-C55F-4078-88D4-259BED0A144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5229CE7-07FD-4D44-BBD7-AD1C98AEFA5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130447</xdr:rowOff>
    </xdr:from>
    <xdr:to>
      <xdr:col>24</xdr:col>
      <xdr:colOff>114300</xdr:colOff>
      <xdr:row>60</xdr:row>
      <xdr:rowOff>60597</xdr:rowOff>
    </xdr:to>
    <xdr:sp macro="" textlink="">
      <xdr:nvSpPr>
        <xdr:cNvPr id="190" name="楕円 189">
          <a:extLst>
            <a:ext uri="{FF2B5EF4-FFF2-40B4-BE49-F238E27FC236}">
              <a16:creationId xmlns:a16="http://schemas.microsoft.com/office/drawing/2014/main" id="{CB8EBBAC-81D4-4E58-88EA-0D2DF7259CE7}"/>
            </a:ext>
          </a:extLst>
        </xdr:cNvPr>
        <xdr:cNvSpPr/>
      </xdr:nvSpPr>
      <xdr:spPr>
        <a:xfrm>
          <a:off x="4584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153324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CFD9D679-C81A-4D69-B94C-459E99EDF57A}"/>
            </a:ext>
          </a:extLst>
        </xdr:cNvPr>
        <xdr:cNvSpPr txBox="1"/>
      </xdr:nvSpPr>
      <xdr:spPr>
        <a:xfrm>
          <a:off x="4673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112485</xdr:rowOff>
    </xdr:from>
    <xdr:to>
      <xdr:col>20</xdr:col>
      <xdr:colOff>38100</xdr:colOff>
      <xdr:row>60</xdr:row>
      <xdr:rowOff>42635</xdr:rowOff>
    </xdr:to>
    <xdr:sp macro="" textlink="">
      <xdr:nvSpPr>
        <xdr:cNvPr id="192" name="楕円 191">
          <a:extLst>
            <a:ext uri="{FF2B5EF4-FFF2-40B4-BE49-F238E27FC236}">
              <a16:creationId xmlns:a16="http://schemas.microsoft.com/office/drawing/2014/main" id="{140C8D0E-6EF3-44C2-9E27-6E9A1AD9EBAA}"/>
            </a:ext>
          </a:extLst>
        </xdr:cNvPr>
        <xdr:cNvSpPr/>
      </xdr:nvSpPr>
      <xdr:spPr>
        <a:xfrm>
          <a:off x="3746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163285</xdr:rowOff>
    </xdr:from>
    <xdr:to>
      <xdr:col>24</xdr:col>
      <xdr:colOff>63500</xdr:colOff>
      <xdr:row>60</xdr:row>
      <xdr:rowOff>9797</xdr:rowOff>
    </xdr:to>
    <xdr:cxnSp macro="">
      <xdr:nvCxnSpPr>
        <xdr:cNvPr id="193" name="直線コネクタ 192">
          <a:extLst>
            <a:ext uri="{FF2B5EF4-FFF2-40B4-BE49-F238E27FC236}">
              <a16:creationId xmlns:a16="http://schemas.microsoft.com/office/drawing/2014/main" id="{C2AA5F23-67E6-422A-8B58-CDE2CE9D5193}"/>
            </a:ext>
          </a:extLst>
        </xdr:cNvPr>
        <xdr:cNvCxnSpPr/>
      </xdr:nvCxnSpPr>
      <xdr:spPr>
        <a:xfrm>
          <a:off x="3797300" y="10278835"/>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84727</xdr:rowOff>
    </xdr:from>
    <xdr:to>
      <xdr:col>15</xdr:col>
      <xdr:colOff>101600</xdr:colOff>
      <xdr:row>60</xdr:row>
      <xdr:rowOff>14877</xdr:rowOff>
    </xdr:to>
    <xdr:sp macro="" textlink="">
      <xdr:nvSpPr>
        <xdr:cNvPr id="194" name="楕円 193">
          <a:extLst>
            <a:ext uri="{FF2B5EF4-FFF2-40B4-BE49-F238E27FC236}">
              <a16:creationId xmlns:a16="http://schemas.microsoft.com/office/drawing/2014/main" id="{BFE17ACA-55D9-4A74-BE5E-29EAB1CE8116}"/>
            </a:ext>
          </a:extLst>
        </xdr:cNvPr>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135527</xdr:rowOff>
    </xdr:from>
    <xdr:to>
      <xdr:col>19</xdr:col>
      <xdr:colOff>177800</xdr:colOff>
      <xdr:row>59</xdr:row>
      <xdr:rowOff>163285</xdr:rowOff>
    </xdr:to>
    <xdr:cxnSp macro="">
      <xdr:nvCxnSpPr>
        <xdr:cNvPr id="195" name="直線コネクタ 194">
          <a:extLst>
            <a:ext uri="{FF2B5EF4-FFF2-40B4-BE49-F238E27FC236}">
              <a16:creationId xmlns:a16="http://schemas.microsoft.com/office/drawing/2014/main" id="{E45C2CD9-0F02-4526-A85F-E02339695213}"/>
            </a:ext>
          </a:extLst>
        </xdr:cNvPr>
        <xdr:cNvCxnSpPr/>
      </xdr:nvCxnSpPr>
      <xdr:spPr>
        <a:xfrm>
          <a:off x="2908300" y="102510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65133</xdr:rowOff>
    </xdr:from>
    <xdr:to>
      <xdr:col>10</xdr:col>
      <xdr:colOff>165100</xdr:colOff>
      <xdr:row>59</xdr:row>
      <xdr:rowOff>166733</xdr:rowOff>
    </xdr:to>
    <xdr:sp macro="" textlink="">
      <xdr:nvSpPr>
        <xdr:cNvPr id="196" name="楕円 195">
          <a:extLst>
            <a:ext uri="{FF2B5EF4-FFF2-40B4-BE49-F238E27FC236}">
              <a16:creationId xmlns:a16="http://schemas.microsoft.com/office/drawing/2014/main" id="{455AD741-E86D-4CAC-9FA2-EA0EF5855244}"/>
            </a:ext>
          </a:extLst>
        </xdr:cNvPr>
        <xdr:cNvSpPr/>
      </xdr:nvSpPr>
      <xdr:spPr>
        <a:xfrm>
          <a:off x="1968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115933</xdr:rowOff>
    </xdr:from>
    <xdr:to>
      <xdr:col>15</xdr:col>
      <xdr:colOff>50800</xdr:colOff>
      <xdr:row>59</xdr:row>
      <xdr:rowOff>135527</xdr:rowOff>
    </xdr:to>
    <xdr:cxnSp macro="">
      <xdr:nvCxnSpPr>
        <xdr:cNvPr id="197" name="直線コネクタ 196">
          <a:extLst>
            <a:ext uri="{FF2B5EF4-FFF2-40B4-BE49-F238E27FC236}">
              <a16:creationId xmlns:a16="http://schemas.microsoft.com/office/drawing/2014/main" id="{17E4A678-E9B0-4743-B1BF-A31641870786}"/>
            </a:ext>
          </a:extLst>
        </xdr:cNvPr>
        <xdr:cNvCxnSpPr/>
      </xdr:nvCxnSpPr>
      <xdr:spPr>
        <a:xfrm>
          <a:off x="2019300" y="102314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39007</xdr:rowOff>
    </xdr:from>
    <xdr:to>
      <xdr:col>6</xdr:col>
      <xdr:colOff>38100</xdr:colOff>
      <xdr:row>59</xdr:row>
      <xdr:rowOff>140607</xdr:rowOff>
    </xdr:to>
    <xdr:sp macro="" textlink="">
      <xdr:nvSpPr>
        <xdr:cNvPr id="198" name="楕円 197">
          <a:extLst>
            <a:ext uri="{FF2B5EF4-FFF2-40B4-BE49-F238E27FC236}">
              <a16:creationId xmlns:a16="http://schemas.microsoft.com/office/drawing/2014/main" id="{BE557C42-2D3D-4A47-B707-D8DE854E8982}"/>
            </a:ext>
          </a:extLst>
        </xdr:cNvPr>
        <xdr:cNvSpPr/>
      </xdr:nvSpPr>
      <xdr:spPr>
        <a:xfrm>
          <a:off x="1079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89807</xdr:rowOff>
    </xdr:from>
    <xdr:to>
      <xdr:col>10</xdr:col>
      <xdr:colOff>114300</xdr:colOff>
      <xdr:row>59</xdr:row>
      <xdr:rowOff>115933</xdr:rowOff>
    </xdr:to>
    <xdr:cxnSp macro="">
      <xdr:nvCxnSpPr>
        <xdr:cNvPr id="199" name="直線コネクタ 198">
          <a:extLst>
            <a:ext uri="{FF2B5EF4-FFF2-40B4-BE49-F238E27FC236}">
              <a16:creationId xmlns:a16="http://schemas.microsoft.com/office/drawing/2014/main" id="{06FCD51F-2CB3-4EB3-8466-4CDD55340950}"/>
            </a:ext>
          </a:extLst>
        </xdr:cNvPr>
        <xdr:cNvCxnSpPr/>
      </xdr:nvCxnSpPr>
      <xdr:spPr>
        <a:xfrm>
          <a:off x="1130300" y="102053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592B9E3-4E08-48A6-BD36-5FB38B709BDB}"/>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38E35C6-7108-4C0F-BCEB-2CF6006A32A8}"/>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74638C8-A78B-4EDF-BD33-0D99606B3477}"/>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C5CA531-58A4-445F-A650-5586BA371059}"/>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59162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6DA5EBA0-1845-401B-B4A4-1BA9D7D8ED9A}"/>
            </a:ext>
          </a:extLst>
        </xdr:cNvPr>
        <xdr:cNvSpPr txBox="1"/>
      </xdr:nvSpPr>
      <xdr:spPr>
        <a:xfrm>
          <a:off x="3582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31404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AA9CD7B8-48C5-4F15-9150-82C4B04746A2}"/>
            </a:ext>
          </a:extLst>
        </xdr:cNvPr>
        <xdr:cNvSpPr txBox="1"/>
      </xdr:nvSpPr>
      <xdr:spPr>
        <a:xfrm>
          <a:off x="2705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11810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6CA3D307-5811-4092-8CB2-8FC6AE858AD8}"/>
            </a:ext>
          </a:extLst>
        </xdr:cNvPr>
        <xdr:cNvSpPr txBox="1"/>
      </xdr:nvSpPr>
      <xdr:spPr>
        <a:xfrm>
          <a:off x="1816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157134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2E14763A-6976-472A-9F86-E252FB9D65EA}"/>
            </a:ext>
          </a:extLst>
        </xdr:cNvPr>
        <xdr:cNvSpPr txBox="1"/>
      </xdr:nvSpPr>
      <xdr:spPr>
        <a:xfrm>
          <a:off x="927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565CC7-55BC-40C4-9853-16FD305A5D1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15CB59C-44F4-4ABF-A7F9-346DBCDD84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33DBDC7-9E64-4A67-9F37-A24CD09787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6DD43F1-697D-4344-B44B-4D7168A2B9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FE64F36-60B9-4869-84DB-19E30D22F4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B3D0688-2DDF-421A-9614-AEA1A50ECE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91A6DD1-5059-4D77-9B0D-9EC2D1DF30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2EA9CCC-A053-4AAA-BFE2-5F34D7E42B3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AF1A513-C937-4CAA-8B13-D81E2FE617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CFE181A-933C-48EB-B31A-20A23146B3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02EB7F8-F2D4-49FE-B9C7-5BC4EDA1C71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21C00DD9-64D3-4946-A13D-0214CC2F1D7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42FF157-2359-4F8C-BC80-FBCA1B404C1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AE294B3-ADDC-4C30-B633-A1BE8FE3AEA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57417E7-9172-4FC3-8017-237A170BC9E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85BCF16B-E213-4A4E-B8B2-59323336988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796C53F-A43D-43CB-852E-253E2D4040F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F41A4B47-E0C5-4CF3-BCB2-46B5A4B1EA5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48CE96C-E918-4EA9-B378-EDC94AAF181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7F7B97EF-F9BB-4B18-97A8-FAE41390B6F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4DDD3D0-B5F8-4D48-8AA1-A4D5340849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6A0ECDD3-098E-4BCC-8E29-172E25A75F2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16A85BFC-BEA7-4EDB-8DA5-DF12ACEAA9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0F6DCD5A-30BB-43A9-BD47-C7924D46664E}"/>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D24285AE-B3BC-4953-B115-7FB40C8F6BB1}"/>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51C71983-E55C-4424-9D47-F1506BF4746F}"/>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C99EDA4-EE5F-4D26-B5AB-86AE86FF1D57}"/>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2E8BBDE4-BB1D-4EA2-9020-41B7E518646F}"/>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53DC0DA1-3E84-4086-959C-9484D587C12F}"/>
            </a:ext>
          </a:extLst>
        </xdr:cNvPr>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D8B5B048-00E3-42DD-B56E-08EC9BB7D4A6}"/>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BC564543-D21E-4F54-A064-E6B1C2A2BCEE}"/>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B40FAD59-CFDC-44AE-8DFC-D1C97636DFD1}"/>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E6A6F17F-B10D-44E4-ADAA-7B54F0156196}"/>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7CABA8F7-3BAA-40BA-9DB0-4772C934175A}"/>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17C6C9C-FFC5-4499-A0B3-124CB0E0143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BF28954-D2DD-481D-A3F7-78C8135005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3C0C0F0-62E2-4319-A9A4-BD5F42E065E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94C1F31-8014-4FCD-9FEE-A824C0D423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10BBA34-9BA4-49DC-8F5D-2DAD179BDCD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39598</xdr:rowOff>
    </xdr:from>
    <xdr:to>
      <xdr:col>55</xdr:col>
      <xdr:colOff>50800</xdr:colOff>
      <xdr:row>62</xdr:row>
      <xdr:rowOff>141198</xdr:rowOff>
    </xdr:to>
    <xdr:sp macro="" textlink="">
      <xdr:nvSpPr>
        <xdr:cNvPr id="247" name="楕円 246">
          <a:extLst>
            <a:ext uri="{FF2B5EF4-FFF2-40B4-BE49-F238E27FC236}">
              <a16:creationId xmlns:a16="http://schemas.microsoft.com/office/drawing/2014/main" id="{E8476C47-537E-44A7-86DA-2FF95EA84584}"/>
            </a:ext>
          </a:extLst>
        </xdr:cNvPr>
        <xdr:cNvSpPr/>
      </xdr:nvSpPr>
      <xdr:spPr>
        <a:xfrm>
          <a:off x="10426700" y="1066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62475</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654989E0-C326-472E-9F27-81C24F221163}"/>
            </a:ext>
          </a:extLst>
        </xdr:cNvPr>
        <xdr:cNvSpPr txBox="1"/>
      </xdr:nvSpPr>
      <xdr:spPr>
        <a:xfrm>
          <a:off x="10515600" y="1052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42821</xdr:rowOff>
    </xdr:from>
    <xdr:to>
      <xdr:col>50</xdr:col>
      <xdr:colOff>165100</xdr:colOff>
      <xdr:row>62</xdr:row>
      <xdr:rowOff>144421</xdr:rowOff>
    </xdr:to>
    <xdr:sp macro="" textlink="">
      <xdr:nvSpPr>
        <xdr:cNvPr id="249" name="楕円 248">
          <a:extLst>
            <a:ext uri="{FF2B5EF4-FFF2-40B4-BE49-F238E27FC236}">
              <a16:creationId xmlns:a16="http://schemas.microsoft.com/office/drawing/2014/main" id="{2E6D584C-8622-4B83-9CF8-B8F02033BB10}"/>
            </a:ext>
          </a:extLst>
        </xdr:cNvPr>
        <xdr:cNvSpPr/>
      </xdr:nvSpPr>
      <xdr:spPr>
        <a:xfrm>
          <a:off x="9588500" y="106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90398</xdr:rowOff>
    </xdr:from>
    <xdr:to>
      <xdr:col>55</xdr:col>
      <xdr:colOff>0</xdr:colOff>
      <xdr:row>62</xdr:row>
      <xdr:rowOff>93621</xdr:rowOff>
    </xdr:to>
    <xdr:cxnSp macro="">
      <xdr:nvCxnSpPr>
        <xdr:cNvPr id="250" name="直線コネクタ 249">
          <a:extLst>
            <a:ext uri="{FF2B5EF4-FFF2-40B4-BE49-F238E27FC236}">
              <a16:creationId xmlns:a16="http://schemas.microsoft.com/office/drawing/2014/main" id="{3FF84C58-7758-4195-8B62-15A6A5EAF757}"/>
            </a:ext>
          </a:extLst>
        </xdr:cNvPr>
        <xdr:cNvCxnSpPr/>
      </xdr:nvCxnSpPr>
      <xdr:spPr>
        <a:xfrm flipV="1">
          <a:off x="9639300" y="10720298"/>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41649</xdr:rowOff>
    </xdr:from>
    <xdr:to>
      <xdr:col>46</xdr:col>
      <xdr:colOff>38100</xdr:colOff>
      <xdr:row>62</xdr:row>
      <xdr:rowOff>143249</xdr:rowOff>
    </xdr:to>
    <xdr:sp macro="" textlink="">
      <xdr:nvSpPr>
        <xdr:cNvPr id="251" name="楕円 250">
          <a:extLst>
            <a:ext uri="{FF2B5EF4-FFF2-40B4-BE49-F238E27FC236}">
              <a16:creationId xmlns:a16="http://schemas.microsoft.com/office/drawing/2014/main" id="{C2F93576-A432-48CD-BFF8-F5866C7A1BC7}"/>
            </a:ext>
          </a:extLst>
        </xdr:cNvPr>
        <xdr:cNvSpPr/>
      </xdr:nvSpPr>
      <xdr:spPr>
        <a:xfrm>
          <a:off x="8699500" y="106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92449</xdr:rowOff>
    </xdr:from>
    <xdr:to>
      <xdr:col>50</xdr:col>
      <xdr:colOff>114300</xdr:colOff>
      <xdr:row>62</xdr:row>
      <xdr:rowOff>93621</xdr:rowOff>
    </xdr:to>
    <xdr:cxnSp macro="">
      <xdr:nvCxnSpPr>
        <xdr:cNvPr id="252" name="直線コネクタ 251">
          <a:extLst>
            <a:ext uri="{FF2B5EF4-FFF2-40B4-BE49-F238E27FC236}">
              <a16:creationId xmlns:a16="http://schemas.microsoft.com/office/drawing/2014/main" id="{E4EB302E-3D83-456B-8F2E-E6FAFA32ECCE}"/>
            </a:ext>
          </a:extLst>
        </xdr:cNvPr>
        <xdr:cNvCxnSpPr/>
      </xdr:nvCxnSpPr>
      <xdr:spPr>
        <a:xfrm>
          <a:off x="8750300" y="10722349"/>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40014</xdr:rowOff>
    </xdr:from>
    <xdr:to>
      <xdr:col>41</xdr:col>
      <xdr:colOff>101600</xdr:colOff>
      <xdr:row>62</xdr:row>
      <xdr:rowOff>141614</xdr:rowOff>
    </xdr:to>
    <xdr:sp macro="" textlink="">
      <xdr:nvSpPr>
        <xdr:cNvPr id="253" name="楕円 252">
          <a:extLst>
            <a:ext uri="{FF2B5EF4-FFF2-40B4-BE49-F238E27FC236}">
              <a16:creationId xmlns:a16="http://schemas.microsoft.com/office/drawing/2014/main" id="{A457E8C3-B105-4911-B55F-4485674C2868}"/>
            </a:ext>
          </a:extLst>
        </xdr:cNvPr>
        <xdr:cNvSpPr/>
      </xdr:nvSpPr>
      <xdr:spPr>
        <a:xfrm>
          <a:off x="7810500" y="106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90814</xdr:rowOff>
    </xdr:from>
    <xdr:to>
      <xdr:col>45</xdr:col>
      <xdr:colOff>177800</xdr:colOff>
      <xdr:row>62</xdr:row>
      <xdr:rowOff>92449</xdr:rowOff>
    </xdr:to>
    <xdr:cxnSp macro="">
      <xdr:nvCxnSpPr>
        <xdr:cNvPr id="254" name="直線コネクタ 253">
          <a:extLst>
            <a:ext uri="{FF2B5EF4-FFF2-40B4-BE49-F238E27FC236}">
              <a16:creationId xmlns:a16="http://schemas.microsoft.com/office/drawing/2014/main" id="{28FDC1BD-BA81-4483-B765-7B7F301C343B}"/>
            </a:ext>
          </a:extLst>
        </xdr:cNvPr>
        <xdr:cNvCxnSpPr/>
      </xdr:nvCxnSpPr>
      <xdr:spPr>
        <a:xfrm>
          <a:off x="7861300" y="10720714"/>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38590</xdr:rowOff>
    </xdr:from>
    <xdr:to>
      <xdr:col>36</xdr:col>
      <xdr:colOff>165100</xdr:colOff>
      <xdr:row>62</xdr:row>
      <xdr:rowOff>140190</xdr:rowOff>
    </xdr:to>
    <xdr:sp macro="" textlink="">
      <xdr:nvSpPr>
        <xdr:cNvPr id="255" name="楕円 254">
          <a:extLst>
            <a:ext uri="{FF2B5EF4-FFF2-40B4-BE49-F238E27FC236}">
              <a16:creationId xmlns:a16="http://schemas.microsoft.com/office/drawing/2014/main" id="{48E434DD-0F56-4E22-8E1D-A68FCCD8C21F}"/>
            </a:ext>
          </a:extLst>
        </xdr:cNvPr>
        <xdr:cNvSpPr/>
      </xdr:nvSpPr>
      <xdr:spPr>
        <a:xfrm>
          <a:off x="6921500" y="106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89390</xdr:rowOff>
    </xdr:from>
    <xdr:to>
      <xdr:col>41</xdr:col>
      <xdr:colOff>50800</xdr:colOff>
      <xdr:row>62</xdr:row>
      <xdr:rowOff>90814</xdr:rowOff>
    </xdr:to>
    <xdr:cxnSp macro="">
      <xdr:nvCxnSpPr>
        <xdr:cNvPr id="256" name="直線コネクタ 255">
          <a:extLst>
            <a:ext uri="{FF2B5EF4-FFF2-40B4-BE49-F238E27FC236}">
              <a16:creationId xmlns:a16="http://schemas.microsoft.com/office/drawing/2014/main" id="{0F75AABC-C7AB-4F58-9D8D-B943DCEF8C2F}"/>
            </a:ext>
          </a:extLst>
        </xdr:cNvPr>
        <xdr:cNvCxnSpPr/>
      </xdr:nvCxnSpPr>
      <xdr:spPr>
        <a:xfrm>
          <a:off x="6972300" y="10719290"/>
          <a:ext cx="889000" cy="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676B397-9201-4A30-BF71-39BCD327CC8B}"/>
            </a:ext>
          </a:extLst>
        </xdr:cNvPr>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EDEB420-B930-426E-8250-BB30F9FF72C3}"/>
            </a:ext>
          </a:extLst>
        </xdr:cNvPr>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39E48E07-6054-4F06-9835-39BDBADF128A}"/>
            </a:ext>
          </a:extLst>
        </xdr:cNvPr>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61034BF-D43C-437C-BC5E-3D91503B25FB}"/>
            </a:ext>
          </a:extLst>
        </xdr:cNvPr>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160948</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CF3078FD-BB42-4B37-9ED1-C82F46812568}"/>
            </a:ext>
          </a:extLst>
        </xdr:cNvPr>
        <xdr:cNvSpPr txBox="1"/>
      </xdr:nvSpPr>
      <xdr:spPr>
        <a:xfrm>
          <a:off x="9327095" y="1044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159776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C6793BC9-CD81-4E6C-87C8-A8CBAF34D7F8}"/>
            </a:ext>
          </a:extLst>
        </xdr:cNvPr>
        <xdr:cNvSpPr txBox="1"/>
      </xdr:nvSpPr>
      <xdr:spPr>
        <a:xfrm>
          <a:off x="8450795" y="1044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158141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33139D90-8C13-46AC-9C26-6108EDD491FD}"/>
            </a:ext>
          </a:extLst>
        </xdr:cNvPr>
        <xdr:cNvSpPr txBox="1"/>
      </xdr:nvSpPr>
      <xdr:spPr>
        <a:xfrm>
          <a:off x="7561795" y="1044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156717</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FD8ABB90-FB61-4D3A-A533-881F4A34EA62}"/>
            </a:ext>
          </a:extLst>
        </xdr:cNvPr>
        <xdr:cNvSpPr txBox="1"/>
      </xdr:nvSpPr>
      <xdr:spPr>
        <a:xfrm>
          <a:off x="6672795" y="1044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A3801E7-E2CF-41D6-9973-ED9BD7DD29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AFA62C7-6300-4490-8DAF-8B888EAD73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4F55EA5-AC21-4F3D-8E68-3CC33657E0D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C55717E-51E8-4348-B143-B7F77A9373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033D80C-C95F-4754-A9A5-236D702F51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EFB2F86-4065-40CC-95DD-DC393E9075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3037AFE-10D7-4E1C-A845-7EDAB136E2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7D96480-6047-4B01-AB5B-D4C33076742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5FE9F5B-5E2C-4D8E-8FB9-CE46A9BAEB9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CAD5BFF-BE9C-40B3-A249-128714570BD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117D926-3182-40B5-BD3B-9DE4C458003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3FF91BAF-7213-4C5B-A513-292BC7D8AB0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F0926043-95FD-4796-A165-2B6EBC98741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E6540F0-B0A1-4C2B-AF1B-CAC1D3A1B5C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5FF2FA8-878A-4362-94F2-1712ECBFEF2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B0E6921-B162-4AC9-BE07-BEFE7842325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E5027300-2617-431D-8F81-EE078568599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D12AAA0-3E3D-496B-A92D-BE152D7F796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43E5B3D8-982D-42B2-9EF5-426BDE3C42D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4F4B12A-E5C0-4630-938D-51A7507187B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39E0370-8F84-413A-BD5E-F0B86AB9245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EF4BFAB-1829-4834-A71E-48F1A56DEBE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692FD91-0753-4FA3-AFF4-97EDD864602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12D2491F-E619-46D2-86A0-70795B9588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4F319CD3-3734-44C9-9827-D80AFBEAA904}"/>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94D9DF35-07DD-4F6E-AB24-B59C9B245C6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9C710CCB-B3E7-4DAF-A360-F980B423943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6737C9A0-2DFB-4D02-A521-6C9B88D844F7}"/>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9767604E-6D28-4614-8C91-00660779B3A3}"/>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467DC438-A2D9-4D58-8B70-F63EDAA093DD}"/>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28739BF8-F92E-4FA9-A6B3-9C069A7EF5AB}"/>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4B03AB7B-3AAB-4138-AEBA-AEE5BF1DF07C}"/>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588753B3-B219-44F7-845A-980EEB3621EF}"/>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231E7C2D-3D98-4791-A09E-83AFB0731034}"/>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98770C26-650C-4D92-886E-D23498747063}"/>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48396DA-4DB9-4CF9-9395-4AE318B1E6C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978C9CC-DEA7-4C95-A6F2-6BD4F43783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0CDC5F8-227B-4765-8767-A7B1DF89662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E906587-C497-490C-98C6-8B90827661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F044FB3-365D-407B-83E1-F2CC36D5991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5" name="楕円 304">
          <a:extLst>
            <a:ext uri="{FF2B5EF4-FFF2-40B4-BE49-F238E27FC236}">
              <a16:creationId xmlns:a16="http://schemas.microsoft.com/office/drawing/2014/main" id="{54033BB4-BF81-429F-B224-85519098B080}"/>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B87788-03D5-47D1-973C-F3B9FA6AC782}"/>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145414</xdr:rowOff>
    </xdr:from>
    <xdr:to>
      <xdr:col>20</xdr:col>
      <xdr:colOff>38100</xdr:colOff>
      <xdr:row>84</xdr:row>
      <xdr:rowOff>75564</xdr:rowOff>
    </xdr:to>
    <xdr:sp macro="" textlink="">
      <xdr:nvSpPr>
        <xdr:cNvPr id="307" name="楕円 306">
          <a:extLst>
            <a:ext uri="{FF2B5EF4-FFF2-40B4-BE49-F238E27FC236}">
              <a16:creationId xmlns:a16="http://schemas.microsoft.com/office/drawing/2014/main" id="{78C05D6C-8583-4411-A5B1-1D066C7926E5}"/>
            </a:ext>
          </a:extLst>
        </xdr:cNvPr>
        <xdr:cNvSpPr/>
      </xdr:nvSpPr>
      <xdr:spPr>
        <a:xfrm>
          <a:off x="3746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24764</xdr:rowOff>
    </xdr:from>
    <xdr:to>
      <xdr:col>24</xdr:col>
      <xdr:colOff>63500</xdr:colOff>
      <xdr:row>84</xdr:row>
      <xdr:rowOff>26670</xdr:rowOff>
    </xdr:to>
    <xdr:cxnSp macro="">
      <xdr:nvCxnSpPr>
        <xdr:cNvPr id="308" name="直線コネクタ 307">
          <a:extLst>
            <a:ext uri="{FF2B5EF4-FFF2-40B4-BE49-F238E27FC236}">
              <a16:creationId xmlns:a16="http://schemas.microsoft.com/office/drawing/2014/main" id="{88367AC3-E9FC-4B1D-90BF-A6F1159EA741}"/>
            </a:ext>
          </a:extLst>
        </xdr:cNvPr>
        <xdr:cNvCxnSpPr/>
      </xdr:nvCxnSpPr>
      <xdr:spPr>
        <a:xfrm>
          <a:off x="3797300" y="144265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309" name="楕円 308">
          <a:extLst>
            <a:ext uri="{FF2B5EF4-FFF2-40B4-BE49-F238E27FC236}">
              <a16:creationId xmlns:a16="http://schemas.microsoft.com/office/drawing/2014/main" id="{97CCE0FA-6680-4694-8CB1-E40CC5E6A8C7}"/>
            </a:ext>
          </a:extLst>
        </xdr:cNvPr>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24764</xdr:rowOff>
    </xdr:from>
    <xdr:to>
      <xdr:col>19</xdr:col>
      <xdr:colOff>177800</xdr:colOff>
      <xdr:row>84</xdr:row>
      <xdr:rowOff>53339</xdr:rowOff>
    </xdr:to>
    <xdr:cxnSp macro="">
      <xdr:nvCxnSpPr>
        <xdr:cNvPr id="310" name="直線コネクタ 309">
          <a:extLst>
            <a:ext uri="{FF2B5EF4-FFF2-40B4-BE49-F238E27FC236}">
              <a16:creationId xmlns:a16="http://schemas.microsoft.com/office/drawing/2014/main" id="{0AFE0F94-927F-42E4-AFA3-596D0B1F67D0}"/>
            </a:ext>
          </a:extLst>
        </xdr:cNvPr>
        <xdr:cNvCxnSpPr/>
      </xdr:nvCxnSpPr>
      <xdr:spPr>
        <a:xfrm flipV="1">
          <a:off x="2908300" y="144265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154939</xdr:rowOff>
    </xdr:from>
    <xdr:to>
      <xdr:col>10</xdr:col>
      <xdr:colOff>165100</xdr:colOff>
      <xdr:row>84</xdr:row>
      <xdr:rowOff>85089</xdr:rowOff>
    </xdr:to>
    <xdr:sp macro="" textlink="">
      <xdr:nvSpPr>
        <xdr:cNvPr id="311" name="楕円 310">
          <a:extLst>
            <a:ext uri="{FF2B5EF4-FFF2-40B4-BE49-F238E27FC236}">
              <a16:creationId xmlns:a16="http://schemas.microsoft.com/office/drawing/2014/main" id="{0B1ACF3C-BD7E-4E57-992B-6C5707E6BF60}"/>
            </a:ext>
          </a:extLst>
        </xdr:cNvPr>
        <xdr:cNvSpPr/>
      </xdr:nvSpPr>
      <xdr:spPr>
        <a:xfrm>
          <a:off x="1968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34289</xdr:rowOff>
    </xdr:from>
    <xdr:to>
      <xdr:col>15</xdr:col>
      <xdr:colOff>50800</xdr:colOff>
      <xdr:row>84</xdr:row>
      <xdr:rowOff>53339</xdr:rowOff>
    </xdr:to>
    <xdr:cxnSp macro="">
      <xdr:nvCxnSpPr>
        <xdr:cNvPr id="312" name="直線コネクタ 311">
          <a:extLst>
            <a:ext uri="{FF2B5EF4-FFF2-40B4-BE49-F238E27FC236}">
              <a16:creationId xmlns:a16="http://schemas.microsoft.com/office/drawing/2014/main" id="{19106B85-AA33-4F51-8E3F-4A9AB4DC1C73}"/>
            </a:ext>
          </a:extLst>
        </xdr:cNvPr>
        <xdr:cNvCxnSpPr/>
      </xdr:nvCxnSpPr>
      <xdr:spPr>
        <a:xfrm>
          <a:off x="2019300" y="14436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133986</xdr:rowOff>
    </xdr:from>
    <xdr:to>
      <xdr:col>6</xdr:col>
      <xdr:colOff>38100</xdr:colOff>
      <xdr:row>84</xdr:row>
      <xdr:rowOff>64136</xdr:rowOff>
    </xdr:to>
    <xdr:sp macro="" textlink="">
      <xdr:nvSpPr>
        <xdr:cNvPr id="313" name="楕円 312">
          <a:extLst>
            <a:ext uri="{FF2B5EF4-FFF2-40B4-BE49-F238E27FC236}">
              <a16:creationId xmlns:a16="http://schemas.microsoft.com/office/drawing/2014/main" id="{2C456729-A188-4F1A-9633-94E16D0B79BF}"/>
            </a:ext>
          </a:extLst>
        </xdr:cNvPr>
        <xdr:cNvSpPr/>
      </xdr:nvSpPr>
      <xdr:spPr>
        <a:xfrm>
          <a:off x="1079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13336</xdr:rowOff>
    </xdr:from>
    <xdr:to>
      <xdr:col>10</xdr:col>
      <xdr:colOff>114300</xdr:colOff>
      <xdr:row>84</xdr:row>
      <xdr:rowOff>34289</xdr:rowOff>
    </xdr:to>
    <xdr:cxnSp macro="">
      <xdr:nvCxnSpPr>
        <xdr:cNvPr id="314" name="直線コネクタ 313">
          <a:extLst>
            <a:ext uri="{FF2B5EF4-FFF2-40B4-BE49-F238E27FC236}">
              <a16:creationId xmlns:a16="http://schemas.microsoft.com/office/drawing/2014/main" id="{436C632A-916A-4AB8-B089-6C133A2D7011}"/>
            </a:ext>
          </a:extLst>
        </xdr:cNvPr>
        <xdr:cNvCxnSpPr/>
      </xdr:nvCxnSpPr>
      <xdr:spPr>
        <a:xfrm>
          <a:off x="1130300" y="144151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a:extLst>
            <a:ext uri="{FF2B5EF4-FFF2-40B4-BE49-F238E27FC236}">
              <a16:creationId xmlns:a16="http://schemas.microsoft.com/office/drawing/2014/main" id="{9B184B97-2442-4698-AD04-69D2DC6F8CC8}"/>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id="{B1CC3AD6-0A7E-47CD-BEA5-53F78B6B283F}"/>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a:extLst>
            <a:ext uri="{FF2B5EF4-FFF2-40B4-BE49-F238E27FC236}">
              <a16:creationId xmlns:a16="http://schemas.microsoft.com/office/drawing/2014/main" id="{E7F19210-6EA5-4DC3-967A-AD168FD1BE3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a:extLst>
            <a:ext uri="{FF2B5EF4-FFF2-40B4-BE49-F238E27FC236}">
              <a16:creationId xmlns:a16="http://schemas.microsoft.com/office/drawing/2014/main" id="{146091E2-8AB4-4FAC-94B7-43B16C038865}"/>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66691</xdr:rowOff>
    </xdr:from>
    <xdr:ext cx="405111" cy="259045"/>
    <xdr:sp macro="" textlink="">
      <xdr:nvSpPr>
        <xdr:cNvPr id="319" name="n_1mainValue【公営住宅】&#10;有形固定資産減価償却率">
          <a:extLst>
            <a:ext uri="{FF2B5EF4-FFF2-40B4-BE49-F238E27FC236}">
              <a16:creationId xmlns:a16="http://schemas.microsoft.com/office/drawing/2014/main" id="{165F1566-4EF3-4F8C-A7B8-4C96CBBCC238}"/>
            </a:ext>
          </a:extLst>
        </xdr:cNvPr>
        <xdr:cNvSpPr txBox="1"/>
      </xdr:nvSpPr>
      <xdr:spPr>
        <a:xfrm>
          <a:off x="3582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20" name="n_2mainValue【公営住宅】&#10;有形固定資産減価償却率">
          <a:extLst>
            <a:ext uri="{FF2B5EF4-FFF2-40B4-BE49-F238E27FC236}">
              <a16:creationId xmlns:a16="http://schemas.microsoft.com/office/drawing/2014/main" id="{9F48E48F-23C9-44C0-9DD6-16C221832C6C}"/>
            </a:ext>
          </a:extLst>
        </xdr:cNvPr>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76216</xdr:rowOff>
    </xdr:from>
    <xdr:ext cx="405111" cy="259045"/>
    <xdr:sp macro="" textlink="">
      <xdr:nvSpPr>
        <xdr:cNvPr id="321" name="n_3mainValue【公営住宅】&#10;有形固定資産減価償却率">
          <a:extLst>
            <a:ext uri="{FF2B5EF4-FFF2-40B4-BE49-F238E27FC236}">
              <a16:creationId xmlns:a16="http://schemas.microsoft.com/office/drawing/2014/main" id="{2AFEFA4D-F2CB-4F1C-83F6-DA4761190C82}"/>
            </a:ext>
          </a:extLst>
        </xdr:cNvPr>
        <xdr:cNvSpPr txBox="1"/>
      </xdr:nvSpPr>
      <xdr:spPr>
        <a:xfrm>
          <a:off x="1816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55263</xdr:rowOff>
    </xdr:from>
    <xdr:ext cx="405111" cy="259045"/>
    <xdr:sp macro="" textlink="">
      <xdr:nvSpPr>
        <xdr:cNvPr id="322" name="n_4mainValue【公営住宅】&#10;有形固定資産減価償却率">
          <a:extLst>
            <a:ext uri="{FF2B5EF4-FFF2-40B4-BE49-F238E27FC236}">
              <a16:creationId xmlns:a16="http://schemas.microsoft.com/office/drawing/2014/main" id="{3CD47A7C-CAFC-45C3-B28C-9D8555EA1CCD}"/>
            </a:ext>
          </a:extLst>
        </xdr:cNvPr>
        <xdr:cNvSpPr txBox="1"/>
      </xdr:nvSpPr>
      <xdr:spPr>
        <a:xfrm>
          <a:off x="927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3F6C872-8039-4381-8D72-7356E71CDB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E2266B4C-57A0-48B6-812B-A7C699CBE6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6320CC7-A8EC-49B1-B716-A5287113252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54CB85A-C8DF-4615-9694-5B66967B092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D1E8548-F2E9-4CB6-B134-5B0318AB6D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3AA95E4-9B57-428F-9E39-A1AE7AD103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6A62059-9940-409F-8D24-424408A63EE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CBA3FAC-9E1E-4C8F-90E8-87E79C610F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657C0A3-34CE-4856-80A4-F22EEB4FF3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CA319A6-DCF8-458F-957E-23A1D1AEE0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365F2AE7-BF46-4FDA-BA57-29B06F7B445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E53035E8-3EDE-4BBD-B1BF-6F4A31682A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4996DC07-F224-4507-90BE-B3A1F3BDE3F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C9F2F42A-410B-484B-AD4B-F48FF24C2A0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C9C0E778-3BDD-4908-B718-6328F674386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E9728885-7044-497D-8DE9-70C760987D3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7A057E10-7C7C-4559-AAE0-CD500E4CB46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7C56A1CC-2E61-4230-B0FC-346A7196DCD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CCD21D26-BEB3-4852-A270-DF02A7673B2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D66021AD-8EE5-4AC8-9F81-AACB69F2BBF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4D38057-636C-45A8-9823-EE2533D01BD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97A6C26E-02AB-43FC-AEBD-7068A28825D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B89EE3F-AE43-4855-84BF-C7E4CE64F82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199C695A-3007-48B8-A279-BBAF37574889}"/>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D9EBA2E4-B17D-42AE-9BF6-098DCFDF7CA4}"/>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634AD7A0-9F5A-4F44-929D-A6E6E52A9A5C}"/>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63B9A9C5-2E20-4029-9C9A-CAE7674F2A2C}"/>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F9B45B2D-91FD-4C54-AB33-E376D85C8CB6}"/>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BBDE71DA-7B58-46E3-A5A2-A06701B89FB8}"/>
            </a:ext>
          </a:extLst>
        </xdr:cNvPr>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73D8605D-A48B-4447-B8B7-1F143262CA7E}"/>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64406169-E146-4548-8F84-7D1C497E922A}"/>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1D7DCB4A-8588-4206-A306-65452B94C5E5}"/>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A6091667-C0F8-427B-B909-6596675395CB}"/>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2793811D-FF7C-4B7E-84FA-64554D4134C6}"/>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91B6980-DD7D-42AC-8056-ED888918E41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96425E2-93C6-4D4B-8D3F-291552934B0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FD6CD35-07E0-4581-A6DD-07936E4BF17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97A9A20-6284-4719-B894-AF67CD0A03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84F8395-976D-4478-A169-0A4C3B9F30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103124</xdr:rowOff>
    </xdr:from>
    <xdr:to>
      <xdr:col>55</xdr:col>
      <xdr:colOff>50800</xdr:colOff>
      <xdr:row>86</xdr:row>
      <xdr:rowOff>33274</xdr:rowOff>
    </xdr:to>
    <xdr:sp macro="" textlink="">
      <xdr:nvSpPr>
        <xdr:cNvPr id="362" name="楕円 361">
          <a:extLst>
            <a:ext uri="{FF2B5EF4-FFF2-40B4-BE49-F238E27FC236}">
              <a16:creationId xmlns:a16="http://schemas.microsoft.com/office/drawing/2014/main" id="{839F8740-FD28-4EC0-B93E-AC1BC05977A3}"/>
            </a:ext>
          </a:extLst>
        </xdr:cNvPr>
        <xdr:cNvSpPr/>
      </xdr:nvSpPr>
      <xdr:spPr>
        <a:xfrm>
          <a:off x="104267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81551</xdr:rowOff>
    </xdr:from>
    <xdr:ext cx="469744" cy="259045"/>
    <xdr:sp macro="" textlink="">
      <xdr:nvSpPr>
        <xdr:cNvPr id="363" name="【公営住宅】&#10;一人当たり面積該当値テキスト">
          <a:extLst>
            <a:ext uri="{FF2B5EF4-FFF2-40B4-BE49-F238E27FC236}">
              <a16:creationId xmlns:a16="http://schemas.microsoft.com/office/drawing/2014/main" id="{35C15665-B4C4-48A7-BEA9-964E8654F82D}"/>
            </a:ext>
          </a:extLst>
        </xdr:cNvPr>
        <xdr:cNvSpPr txBox="1"/>
      </xdr:nvSpPr>
      <xdr:spPr>
        <a:xfrm>
          <a:off x="10515600"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102743</xdr:rowOff>
    </xdr:from>
    <xdr:to>
      <xdr:col>50</xdr:col>
      <xdr:colOff>165100</xdr:colOff>
      <xdr:row>86</xdr:row>
      <xdr:rowOff>32893</xdr:rowOff>
    </xdr:to>
    <xdr:sp macro="" textlink="">
      <xdr:nvSpPr>
        <xdr:cNvPr id="364" name="楕円 363">
          <a:extLst>
            <a:ext uri="{FF2B5EF4-FFF2-40B4-BE49-F238E27FC236}">
              <a16:creationId xmlns:a16="http://schemas.microsoft.com/office/drawing/2014/main" id="{76C0BF74-F83D-42A1-AE3B-55A9083AB9E6}"/>
            </a:ext>
          </a:extLst>
        </xdr:cNvPr>
        <xdr:cNvSpPr/>
      </xdr:nvSpPr>
      <xdr:spPr>
        <a:xfrm>
          <a:off x="9588500" y="146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153543</xdr:rowOff>
    </xdr:from>
    <xdr:to>
      <xdr:col>55</xdr:col>
      <xdr:colOff>0</xdr:colOff>
      <xdr:row>85</xdr:row>
      <xdr:rowOff>153924</xdr:rowOff>
    </xdr:to>
    <xdr:cxnSp macro="">
      <xdr:nvCxnSpPr>
        <xdr:cNvPr id="365" name="直線コネクタ 364">
          <a:extLst>
            <a:ext uri="{FF2B5EF4-FFF2-40B4-BE49-F238E27FC236}">
              <a16:creationId xmlns:a16="http://schemas.microsoft.com/office/drawing/2014/main" id="{6D41236B-87EF-4459-A16D-19100BF3A4D7}"/>
            </a:ext>
          </a:extLst>
        </xdr:cNvPr>
        <xdr:cNvCxnSpPr/>
      </xdr:nvCxnSpPr>
      <xdr:spPr>
        <a:xfrm>
          <a:off x="9639300" y="1472679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102363</xdr:rowOff>
    </xdr:from>
    <xdr:to>
      <xdr:col>46</xdr:col>
      <xdr:colOff>38100</xdr:colOff>
      <xdr:row>86</xdr:row>
      <xdr:rowOff>32513</xdr:rowOff>
    </xdr:to>
    <xdr:sp macro="" textlink="">
      <xdr:nvSpPr>
        <xdr:cNvPr id="366" name="楕円 365">
          <a:extLst>
            <a:ext uri="{FF2B5EF4-FFF2-40B4-BE49-F238E27FC236}">
              <a16:creationId xmlns:a16="http://schemas.microsoft.com/office/drawing/2014/main" id="{DCE14145-727B-42A0-B241-6034A786B518}"/>
            </a:ext>
          </a:extLst>
        </xdr:cNvPr>
        <xdr:cNvSpPr/>
      </xdr:nvSpPr>
      <xdr:spPr>
        <a:xfrm>
          <a:off x="8699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153163</xdr:rowOff>
    </xdr:from>
    <xdr:to>
      <xdr:col>50</xdr:col>
      <xdr:colOff>114300</xdr:colOff>
      <xdr:row>85</xdr:row>
      <xdr:rowOff>153543</xdr:rowOff>
    </xdr:to>
    <xdr:cxnSp macro="">
      <xdr:nvCxnSpPr>
        <xdr:cNvPr id="367" name="直線コネクタ 366">
          <a:extLst>
            <a:ext uri="{FF2B5EF4-FFF2-40B4-BE49-F238E27FC236}">
              <a16:creationId xmlns:a16="http://schemas.microsoft.com/office/drawing/2014/main" id="{05DF1F1A-2D2F-4925-B703-4DBD0279A4B9}"/>
            </a:ext>
          </a:extLst>
        </xdr:cNvPr>
        <xdr:cNvCxnSpPr/>
      </xdr:nvCxnSpPr>
      <xdr:spPr>
        <a:xfrm>
          <a:off x="8750300" y="1472641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95886</xdr:rowOff>
    </xdr:from>
    <xdr:to>
      <xdr:col>41</xdr:col>
      <xdr:colOff>101600</xdr:colOff>
      <xdr:row>86</xdr:row>
      <xdr:rowOff>26036</xdr:rowOff>
    </xdr:to>
    <xdr:sp macro="" textlink="">
      <xdr:nvSpPr>
        <xdr:cNvPr id="368" name="楕円 367">
          <a:extLst>
            <a:ext uri="{FF2B5EF4-FFF2-40B4-BE49-F238E27FC236}">
              <a16:creationId xmlns:a16="http://schemas.microsoft.com/office/drawing/2014/main" id="{B599840E-6C92-4A4D-B65E-B7BD76951A00}"/>
            </a:ext>
          </a:extLst>
        </xdr:cNvPr>
        <xdr:cNvSpPr/>
      </xdr:nvSpPr>
      <xdr:spPr>
        <a:xfrm>
          <a:off x="7810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146686</xdr:rowOff>
    </xdr:from>
    <xdr:to>
      <xdr:col>45</xdr:col>
      <xdr:colOff>177800</xdr:colOff>
      <xdr:row>85</xdr:row>
      <xdr:rowOff>153163</xdr:rowOff>
    </xdr:to>
    <xdr:cxnSp macro="">
      <xdr:nvCxnSpPr>
        <xdr:cNvPr id="369" name="直線コネクタ 368">
          <a:extLst>
            <a:ext uri="{FF2B5EF4-FFF2-40B4-BE49-F238E27FC236}">
              <a16:creationId xmlns:a16="http://schemas.microsoft.com/office/drawing/2014/main" id="{CA2B56F8-AB0A-4D7B-A0AC-8BA6EB9F66F7}"/>
            </a:ext>
          </a:extLst>
        </xdr:cNvPr>
        <xdr:cNvCxnSpPr/>
      </xdr:nvCxnSpPr>
      <xdr:spPr>
        <a:xfrm>
          <a:off x="7861300" y="1471993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89408</xdr:rowOff>
    </xdr:from>
    <xdr:to>
      <xdr:col>36</xdr:col>
      <xdr:colOff>165100</xdr:colOff>
      <xdr:row>86</xdr:row>
      <xdr:rowOff>19558</xdr:rowOff>
    </xdr:to>
    <xdr:sp macro="" textlink="">
      <xdr:nvSpPr>
        <xdr:cNvPr id="370" name="楕円 369">
          <a:extLst>
            <a:ext uri="{FF2B5EF4-FFF2-40B4-BE49-F238E27FC236}">
              <a16:creationId xmlns:a16="http://schemas.microsoft.com/office/drawing/2014/main" id="{48010B80-461B-4DC6-89D0-63FC52B4CC16}"/>
            </a:ext>
          </a:extLst>
        </xdr:cNvPr>
        <xdr:cNvSpPr/>
      </xdr:nvSpPr>
      <xdr:spPr>
        <a:xfrm>
          <a:off x="6921500" y="1466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140208</xdr:rowOff>
    </xdr:from>
    <xdr:to>
      <xdr:col>41</xdr:col>
      <xdr:colOff>50800</xdr:colOff>
      <xdr:row>85</xdr:row>
      <xdr:rowOff>146686</xdr:rowOff>
    </xdr:to>
    <xdr:cxnSp macro="">
      <xdr:nvCxnSpPr>
        <xdr:cNvPr id="371" name="直線コネクタ 370">
          <a:extLst>
            <a:ext uri="{FF2B5EF4-FFF2-40B4-BE49-F238E27FC236}">
              <a16:creationId xmlns:a16="http://schemas.microsoft.com/office/drawing/2014/main" id="{DB653623-3E91-4B45-8E85-C34355152858}"/>
            </a:ext>
          </a:extLst>
        </xdr:cNvPr>
        <xdr:cNvCxnSpPr/>
      </xdr:nvCxnSpPr>
      <xdr:spPr>
        <a:xfrm>
          <a:off x="6972300" y="14713458"/>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CE6FFE74-2567-4434-9212-85EE5588D424}"/>
            </a:ext>
          </a:extLst>
        </xdr:cNvPr>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9ADBFD2F-A9F3-4E7E-A98C-B0EBC18379A9}"/>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F8EEBB41-AA1F-48CE-A1C5-FA3BD7673054}"/>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926B31EA-7515-4225-A36F-B7BA8AA21CB7}"/>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24020</xdr:rowOff>
    </xdr:from>
    <xdr:ext cx="469744" cy="259045"/>
    <xdr:sp macro="" textlink="">
      <xdr:nvSpPr>
        <xdr:cNvPr id="376" name="n_1mainValue【公営住宅】&#10;一人当たり面積">
          <a:extLst>
            <a:ext uri="{FF2B5EF4-FFF2-40B4-BE49-F238E27FC236}">
              <a16:creationId xmlns:a16="http://schemas.microsoft.com/office/drawing/2014/main" id="{D0FBBAC0-E3EF-4D30-8F6B-763D381D9C33}"/>
            </a:ext>
          </a:extLst>
        </xdr:cNvPr>
        <xdr:cNvSpPr txBox="1"/>
      </xdr:nvSpPr>
      <xdr:spPr>
        <a:xfrm>
          <a:off x="9391727" y="1476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23640</xdr:rowOff>
    </xdr:from>
    <xdr:ext cx="469744" cy="259045"/>
    <xdr:sp macro="" textlink="">
      <xdr:nvSpPr>
        <xdr:cNvPr id="377" name="n_2mainValue【公営住宅】&#10;一人当たり面積">
          <a:extLst>
            <a:ext uri="{FF2B5EF4-FFF2-40B4-BE49-F238E27FC236}">
              <a16:creationId xmlns:a16="http://schemas.microsoft.com/office/drawing/2014/main" id="{E36850D3-2449-4765-8123-7FD144C6E422}"/>
            </a:ext>
          </a:extLst>
        </xdr:cNvPr>
        <xdr:cNvSpPr txBox="1"/>
      </xdr:nvSpPr>
      <xdr:spPr>
        <a:xfrm>
          <a:off x="85154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17163</xdr:rowOff>
    </xdr:from>
    <xdr:ext cx="469744" cy="259045"/>
    <xdr:sp macro="" textlink="">
      <xdr:nvSpPr>
        <xdr:cNvPr id="378" name="n_3mainValue【公営住宅】&#10;一人当たり面積">
          <a:extLst>
            <a:ext uri="{FF2B5EF4-FFF2-40B4-BE49-F238E27FC236}">
              <a16:creationId xmlns:a16="http://schemas.microsoft.com/office/drawing/2014/main" id="{6C74EA07-6147-4419-BD69-73F215EAA321}"/>
            </a:ext>
          </a:extLst>
        </xdr:cNvPr>
        <xdr:cNvSpPr txBox="1"/>
      </xdr:nvSpPr>
      <xdr:spPr>
        <a:xfrm>
          <a:off x="76264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10685</xdr:rowOff>
    </xdr:from>
    <xdr:ext cx="469744" cy="259045"/>
    <xdr:sp macro="" textlink="">
      <xdr:nvSpPr>
        <xdr:cNvPr id="379" name="n_4mainValue【公営住宅】&#10;一人当たり面積">
          <a:extLst>
            <a:ext uri="{FF2B5EF4-FFF2-40B4-BE49-F238E27FC236}">
              <a16:creationId xmlns:a16="http://schemas.microsoft.com/office/drawing/2014/main" id="{C2B7E0AD-E69C-48AC-ACDE-437E5D2E9A99}"/>
            </a:ext>
          </a:extLst>
        </xdr:cNvPr>
        <xdr:cNvSpPr txBox="1"/>
      </xdr:nvSpPr>
      <xdr:spPr>
        <a:xfrm>
          <a:off x="6737427" y="1475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9DF238F-2613-45D7-B01C-328B38C279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338546D-3967-4D86-9E85-79538BDADB3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00B82EE-6822-487A-BF83-CD3FA5DF48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2A9EBED8-FA94-439A-BA1D-1ED5301D81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237F3AB-730F-4FBC-9C66-11CCED4DB7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110A80C-E87F-44E5-A35D-6DA5F1CCB3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B10C4895-0506-4BCE-B177-56F6B1105A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3276FF6-3F2A-48F0-B9E0-E974A7BF2E6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C7B9D2D9-AE3F-427C-AF74-1DE71CAEF0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EADCC104-6C16-4C9C-ADB5-602866A072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AB1A96D3-33C6-4869-A13B-1769B3EE07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81CA0D5C-A584-4447-97D4-3940B367BD0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4D2B75BA-93ED-4CAC-922E-0BAF2014ABC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8D6C7543-C291-4260-845B-FEF29B5CBA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BC00D73E-A375-4703-9C54-5FA5967FC88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0822819-E9FE-4430-A218-F85B616666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66E41708-E714-49B6-B13B-A77D5185D7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0502195-3CF7-4E06-8743-A9BEEFFF11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24D3115-7BCA-4AB1-BDFD-B683C6861D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19D16655-7B51-4A66-972A-36C8021542B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E95456B-27F5-4FEF-B7C5-AF27A8A6BD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7C1FBD23-5F02-4921-838E-0E486C0A63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392ED144-D0BC-451A-BABB-782C0D4397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1B9A4E9-9198-4A6C-BEBD-CEEFF4E0D3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9588DC2-29B8-47FE-ACD3-DD48C6778C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15A6ADA-7FC3-424B-86C4-FE55B585466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3D8AA5EC-3050-4889-9F14-625C7A8A8A9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A939E65F-A03F-431A-8B63-595E476C1B9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BE3CA33F-DF80-42EB-AA59-B6780EADE3E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82EABF05-477B-425C-9AC5-2BF2814E55B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AD05DE49-19CA-49CF-99BD-470DF26C201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C7C6B399-DAC4-4703-9783-04F567392A6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7C2822A3-32B4-4495-8BF3-CFCBE7F82F3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C9853932-6CEB-4376-AE0A-22611B46AD7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D6B7A189-BB85-45A8-B04A-48A318F1DD5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79F5DC4-BFB3-416E-B4A8-AE233AD6E56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95A59CAE-D231-49BA-89C5-48E9EB76BBF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F0DC945B-BAE0-499E-82AA-8B915718625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B40BDA11-2684-4884-8375-C6E519884A2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5080C7D5-B163-4820-8ED5-F21BE19E0F2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DF52725-85E8-41B5-88F0-53BABA6B47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84B00F92-24C6-450B-8977-09E8F29AD4BF}"/>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8F05FE6C-0733-449B-9301-0AD9B2BF733C}"/>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90F5E752-65B9-47FD-A271-3CBB17BB2F0A}"/>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1CB1733-DA14-43CE-99CF-62FFE8BAF61E}"/>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3F316038-B35A-445A-9F9C-58902DD87B89}"/>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418C1912-E720-431C-A92F-E75C46522028}"/>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5272A1A9-3807-4B94-971C-3FDD5EAA8BE6}"/>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E5009F20-8CD0-47CD-8E64-E30CDD3E4542}"/>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CD841F40-B5B6-4E84-8BD1-CB3221F679AC}"/>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A3BF362B-15C0-4CA3-9746-25D7BDA965AF}"/>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A2AB8E9D-28F8-4376-B3EC-7416DC026535}"/>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D95F2CA-39B6-4232-8BD6-86BB162EFED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12F39F7-0C83-4ECC-A80A-2B2EA2C141F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EFA2E45-510B-4158-BDC7-1724CE04DD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F88F234-D589-40D2-8533-84BD8CD9D6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8BE73AC-C38B-471D-A813-CABC3BDE641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37" name="楕円 436">
          <a:extLst>
            <a:ext uri="{FF2B5EF4-FFF2-40B4-BE49-F238E27FC236}">
              <a16:creationId xmlns:a16="http://schemas.microsoft.com/office/drawing/2014/main" id="{3200AAAC-88A4-477C-90B6-74866C44C6F1}"/>
            </a:ext>
          </a:extLst>
        </xdr:cNvPr>
        <xdr:cNvSpPr/>
      </xdr:nvSpPr>
      <xdr:spPr>
        <a:xfrm>
          <a:off x="16268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100165</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EAC2DF7A-1292-42CB-84CF-42A4FAF42B2C}"/>
            </a:ext>
          </a:extLst>
        </xdr:cNvPr>
        <xdr:cNvSpPr txBox="1"/>
      </xdr:nvSpPr>
      <xdr:spPr>
        <a:xfrm>
          <a:off x="16357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80917</xdr:rowOff>
    </xdr:from>
    <xdr:to>
      <xdr:col>81</xdr:col>
      <xdr:colOff>101600</xdr:colOff>
      <xdr:row>39</xdr:row>
      <xdr:rowOff>11067</xdr:rowOff>
    </xdr:to>
    <xdr:sp macro="" textlink="">
      <xdr:nvSpPr>
        <xdr:cNvPr id="439" name="楕円 438">
          <a:extLst>
            <a:ext uri="{FF2B5EF4-FFF2-40B4-BE49-F238E27FC236}">
              <a16:creationId xmlns:a16="http://schemas.microsoft.com/office/drawing/2014/main" id="{580985CD-C208-4FFE-A0E2-20D902FF42D6}"/>
            </a:ext>
          </a:extLst>
        </xdr:cNvPr>
        <xdr:cNvSpPr/>
      </xdr:nvSpPr>
      <xdr:spPr>
        <a:xfrm>
          <a:off x="15430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131717</xdr:rowOff>
    </xdr:from>
    <xdr:to>
      <xdr:col>85</xdr:col>
      <xdr:colOff>127000</xdr:colOff>
      <xdr:row>39</xdr:row>
      <xdr:rowOff>1088</xdr:rowOff>
    </xdr:to>
    <xdr:cxnSp macro="">
      <xdr:nvCxnSpPr>
        <xdr:cNvPr id="440" name="直線コネクタ 439">
          <a:extLst>
            <a:ext uri="{FF2B5EF4-FFF2-40B4-BE49-F238E27FC236}">
              <a16:creationId xmlns:a16="http://schemas.microsoft.com/office/drawing/2014/main" id="{918FCDBE-7E48-4EE2-97B1-A965EFDD9ED7}"/>
            </a:ext>
          </a:extLst>
        </xdr:cNvPr>
        <xdr:cNvCxnSpPr/>
      </xdr:nvCxnSpPr>
      <xdr:spPr>
        <a:xfrm>
          <a:off x="15481300" y="664681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41" name="楕円 440">
          <a:extLst>
            <a:ext uri="{FF2B5EF4-FFF2-40B4-BE49-F238E27FC236}">
              <a16:creationId xmlns:a16="http://schemas.microsoft.com/office/drawing/2014/main" id="{DFA42FE6-63B0-4DB5-A83E-22421874A7AE}"/>
            </a:ext>
          </a:extLst>
        </xdr:cNvPr>
        <xdr:cNvSpPr/>
      </xdr:nvSpPr>
      <xdr:spPr>
        <a:xfrm>
          <a:off x="14541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90896</xdr:rowOff>
    </xdr:from>
    <xdr:to>
      <xdr:col>81</xdr:col>
      <xdr:colOff>50800</xdr:colOff>
      <xdr:row>38</xdr:row>
      <xdr:rowOff>131717</xdr:rowOff>
    </xdr:to>
    <xdr:cxnSp macro="">
      <xdr:nvCxnSpPr>
        <xdr:cNvPr id="442" name="直線コネクタ 441">
          <a:extLst>
            <a:ext uri="{FF2B5EF4-FFF2-40B4-BE49-F238E27FC236}">
              <a16:creationId xmlns:a16="http://schemas.microsoft.com/office/drawing/2014/main" id="{91C8EE76-2B2D-42DD-BFB8-7BA5B9F25918}"/>
            </a:ext>
          </a:extLst>
        </xdr:cNvPr>
        <xdr:cNvCxnSpPr/>
      </xdr:nvCxnSpPr>
      <xdr:spPr>
        <a:xfrm>
          <a:off x="14592300" y="66059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907</xdr:rowOff>
    </xdr:from>
    <xdr:to>
      <xdr:col>72</xdr:col>
      <xdr:colOff>38100</xdr:colOff>
      <xdr:row>38</xdr:row>
      <xdr:rowOff>102507</xdr:rowOff>
    </xdr:to>
    <xdr:sp macro="" textlink="">
      <xdr:nvSpPr>
        <xdr:cNvPr id="443" name="楕円 442">
          <a:extLst>
            <a:ext uri="{FF2B5EF4-FFF2-40B4-BE49-F238E27FC236}">
              <a16:creationId xmlns:a16="http://schemas.microsoft.com/office/drawing/2014/main" id="{B8525E85-E0EE-455A-A705-1B80931E5B55}"/>
            </a:ext>
          </a:extLst>
        </xdr:cNvPr>
        <xdr:cNvSpPr/>
      </xdr:nvSpPr>
      <xdr:spPr>
        <a:xfrm>
          <a:off x="13652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51707</xdr:rowOff>
    </xdr:from>
    <xdr:to>
      <xdr:col>76</xdr:col>
      <xdr:colOff>114300</xdr:colOff>
      <xdr:row>38</xdr:row>
      <xdr:rowOff>90896</xdr:rowOff>
    </xdr:to>
    <xdr:cxnSp macro="">
      <xdr:nvCxnSpPr>
        <xdr:cNvPr id="444" name="直線コネクタ 443">
          <a:extLst>
            <a:ext uri="{FF2B5EF4-FFF2-40B4-BE49-F238E27FC236}">
              <a16:creationId xmlns:a16="http://schemas.microsoft.com/office/drawing/2014/main" id="{228D8453-4BC4-42AE-8D06-FC181850EFAA}"/>
            </a:ext>
          </a:extLst>
        </xdr:cNvPr>
        <xdr:cNvCxnSpPr/>
      </xdr:nvCxnSpPr>
      <xdr:spPr>
        <a:xfrm>
          <a:off x="13703300" y="65668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131536</xdr:rowOff>
    </xdr:from>
    <xdr:to>
      <xdr:col>67</xdr:col>
      <xdr:colOff>101600</xdr:colOff>
      <xdr:row>38</xdr:row>
      <xdr:rowOff>61686</xdr:rowOff>
    </xdr:to>
    <xdr:sp macro="" textlink="">
      <xdr:nvSpPr>
        <xdr:cNvPr id="445" name="楕円 444">
          <a:extLst>
            <a:ext uri="{FF2B5EF4-FFF2-40B4-BE49-F238E27FC236}">
              <a16:creationId xmlns:a16="http://schemas.microsoft.com/office/drawing/2014/main" id="{0E371DA1-F362-4BCB-8A77-75ED02ED2A2C}"/>
            </a:ext>
          </a:extLst>
        </xdr:cNvPr>
        <xdr:cNvSpPr/>
      </xdr:nvSpPr>
      <xdr:spPr>
        <a:xfrm>
          <a:off x="12763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10885</xdr:rowOff>
    </xdr:from>
    <xdr:to>
      <xdr:col>71</xdr:col>
      <xdr:colOff>177800</xdr:colOff>
      <xdr:row>38</xdr:row>
      <xdr:rowOff>51707</xdr:rowOff>
    </xdr:to>
    <xdr:cxnSp macro="">
      <xdr:nvCxnSpPr>
        <xdr:cNvPr id="446" name="直線コネクタ 445">
          <a:extLst>
            <a:ext uri="{FF2B5EF4-FFF2-40B4-BE49-F238E27FC236}">
              <a16:creationId xmlns:a16="http://schemas.microsoft.com/office/drawing/2014/main" id="{C7AFB7F3-B93D-441B-A9B9-54302124A8CB}"/>
            </a:ext>
          </a:extLst>
        </xdr:cNvPr>
        <xdr:cNvCxnSpPr/>
      </xdr:nvCxnSpPr>
      <xdr:spPr>
        <a:xfrm>
          <a:off x="12814300" y="652598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8E4ADCE1-4988-4B18-9CE5-3A59FFA5FCC9}"/>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22EB8DB2-EBAD-4CCF-89F7-9DB615C7A6B3}"/>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4EC8CF73-7CB2-4C63-B4E9-E5BB126687CF}"/>
            </a:ext>
          </a:extLst>
        </xdr:cNvPr>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1409153C-B570-4BC0-A588-4A927194AE4D}"/>
            </a:ext>
          </a:extLst>
        </xdr:cNvPr>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2194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DF191EF-DBC0-4284-BD29-9ACFE3B77336}"/>
            </a:ext>
          </a:extLst>
        </xdr:cNvPr>
        <xdr:cNvSpPr txBox="1"/>
      </xdr:nvSpPr>
      <xdr:spPr>
        <a:xfrm>
          <a:off x="15266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3B84CF3-5AC8-452F-A1DE-551B2D0EB36A}"/>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119034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D7AE12C-BF8E-408C-A1B5-992A96020743}"/>
            </a:ext>
          </a:extLst>
        </xdr:cNvPr>
        <xdr:cNvSpPr txBox="1"/>
      </xdr:nvSpPr>
      <xdr:spPr>
        <a:xfrm>
          <a:off x="13500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78213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6BA09F70-6042-4C6A-ABA7-64CCB73645F6}"/>
            </a:ext>
          </a:extLst>
        </xdr:cNvPr>
        <xdr:cNvSpPr txBox="1"/>
      </xdr:nvSpPr>
      <xdr:spPr>
        <a:xfrm>
          <a:off x="12611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C04159B-0652-413E-B4C7-4BABABEBA81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A23D7C5-6C62-4E75-80F0-93442F2AC43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63C3378-7282-494E-B322-0DDA84362C4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18238D36-CBCD-4E4B-9D58-D21C5CE72F8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90093A0A-4680-4704-BCDB-7E1B11B3A35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7BF8282F-3CC7-41E7-A4BB-069192A110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206C67C6-CB20-4206-B48A-626EF82EBFB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421BC415-7E91-40DF-9094-643ED6156D3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B694987D-0571-47AF-9B9E-24B673840C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F5B8820-AB34-488A-BEEE-DE5B630847B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AD2E96C0-8EAB-4178-8309-078FFFDB112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237AAD1-4FB7-48A1-83CF-F616613A3D7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7DA4D2BD-DD8C-4EFE-A3D0-BEE159D453F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836951F0-1C5F-4163-A4D5-FCD646A2D5B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D49441D7-6F21-4779-9D07-980BF617E9F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6F929CB4-ABBC-4AC6-8D2B-B33A59AFDB3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C56C618B-D366-4D73-9C22-E0B434309BE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3E4EA363-B311-4B7E-A2EC-1CD671672AF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04786C2-DC8B-4CC6-99BB-ED745221534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F899CCE-24E2-4235-BFA5-4A6343168C0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62E35675-5AED-45B2-AC4C-0D2F358987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40BDFD1B-C45E-4628-B372-063E49E1534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E34BC8E3-FB02-4498-A64E-A36D635795A2}"/>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418C0A7F-F273-4E88-AE7B-3364EBE7A9AC}"/>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EC9F5C1C-F49B-4899-B0B6-9D7C8616DBD7}"/>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A2CEC795-5CC4-401B-9C0C-62EF517E6DDF}"/>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F3AF815-ECCC-4484-BE3C-1333FECA9B69}"/>
            </a:ext>
          </a:extLst>
        </xdr:cNvPr>
        <xdr:cNvSpPr txBox="1"/>
      </xdr:nvSpPr>
      <xdr:spPr>
        <a:xfrm>
          <a:off x="22199600" y="65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FA665879-0033-4504-BDD2-2C0E9C85B51C}"/>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3ECA8C02-1F74-404C-821E-EA717AB4B373}"/>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A87D11CC-73CA-4834-BBEF-C98379604AFA}"/>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34C2B039-D824-41B7-BE44-FF5D27160267}"/>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17C6782E-8AC5-4673-A44D-FA616CBE2599}"/>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F596223-234D-45B2-AE2A-A798CEE9EE5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1951C43-14D2-471C-A4B6-E6649B60B3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1527916-210A-4A56-81C2-96FC2EBF3A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D590E59-DCCC-4250-9ACC-EE84D3936C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4BD58FA-4B06-4A0D-BEE5-60A6DD21B8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160274</xdr:rowOff>
    </xdr:from>
    <xdr:to>
      <xdr:col>116</xdr:col>
      <xdr:colOff>114300</xdr:colOff>
      <xdr:row>40</xdr:row>
      <xdr:rowOff>90424</xdr:rowOff>
    </xdr:to>
    <xdr:sp macro="" textlink="">
      <xdr:nvSpPr>
        <xdr:cNvPr id="492" name="楕円 491">
          <a:extLst>
            <a:ext uri="{FF2B5EF4-FFF2-40B4-BE49-F238E27FC236}">
              <a16:creationId xmlns:a16="http://schemas.microsoft.com/office/drawing/2014/main" id="{F2254EC0-9941-4D74-B5D2-259048037EA5}"/>
            </a:ext>
          </a:extLst>
        </xdr:cNvPr>
        <xdr:cNvSpPr/>
      </xdr:nvSpPr>
      <xdr:spPr>
        <a:xfrm>
          <a:off x="22110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138701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52D9E080-340F-474F-AEAB-34283A10ABEA}"/>
            </a:ext>
          </a:extLst>
        </xdr:cNvPr>
        <xdr:cNvSpPr txBox="1"/>
      </xdr:nvSpPr>
      <xdr:spPr>
        <a:xfrm>
          <a:off x="22199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160274</xdr:rowOff>
    </xdr:from>
    <xdr:to>
      <xdr:col>112</xdr:col>
      <xdr:colOff>38100</xdr:colOff>
      <xdr:row>40</xdr:row>
      <xdr:rowOff>90424</xdr:rowOff>
    </xdr:to>
    <xdr:sp macro="" textlink="">
      <xdr:nvSpPr>
        <xdr:cNvPr id="494" name="楕円 493">
          <a:extLst>
            <a:ext uri="{FF2B5EF4-FFF2-40B4-BE49-F238E27FC236}">
              <a16:creationId xmlns:a16="http://schemas.microsoft.com/office/drawing/2014/main" id="{58371090-B69B-4145-9F8B-E38A56E05722}"/>
            </a:ext>
          </a:extLst>
        </xdr:cNvPr>
        <xdr:cNvSpPr/>
      </xdr:nvSpPr>
      <xdr:spPr>
        <a:xfrm>
          <a:off x="21272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39624</xdr:rowOff>
    </xdr:from>
    <xdr:to>
      <xdr:col>116</xdr:col>
      <xdr:colOff>63500</xdr:colOff>
      <xdr:row>40</xdr:row>
      <xdr:rowOff>39624</xdr:rowOff>
    </xdr:to>
    <xdr:cxnSp macro="">
      <xdr:nvCxnSpPr>
        <xdr:cNvPr id="495" name="直線コネクタ 494">
          <a:extLst>
            <a:ext uri="{FF2B5EF4-FFF2-40B4-BE49-F238E27FC236}">
              <a16:creationId xmlns:a16="http://schemas.microsoft.com/office/drawing/2014/main" id="{87CA08C2-0010-40AB-82B6-2AD37447D93F}"/>
            </a:ext>
          </a:extLst>
        </xdr:cNvPr>
        <xdr:cNvCxnSpPr/>
      </xdr:nvCxnSpPr>
      <xdr:spPr>
        <a:xfrm>
          <a:off x="21323300" y="689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155702</xdr:rowOff>
    </xdr:from>
    <xdr:to>
      <xdr:col>107</xdr:col>
      <xdr:colOff>101600</xdr:colOff>
      <xdr:row>40</xdr:row>
      <xdr:rowOff>85852</xdr:rowOff>
    </xdr:to>
    <xdr:sp macro="" textlink="">
      <xdr:nvSpPr>
        <xdr:cNvPr id="496" name="楕円 495">
          <a:extLst>
            <a:ext uri="{FF2B5EF4-FFF2-40B4-BE49-F238E27FC236}">
              <a16:creationId xmlns:a16="http://schemas.microsoft.com/office/drawing/2014/main" id="{57FE6589-F6C6-4D20-AEDD-93486DAA0903}"/>
            </a:ext>
          </a:extLst>
        </xdr:cNvPr>
        <xdr:cNvSpPr/>
      </xdr:nvSpPr>
      <xdr:spPr>
        <a:xfrm>
          <a:off x="20383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35052</xdr:rowOff>
    </xdr:from>
    <xdr:to>
      <xdr:col>111</xdr:col>
      <xdr:colOff>177800</xdr:colOff>
      <xdr:row>40</xdr:row>
      <xdr:rowOff>39624</xdr:rowOff>
    </xdr:to>
    <xdr:cxnSp macro="">
      <xdr:nvCxnSpPr>
        <xdr:cNvPr id="497" name="直線コネクタ 496">
          <a:extLst>
            <a:ext uri="{FF2B5EF4-FFF2-40B4-BE49-F238E27FC236}">
              <a16:creationId xmlns:a16="http://schemas.microsoft.com/office/drawing/2014/main" id="{29489DDC-2111-4689-AA23-B845F8B542C7}"/>
            </a:ext>
          </a:extLst>
        </xdr:cNvPr>
        <xdr:cNvCxnSpPr/>
      </xdr:nvCxnSpPr>
      <xdr:spPr>
        <a:xfrm>
          <a:off x="20434300" y="689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155702</xdr:rowOff>
    </xdr:from>
    <xdr:to>
      <xdr:col>102</xdr:col>
      <xdr:colOff>165100</xdr:colOff>
      <xdr:row>40</xdr:row>
      <xdr:rowOff>85852</xdr:rowOff>
    </xdr:to>
    <xdr:sp macro="" textlink="">
      <xdr:nvSpPr>
        <xdr:cNvPr id="498" name="楕円 497">
          <a:extLst>
            <a:ext uri="{FF2B5EF4-FFF2-40B4-BE49-F238E27FC236}">
              <a16:creationId xmlns:a16="http://schemas.microsoft.com/office/drawing/2014/main" id="{69A89A9E-8F5C-451F-B28A-F7C80EDCCD2D}"/>
            </a:ext>
          </a:extLst>
        </xdr:cNvPr>
        <xdr:cNvSpPr/>
      </xdr:nvSpPr>
      <xdr:spPr>
        <a:xfrm>
          <a:off x="19494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35052</xdr:rowOff>
    </xdr:from>
    <xdr:to>
      <xdr:col>107</xdr:col>
      <xdr:colOff>50800</xdr:colOff>
      <xdr:row>40</xdr:row>
      <xdr:rowOff>35052</xdr:rowOff>
    </xdr:to>
    <xdr:cxnSp macro="">
      <xdr:nvCxnSpPr>
        <xdr:cNvPr id="499" name="直線コネクタ 498">
          <a:extLst>
            <a:ext uri="{FF2B5EF4-FFF2-40B4-BE49-F238E27FC236}">
              <a16:creationId xmlns:a16="http://schemas.microsoft.com/office/drawing/2014/main" id="{3B27221E-BD76-4F80-A017-3BD9C8763BC6}"/>
            </a:ext>
          </a:extLst>
        </xdr:cNvPr>
        <xdr:cNvCxnSpPr/>
      </xdr:nvCxnSpPr>
      <xdr:spPr>
        <a:xfrm>
          <a:off x="19545300" y="689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155702</xdr:rowOff>
    </xdr:from>
    <xdr:to>
      <xdr:col>98</xdr:col>
      <xdr:colOff>38100</xdr:colOff>
      <xdr:row>40</xdr:row>
      <xdr:rowOff>85852</xdr:rowOff>
    </xdr:to>
    <xdr:sp macro="" textlink="">
      <xdr:nvSpPr>
        <xdr:cNvPr id="500" name="楕円 499">
          <a:extLst>
            <a:ext uri="{FF2B5EF4-FFF2-40B4-BE49-F238E27FC236}">
              <a16:creationId xmlns:a16="http://schemas.microsoft.com/office/drawing/2014/main" id="{53DF9349-F325-492F-A3DB-6DD2F46B7A57}"/>
            </a:ext>
          </a:extLst>
        </xdr:cNvPr>
        <xdr:cNvSpPr/>
      </xdr:nvSpPr>
      <xdr:spPr>
        <a:xfrm>
          <a:off x="18605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35052</xdr:rowOff>
    </xdr:from>
    <xdr:to>
      <xdr:col>102</xdr:col>
      <xdr:colOff>114300</xdr:colOff>
      <xdr:row>40</xdr:row>
      <xdr:rowOff>35052</xdr:rowOff>
    </xdr:to>
    <xdr:cxnSp macro="">
      <xdr:nvCxnSpPr>
        <xdr:cNvPr id="501" name="直線コネクタ 500">
          <a:extLst>
            <a:ext uri="{FF2B5EF4-FFF2-40B4-BE49-F238E27FC236}">
              <a16:creationId xmlns:a16="http://schemas.microsoft.com/office/drawing/2014/main" id="{08E0B443-832E-48D9-94EA-D73EE0A970F5}"/>
            </a:ext>
          </a:extLst>
        </xdr:cNvPr>
        <xdr:cNvCxnSpPr/>
      </xdr:nvCxnSpPr>
      <xdr:spPr>
        <a:xfrm>
          <a:off x="18656300" y="689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18746B3A-E629-47A5-87D5-E4CCA2043D62}"/>
            </a:ext>
          </a:extLst>
        </xdr:cNvPr>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9062F79B-9C50-462F-AD54-51742A682B4B}"/>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F8048DD1-74DD-4EC5-97A8-56F98ECB35E0}"/>
            </a:ext>
          </a:extLst>
        </xdr:cNvPr>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4C85E40-0F42-4E96-8B12-DE3AFB8A27DC}"/>
            </a:ext>
          </a:extLst>
        </xdr:cNvPr>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81551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E8D09492-9C0F-45DC-A51E-338AF827D988}"/>
            </a:ext>
          </a:extLst>
        </xdr:cNvPr>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9D962D9B-7CBD-432B-B4D2-4E60DFA1DCEA}"/>
            </a:ext>
          </a:extLst>
        </xdr:cNvPr>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76979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405D20BE-DEB0-4CD0-BDB0-1B7C2F476AD8}"/>
            </a:ext>
          </a:extLst>
        </xdr:cNvPr>
        <xdr:cNvSpPr txBox="1"/>
      </xdr:nvSpPr>
      <xdr:spPr>
        <a:xfrm>
          <a:off x="19310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76979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37E35855-2184-44A5-93F3-8D97266C6A2D}"/>
            </a:ext>
          </a:extLst>
        </xdr:cNvPr>
        <xdr:cNvSpPr txBox="1"/>
      </xdr:nvSpPr>
      <xdr:spPr>
        <a:xfrm>
          <a:off x="18421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D91B6426-DD28-44B1-B85E-3DC206E0B10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8A6F7C94-D5BC-4D61-8317-0676652498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6ED448C-628B-4358-8D1C-811C9A0BA2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DF0CF3CA-2934-441A-AE82-6102404842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976FA29B-FC4B-4DD3-9ABF-F7B2CDF8C3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5332F5DD-7160-499B-9039-F81A3712262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A64FEC1F-4E78-419F-B07D-641D3E5DE2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2D17DC75-81C7-4EE9-B391-AAF8FCB227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A84944-C9C9-40D8-9A3C-CB6FB6B6411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4AD15CBB-B055-4C84-B496-D0B597FE3C8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7B46BF78-DE5D-49A6-A3DF-53F452D31C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81BC9CB6-8B95-4F8E-8B0F-F19397D520F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C0D8373E-8F90-417F-9995-5B8CE663E38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36C54A49-9A9C-4942-88CD-971FC5813AA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5A3C6C7D-35FF-4222-95AC-C1C04D20569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770F108C-15F6-416C-A805-C67ABF67EF7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38D0B672-3DF3-4521-8EA5-99AD9008C18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C43275EC-5222-421E-808B-F3E09AC7583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564A5953-EB30-45C9-82A2-7FC934EBC6E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889519CD-A66E-411B-B03D-7553370FAC0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69EE1D27-3C69-4536-9757-38793CC589D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8F9B245E-FA9F-4642-BCF0-75BFC30D99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8A65F5A-B0CE-48AB-AB0D-32A90643F9E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CBC9CAAC-927E-40A9-BB5C-2A7ECFFBD3D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E47AF914-CEAB-4B85-AAAB-1AED5B8AE539}"/>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AC20D658-20CF-4900-8C27-792DF79D7F27}"/>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73F84017-AFC1-4ED5-B416-ED58D64A2D8D}"/>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CA1DDFBC-AD10-4E69-95A7-654EE8E59665}"/>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A77BC529-F193-4343-9799-50F98847BBCF}"/>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E6C14D66-B4F5-466E-AD5F-3E72572D1C6D}"/>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5B37D239-CAAE-4A94-AB3C-9371D85AA02D}"/>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554B586A-F3F1-4476-8DD3-231D67D28F87}"/>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59F85CCE-8609-45B5-9411-DE48CAE3571D}"/>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CBCDE771-B06A-4C91-8E91-D7E56A254806}"/>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144077A4-469B-4A64-9EE2-444B6541D1D3}"/>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E08CC47-A806-43E1-BE88-C63747B854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303818A-0EF8-4D49-9C3A-1DC14D8C322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D0EBFBF-D44B-4C06-B7E0-A63883AAEA2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0B14C47-2908-4064-BFC3-04E8F1859F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6FAD88A-DEB0-401E-BE4C-36C06B3E8C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65405</xdr:rowOff>
    </xdr:from>
    <xdr:to>
      <xdr:col>85</xdr:col>
      <xdr:colOff>177800</xdr:colOff>
      <xdr:row>59</xdr:row>
      <xdr:rowOff>167005</xdr:rowOff>
    </xdr:to>
    <xdr:sp macro="" textlink="">
      <xdr:nvSpPr>
        <xdr:cNvPr id="550" name="楕円 549">
          <a:extLst>
            <a:ext uri="{FF2B5EF4-FFF2-40B4-BE49-F238E27FC236}">
              <a16:creationId xmlns:a16="http://schemas.microsoft.com/office/drawing/2014/main" id="{83D5C3AA-8630-403F-B399-DBDF74BEDBF1}"/>
            </a:ext>
          </a:extLst>
        </xdr:cNvPr>
        <xdr:cNvSpPr/>
      </xdr:nvSpPr>
      <xdr:spPr>
        <a:xfrm>
          <a:off x="16268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88282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9934D4B6-29C4-4E05-9E47-A4C117774C50}"/>
            </a:ext>
          </a:extLst>
        </xdr:cNvPr>
        <xdr:cNvSpPr txBox="1"/>
      </xdr:nvSpPr>
      <xdr:spPr>
        <a:xfrm>
          <a:off x="16357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xdr:rowOff>
    </xdr:from>
    <xdr:to>
      <xdr:col>81</xdr:col>
      <xdr:colOff>101600</xdr:colOff>
      <xdr:row>59</xdr:row>
      <xdr:rowOff>109855</xdr:rowOff>
    </xdr:to>
    <xdr:sp macro="" textlink="">
      <xdr:nvSpPr>
        <xdr:cNvPr id="552" name="楕円 551">
          <a:extLst>
            <a:ext uri="{FF2B5EF4-FFF2-40B4-BE49-F238E27FC236}">
              <a16:creationId xmlns:a16="http://schemas.microsoft.com/office/drawing/2014/main" id="{78FC088F-33D5-4A33-AAB5-53736390DD8C}"/>
            </a:ext>
          </a:extLst>
        </xdr:cNvPr>
        <xdr:cNvSpPr/>
      </xdr:nvSpPr>
      <xdr:spPr>
        <a:xfrm>
          <a:off x="1543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59055</xdr:rowOff>
    </xdr:from>
    <xdr:to>
      <xdr:col>85</xdr:col>
      <xdr:colOff>127000</xdr:colOff>
      <xdr:row>59</xdr:row>
      <xdr:rowOff>116205</xdr:rowOff>
    </xdr:to>
    <xdr:cxnSp macro="">
      <xdr:nvCxnSpPr>
        <xdr:cNvPr id="553" name="直線コネクタ 552">
          <a:extLst>
            <a:ext uri="{FF2B5EF4-FFF2-40B4-BE49-F238E27FC236}">
              <a16:creationId xmlns:a16="http://schemas.microsoft.com/office/drawing/2014/main" id="{385207BE-98EC-4BD7-87E0-ACC2D5472511}"/>
            </a:ext>
          </a:extLst>
        </xdr:cNvPr>
        <xdr:cNvCxnSpPr/>
      </xdr:nvCxnSpPr>
      <xdr:spPr>
        <a:xfrm>
          <a:off x="15481300" y="101746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xdr:rowOff>
    </xdr:from>
    <xdr:to>
      <xdr:col>76</xdr:col>
      <xdr:colOff>165100</xdr:colOff>
      <xdr:row>59</xdr:row>
      <xdr:rowOff>102235</xdr:rowOff>
    </xdr:to>
    <xdr:sp macro="" textlink="">
      <xdr:nvSpPr>
        <xdr:cNvPr id="554" name="楕円 553">
          <a:extLst>
            <a:ext uri="{FF2B5EF4-FFF2-40B4-BE49-F238E27FC236}">
              <a16:creationId xmlns:a16="http://schemas.microsoft.com/office/drawing/2014/main" id="{50A68E28-925B-4C7A-9EE4-BE7E2657FC72}"/>
            </a:ext>
          </a:extLst>
        </xdr:cNvPr>
        <xdr:cNvSpPr/>
      </xdr:nvSpPr>
      <xdr:spPr>
        <a:xfrm>
          <a:off x="14541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51435</xdr:rowOff>
    </xdr:from>
    <xdr:to>
      <xdr:col>81</xdr:col>
      <xdr:colOff>50800</xdr:colOff>
      <xdr:row>59</xdr:row>
      <xdr:rowOff>59055</xdr:rowOff>
    </xdr:to>
    <xdr:cxnSp macro="">
      <xdr:nvCxnSpPr>
        <xdr:cNvPr id="555" name="直線コネクタ 554">
          <a:extLst>
            <a:ext uri="{FF2B5EF4-FFF2-40B4-BE49-F238E27FC236}">
              <a16:creationId xmlns:a16="http://schemas.microsoft.com/office/drawing/2014/main" id="{D02C45BF-BD20-43F3-A4DD-2E046EF55F11}"/>
            </a:ext>
          </a:extLst>
        </xdr:cNvPr>
        <xdr:cNvCxnSpPr/>
      </xdr:nvCxnSpPr>
      <xdr:spPr>
        <a:xfrm>
          <a:off x="14592300" y="101669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31115</xdr:rowOff>
    </xdr:from>
    <xdr:to>
      <xdr:col>72</xdr:col>
      <xdr:colOff>38100</xdr:colOff>
      <xdr:row>59</xdr:row>
      <xdr:rowOff>132715</xdr:rowOff>
    </xdr:to>
    <xdr:sp macro="" textlink="">
      <xdr:nvSpPr>
        <xdr:cNvPr id="556" name="楕円 555">
          <a:extLst>
            <a:ext uri="{FF2B5EF4-FFF2-40B4-BE49-F238E27FC236}">
              <a16:creationId xmlns:a16="http://schemas.microsoft.com/office/drawing/2014/main" id="{63FC285B-2417-42B1-BBC9-5601A58A7C42}"/>
            </a:ext>
          </a:extLst>
        </xdr:cNvPr>
        <xdr:cNvSpPr/>
      </xdr:nvSpPr>
      <xdr:spPr>
        <a:xfrm>
          <a:off x="13652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51435</xdr:rowOff>
    </xdr:from>
    <xdr:to>
      <xdr:col>76</xdr:col>
      <xdr:colOff>114300</xdr:colOff>
      <xdr:row>59</xdr:row>
      <xdr:rowOff>81915</xdr:rowOff>
    </xdr:to>
    <xdr:cxnSp macro="">
      <xdr:nvCxnSpPr>
        <xdr:cNvPr id="557" name="直線コネクタ 556">
          <a:extLst>
            <a:ext uri="{FF2B5EF4-FFF2-40B4-BE49-F238E27FC236}">
              <a16:creationId xmlns:a16="http://schemas.microsoft.com/office/drawing/2014/main" id="{F4588CB2-E751-4490-B1A8-6EF907B1CFF8}"/>
            </a:ext>
          </a:extLst>
        </xdr:cNvPr>
        <xdr:cNvCxnSpPr/>
      </xdr:nvCxnSpPr>
      <xdr:spPr>
        <a:xfrm flipV="1">
          <a:off x="13703300" y="10166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34925</xdr:rowOff>
    </xdr:from>
    <xdr:to>
      <xdr:col>67</xdr:col>
      <xdr:colOff>101600</xdr:colOff>
      <xdr:row>59</xdr:row>
      <xdr:rowOff>136525</xdr:rowOff>
    </xdr:to>
    <xdr:sp macro="" textlink="">
      <xdr:nvSpPr>
        <xdr:cNvPr id="558" name="楕円 557">
          <a:extLst>
            <a:ext uri="{FF2B5EF4-FFF2-40B4-BE49-F238E27FC236}">
              <a16:creationId xmlns:a16="http://schemas.microsoft.com/office/drawing/2014/main" id="{9D015BAD-B196-48F9-86F5-57F2DEDF8F26}"/>
            </a:ext>
          </a:extLst>
        </xdr:cNvPr>
        <xdr:cNvSpPr/>
      </xdr:nvSpPr>
      <xdr:spPr>
        <a:xfrm>
          <a:off x="12763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81915</xdr:rowOff>
    </xdr:from>
    <xdr:to>
      <xdr:col>71</xdr:col>
      <xdr:colOff>177800</xdr:colOff>
      <xdr:row>59</xdr:row>
      <xdr:rowOff>85725</xdr:rowOff>
    </xdr:to>
    <xdr:cxnSp macro="">
      <xdr:nvCxnSpPr>
        <xdr:cNvPr id="559" name="直線コネクタ 558">
          <a:extLst>
            <a:ext uri="{FF2B5EF4-FFF2-40B4-BE49-F238E27FC236}">
              <a16:creationId xmlns:a16="http://schemas.microsoft.com/office/drawing/2014/main" id="{E7A5BF97-639D-4BEA-9B6B-D88378158704}"/>
            </a:ext>
          </a:extLst>
        </xdr:cNvPr>
        <xdr:cNvCxnSpPr/>
      </xdr:nvCxnSpPr>
      <xdr:spPr>
        <a:xfrm flipV="1">
          <a:off x="12814300" y="101974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a:extLst>
            <a:ext uri="{FF2B5EF4-FFF2-40B4-BE49-F238E27FC236}">
              <a16:creationId xmlns:a16="http://schemas.microsoft.com/office/drawing/2014/main" id="{3EB6CC56-057B-415C-8AD3-7EC41A7057C8}"/>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a:extLst>
            <a:ext uri="{FF2B5EF4-FFF2-40B4-BE49-F238E27FC236}">
              <a16:creationId xmlns:a16="http://schemas.microsoft.com/office/drawing/2014/main" id="{9B75CB15-8204-4FC0-8FFF-A444E6C13373}"/>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a:extLst>
            <a:ext uri="{FF2B5EF4-FFF2-40B4-BE49-F238E27FC236}">
              <a16:creationId xmlns:a16="http://schemas.microsoft.com/office/drawing/2014/main" id="{0EBD12E8-0902-4322-9613-037FBEC98B91}"/>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a:extLst>
            <a:ext uri="{FF2B5EF4-FFF2-40B4-BE49-F238E27FC236}">
              <a16:creationId xmlns:a16="http://schemas.microsoft.com/office/drawing/2014/main" id="{0F18C0D5-3E91-4AFB-B8DE-039E900268B0}"/>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126382</xdr:rowOff>
    </xdr:from>
    <xdr:ext cx="405111" cy="259045"/>
    <xdr:sp macro="" textlink="">
      <xdr:nvSpPr>
        <xdr:cNvPr id="564" name="n_1mainValue【学校施設】&#10;有形固定資産減価償却率">
          <a:extLst>
            <a:ext uri="{FF2B5EF4-FFF2-40B4-BE49-F238E27FC236}">
              <a16:creationId xmlns:a16="http://schemas.microsoft.com/office/drawing/2014/main" id="{DB3426EC-F71D-4473-88E3-AA50DE75F1E2}"/>
            </a:ext>
          </a:extLst>
        </xdr:cNvPr>
        <xdr:cNvSpPr txBox="1"/>
      </xdr:nvSpPr>
      <xdr:spPr>
        <a:xfrm>
          <a:off x="15266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118762</xdr:rowOff>
    </xdr:from>
    <xdr:ext cx="405111" cy="259045"/>
    <xdr:sp macro="" textlink="">
      <xdr:nvSpPr>
        <xdr:cNvPr id="565" name="n_2mainValue【学校施設】&#10;有形固定資産減価償却率">
          <a:extLst>
            <a:ext uri="{FF2B5EF4-FFF2-40B4-BE49-F238E27FC236}">
              <a16:creationId xmlns:a16="http://schemas.microsoft.com/office/drawing/2014/main" id="{FE4D491F-541F-40A7-85F7-F59843B95B5A}"/>
            </a:ext>
          </a:extLst>
        </xdr:cNvPr>
        <xdr:cNvSpPr txBox="1"/>
      </xdr:nvSpPr>
      <xdr:spPr>
        <a:xfrm>
          <a:off x="14389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149242</xdr:rowOff>
    </xdr:from>
    <xdr:ext cx="405111" cy="259045"/>
    <xdr:sp macro="" textlink="">
      <xdr:nvSpPr>
        <xdr:cNvPr id="566" name="n_3mainValue【学校施設】&#10;有形固定資産減価償却率">
          <a:extLst>
            <a:ext uri="{FF2B5EF4-FFF2-40B4-BE49-F238E27FC236}">
              <a16:creationId xmlns:a16="http://schemas.microsoft.com/office/drawing/2014/main" id="{73355BD1-27E4-494D-80BD-24CDA3BFACE0}"/>
            </a:ext>
          </a:extLst>
        </xdr:cNvPr>
        <xdr:cNvSpPr txBox="1"/>
      </xdr:nvSpPr>
      <xdr:spPr>
        <a:xfrm>
          <a:off x="13500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153052</xdr:rowOff>
    </xdr:from>
    <xdr:ext cx="405111" cy="259045"/>
    <xdr:sp macro="" textlink="">
      <xdr:nvSpPr>
        <xdr:cNvPr id="567" name="n_4mainValue【学校施設】&#10;有形固定資産減価償却率">
          <a:extLst>
            <a:ext uri="{FF2B5EF4-FFF2-40B4-BE49-F238E27FC236}">
              <a16:creationId xmlns:a16="http://schemas.microsoft.com/office/drawing/2014/main" id="{2D2A967A-C9EC-4AFA-827D-550E112F4598}"/>
            </a:ext>
          </a:extLst>
        </xdr:cNvPr>
        <xdr:cNvSpPr txBox="1"/>
      </xdr:nvSpPr>
      <xdr:spPr>
        <a:xfrm>
          <a:off x="12611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DF3D3A56-3B29-4E51-B167-F34352726E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42844FE9-7993-47AB-BD8D-B5AB8466B46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28A9478-0548-496C-B98C-BAE7569ED1C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BFE20E-A069-441E-A7F5-65E5349F73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DDF224A1-8B73-4F4F-B745-D2623E8A18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C411EC5A-0588-4A44-AADC-13796D21651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7293363F-6E74-4927-BB01-F8C4D40B10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1E5356B4-BFED-4C47-8804-79A2A5BF1B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8D671703-E18B-4ED9-BB2C-D9122682833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A952C7E1-25AE-4D94-81BB-97C293EDBE9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5CCDD78D-C072-48D8-B58A-EB2E7AF9C41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6419A0D4-595D-4A84-98E2-B2120489D38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F2333AD9-68E4-427F-AA60-4F7658272B2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EBC51BCF-256E-4EA3-BF92-E13DFCC5B9F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F9CB089F-AE35-40DF-8969-AC577FD1EB2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70D91FEB-BEFD-4533-8932-547363B5EF7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B43073F5-E84E-49C8-A385-4FEF65E30C9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C10DA6DE-9927-4979-BDF0-09498F71B51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FE2BEC8D-EA49-4B5A-B132-8BDD9C24B9F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7D5E7860-15A9-40E2-9105-100B5D3442F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342CD724-C26D-4E7B-BBA0-B14B4CB98B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6404B9B1-E5C1-48EC-A216-B56A9436C82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91C683C0-E2BA-4832-9B06-7195A9F33D8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FECBD24B-B3AA-435E-9340-DAFE704B4FA2}"/>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9E319454-B1AA-476A-8A99-EA6865D75309}"/>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51BA5329-5C05-45A8-BC2E-FDF1EBFB6E1A}"/>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C969AD97-2CC8-4405-A1CB-5ADAA0FDE9C2}"/>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9923979F-8D4B-4541-A566-43DFC85B1C44}"/>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a:extLst>
            <a:ext uri="{FF2B5EF4-FFF2-40B4-BE49-F238E27FC236}">
              <a16:creationId xmlns:a16="http://schemas.microsoft.com/office/drawing/2014/main" id="{CAFD90BB-242A-4199-BF01-735CCE9FEA79}"/>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A4513943-A0D1-4919-8671-2F68EF7D15C4}"/>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C721CF96-CECF-42CC-82A8-2B37C413FA83}"/>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D238D8B4-DFB6-4012-A3F4-DB89555E26F6}"/>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23888521-472E-4A19-A176-2E2696E10F47}"/>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559662AD-BC65-4ABB-A4CE-62231A0B8526}"/>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5255F2C-7BDF-4FED-B444-D0693153CB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00E7795-E00A-4D75-A223-E8996DA76B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0DD798A-8B22-4E15-A827-820C006B93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7EDFAA1-FC5B-4A82-A589-08BFE902DD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71783C9-B21C-4E56-A83B-38E15E6969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607" name="楕円 606">
          <a:extLst>
            <a:ext uri="{FF2B5EF4-FFF2-40B4-BE49-F238E27FC236}">
              <a16:creationId xmlns:a16="http://schemas.microsoft.com/office/drawing/2014/main" id="{DCE1A63E-24AB-4226-895E-DAEFD1E49DD4}"/>
            </a:ext>
          </a:extLst>
        </xdr:cNvPr>
        <xdr:cNvSpPr/>
      </xdr:nvSpPr>
      <xdr:spPr>
        <a:xfrm>
          <a:off x="22110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56151</xdr:rowOff>
    </xdr:from>
    <xdr:ext cx="469744" cy="259045"/>
    <xdr:sp macro="" textlink="">
      <xdr:nvSpPr>
        <xdr:cNvPr id="608" name="【学校施設】&#10;一人当たり面積該当値テキスト">
          <a:extLst>
            <a:ext uri="{FF2B5EF4-FFF2-40B4-BE49-F238E27FC236}">
              <a16:creationId xmlns:a16="http://schemas.microsoft.com/office/drawing/2014/main" id="{5BAD85E3-9DDA-4440-88FD-92C142C0D376}"/>
            </a:ext>
          </a:extLst>
        </xdr:cNvPr>
        <xdr:cNvSpPr txBox="1"/>
      </xdr:nvSpPr>
      <xdr:spPr>
        <a:xfrm>
          <a:off x="22199600" y="106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141033</xdr:rowOff>
    </xdr:from>
    <xdr:to>
      <xdr:col>112</xdr:col>
      <xdr:colOff>38100</xdr:colOff>
      <xdr:row>63</xdr:row>
      <xdr:rowOff>71183</xdr:rowOff>
    </xdr:to>
    <xdr:sp macro="" textlink="">
      <xdr:nvSpPr>
        <xdr:cNvPr id="609" name="楕円 608">
          <a:extLst>
            <a:ext uri="{FF2B5EF4-FFF2-40B4-BE49-F238E27FC236}">
              <a16:creationId xmlns:a16="http://schemas.microsoft.com/office/drawing/2014/main" id="{B08A2DE6-A814-4234-A8EE-106E42D72458}"/>
            </a:ext>
          </a:extLst>
        </xdr:cNvPr>
        <xdr:cNvSpPr/>
      </xdr:nvSpPr>
      <xdr:spPr>
        <a:xfrm>
          <a:off x="21272500" y="1077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20383</xdr:rowOff>
    </xdr:from>
    <xdr:to>
      <xdr:col>116</xdr:col>
      <xdr:colOff>63500</xdr:colOff>
      <xdr:row>63</xdr:row>
      <xdr:rowOff>20574</xdr:rowOff>
    </xdr:to>
    <xdr:cxnSp macro="">
      <xdr:nvCxnSpPr>
        <xdr:cNvPr id="610" name="直線コネクタ 609">
          <a:extLst>
            <a:ext uri="{FF2B5EF4-FFF2-40B4-BE49-F238E27FC236}">
              <a16:creationId xmlns:a16="http://schemas.microsoft.com/office/drawing/2014/main" id="{7BBAF928-0979-4431-A1A8-EC9047E332DA}"/>
            </a:ext>
          </a:extLst>
        </xdr:cNvPr>
        <xdr:cNvCxnSpPr/>
      </xdr:nvCxnSpPr>
      <xdr:spPr>
        <a:xfrm>
          <a:off x="21323300" y="10821733"/>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140271</xdr:rowOff>
    </xdr:from>
    <xdr:to>
      <xdr:col>107</xdr:col>
      <xdr:colOff>101600</xdr:colOff>
      <xdr:row>63</xdr:row>
      <xdr:rowOff>70421</xdr:rowOff>
    </xdr:to>
    <xdr:sp macro="" textlink="">
      <xdr:nvSpPr>
        <xdr:cNvPr id="611" name="楕円 610">
          <a:extLst>
            <a:ext uri="{FF2B5EF4-FFF2-40B4-BE49-F238E27FC236}">
              <a16:creationId xmlns:a16="http://schemas.microsoft.com/office/drawing/2014/main" id="{360BC2E2-681F-406C-AF86-57630678FDD5}"/>
            </a:ext>
          </a:extLst>
        </xdr:cNvPr>
        <xdr:cNvSpPr/>
      </xdr:nvSpPr>
      <xdr:spPr>
        <a:xfrm>
          <a:off x="20383500" y="107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19621</xdr:rowOff>
    </xdr:from>
    <xdr:to>
      <xdr:col>111</xdr:col>
      <xdr:colOff>177800</xdr:colOff>
      <xdr:row>63</xdr:row>
      <xdr:rowOff>20383</xdr:rowOff>
    </xdr:to>
    <xdr:cxnSp macro="">
      <xdr:nvCxnSpPr>
        <xdr:cNvPr id="612" name="直線コネクタ 611">
          <a:extLst>
            <a:ext uri="{FF2B5EF4-FFF2-40B4-BE49-F238E27FC236}">
              <a16:creationId xmlns:a16="http://schemas.microsoft.com/office/drawing/2014/main" id="{062BEA20-AC0B-4633-8933-7239A932376A}"/>
            </a:ext>
          </a:extLst>
        </xdr:cNvPr>
        <xdr:cNvCxnSpPr/>
      </xdr:nvCxnSpPr>
      <xdr:spPr>
        <a:xfrm>
          <a:off x="20434300" y="108209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138938</xdr:rowOff>
    </xdr:from>
    <xdr:to>
      <xdr:col>102</xdr:col>
      <xdr:colOff>165100</xdr:colOff>
      <xdr:row>63</xdr:row>
      <xdr:rowOff>69088</xdr:rowOff>
    </xdr:to>
    <xdr:sp macro="" textlink="">
      <xdr:nvSpPr>
        <xdr:cNvPr id="613" name="楕円 612">
          <a:extLst>
            <a:ext uri="{FF2B5EF4-FFF2-40B4-BE49-F238E27FC236}">
              <a16:creationId xmlns:a16="http://schemas.microsoft.com/office/drawing/2014/main" id="{03C9C830-3471-47BB-9BC8-B6CEAD12C6DE}"/>
            </a:ext>
          </a:extLst>
        </xdr:cNvPr>
        <xdr:cNvSpPr/>
      </xdr:nvSpPr>
      <xdr:spPr>
        <a:xfrm>
          <a:off x="19494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18288</xdr:rowOff>
    </xdr:from>
    <xdr:to>
      <xdr:col>107</xdr:col>
      <xdr:colOff>50800</xdr:colOff>
      <xdr:row>63</xdr:row>
      <xdr:rowOff>19621</xdr:rowOff>
    </xdr:to>
    <xdr:cxnSp macro="">
      <xdr:nvCxnSpPr>
        <xdr:cNvPr id="614" name="直線コネクタ 613">
          <a:extLst>
            <a:ext uri="{FF2B5EF4-FFF2-40B4-BE49-F238E27FC236}">
              <a16:creationId xmlns:a16="http://schemas.microsoft.com/office/drawing/2014/main" id="{59580900-B9FE-455C-BEDA-2CD68C6A997C}"/>
            </a:ext>
          </a:extLst>
        </xdr:cNvPr>
        <xdr:cNvCxnSpPr/>
      </xdr:nvCxnSpPr>
      <xdr:spPr>
        <a:xfrm>
          <a:off x="19545300" y="1081963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138557</xdr:rowOff>
    </xdr:from>
    <xdr:to>
      <xdr:col>98</xdr:col>
      <xdr:colOff>38100</xdr:colOff>
      <xdr:row>63</xdr:row>
      <xdr:rowOff>68707</xdr:rowOff>
    </xdr:to>
    <xdr:sp macro="" textlink="">
      <xdr:nvSpPr>
        <xdr:cNvPr id="615" name="楕円 614">
          <a:extLst>
            <a:ext uri="{FF2B5EF4-FFF2-40B4-BE49-F238E27FC236}">
              <a16:creationId xmlns:a16="http://schemas.microsoft.com/office/drawing/2014/main" id="{8BF891D8-1843-46A8-8226-A2FAEF4C5ED5}"/>
            </a:ext>
          </a:extLst>
        </xdr:cNvPr>
        <xdr:cNvSpPr/>
      </xdr:nvSpPr>
      <xdr:spPr>
        <a:xfrm>
          <a:off x="18605500" y="107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17907</xdr:rowOff>
    </xdr:from>
    <xdr:to>
      <xdr:col>102</xdr:col>
      <xdr:colOff>114300</xdr:colOff>
      <xdr:row>63</xdr:row>
      <xdr:rowOff>18288</xdr:rowOff>
    </xdr:to>
    <xdr:cxnSp macro="">
      <xdr:nvCxnSpPr>
        <xdr:cNvPr id="616" name="直線コネクタ 615">
          <a:extLst>
            <a:ext uri="{FF2B5EF4-FFF2-40B4-BE49-F238E27FC236}">
              <a16:creationId xmlns:a16="http://schemas.microsoft.com/office/drawing/2014/main" id="{0E81C5F7-20D8-4BAA-918E-12E4264DCDC4}"/>
            </a:ext>
          </a:extLst>
        </xdr:cNvPr>
        <xdr:cNvCxnSpPr/>
      </xdr:nvCxnSpPr>
      <xdr:spPr>
        <a:xfrm>
          <a:off x="18656300" y="108192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7AF57BFE-FD1D-4A53-AA72-F82D9E82A02E}"/>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77DACB0E-4779-4541-85E7-2C47DBBDEFC5}"/>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a:extLst>
            <a:ext uri="{FF2B5EF4-FFF2-40B4-BE49-F238E27FC236}">
              <a16:creationId xmlns:a16="http://schemas.microsoft.com/office/drawing/2014/main" id="{4CF72765-E0D4-4AE8-BF1B-8AE139B554A1}"/>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923075DE-C3A4-4B27-83F1-839C97B8F48F}"/>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62310</xdr:rowOff>
    </xdr:from>
    <xdr:ext cx="469744" cy="259045"/>
    <xdr:sp macro="" textlink="">
      <xdr:nvSpPr>
        <xdr:cNvPr id="621" name="n_1mainValue【学校施設】&#10;一人当たり面積">
          <a:extLst>
            <a:ext uri="{FF2B5EF4-FFF2-40B4-BE49-F238E27FC236}">
              <a16:creationId xmlns:a16="http://schemas.microsoft.com/office/drawing/2014/main" id="{25184106-87EC-491A-AC6C-61D90DEFCD3D}"/>
            </a:ext>
          </a:extLst>
        </xdr:cNvPr>
        <xdr:cNvSpPr txBox="1"/>
      </xdr:nvSpPr>
      <xdr:spPr>
        <a:xfrm>
          <a:off x="21075727" y="1086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61548</xdr:rowOff>
    </xdr:from>
    <xdr:ext cx="469744" cy="259045"/>
    <xdr:sp macro="" textlink="">
      <xdr:nvSpPr>
        <xdr:cNvPr id="622" name="n_2mainValue【学校施設】&#10;一人当たり面積">
          <a:extLst>
            <a:ext uri="{FF2B5EF4-FFF2-40B4-BE49-F238E27FC236}">
              <a16:creationId xmlns:a16="http://schemas.microsoft.com/office/drawing/2014/main" id="{06C75A3F-EDD7-4EED-94DD-FAB1DDD57FEB}"/>
            </a:ext>
          </a:extLst>
        </xdr:cNvPr>
        <xdr:cNvSpPr txBox="1"/>
      </xdr:nvSpPr>
      <xdr:spPr>
        <a:xfrm>
          <a:off x="20199427" y="108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60215</xdr:rowOff>
    </xdr:from>
    <xdr:ext cx="469744" cy="259045"/>
    <xdr:sp macro="" textlink="">
      <xdr:nvSpPr>
        <xdr:cNvPr id="623" name="n_3mainValue【学校施設】&#10;一人当たり面積">
          <a:extLst>
            <a:ext uri="{FF2B5EF4-FFF2-40B4-BE49-F238E27FC236}">
              <a16:creationId xmlns:a16="http://schemas.microsoft.com/office/drawing/2014/main" id="{DEB62211-2237-45AB-A35B-65AA8FE13A4C}"/>
            </a:ext>
          </a:extLst>
        </xdr:cNvPr>
        <xdr:cNvSpPr txBox="1"/>
      </xdr:nvSpPr>
      <xdr:spPr>
        <a:xfrm>
          <a:off x="19310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59834</xdr:rowOff>
    </xdr:from>
    <xdr:ext cx="469744" cy="259045"/>
    <xdr:sp macro="" textlink="">
      <xdr:nvSpPr>
        <xdr:cNvPr id="624" name="n_4mainValue【学校施設】&#10;一人当たり面積">
          <a:extLst>
            <a:ext uri="{FF2B5EF4-FFF2-40B4-BE49-F238E27FC236}">
              <a16:creationId xmlns:a16="http://schemas.microsoft.com/office/drawing/2014/main" id="{3DEE143C-BCA2-4DFA-A30F-F12AD51CCCF2}"/>
            </a:ext>
          </a:extLst>
        </xdr:cNvPr>
        <xdr:cNvSpPr txBox="1"/>
      </xdr:nvSpPr>
      <xdr:spPr>
        <a:xfrm>
          <a:off x="18421427" y="108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8A228E6A-54D3-4793-815C-47D7465E176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1C313E43-0AED-498B-8978-384519A01C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C15A5070-A9D7-4470-A3C0-D6D4384082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770B61A6-5D4F-49B4-8BDA-331AE5EEBB8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3ED0B5DB-C1A0-46DC-92D3-634C44F1D7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93263225-87F4-40DD-9101-BF1A16AE5D4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5C9E6578-16B8-460C-AB99-40F1C39C749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915F34E0-D60C-4349-9D22-65031886353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42F63D34-3DE5-4CF2-ADC1-A0E6D12ED36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70B6A45-3AB5-49DE-820B-00999872416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4A8CBA1D-29FB-4237-BE79-71C6E62EC98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8FF9C721-E22F-4FD1-9322-B1D298FC7CA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83664276-3A81-4ECD-AF71-E7BF53FC3DD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8621332D-A9CF-46E7-9899-A665CAB6AC2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DDD42363-18BF-4F97-AEFF-A2899B80A4A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2C722268-DF67-4768-9CE0-A5F84C98E05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ADE592E5-8EB7-407A-B994-23A10F1DC82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DBEBADCD-688D-43D1-8F52-45C7EDE5DA3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C089ADC-F060-4B69-9D7A-5C4BDE5B374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B030B5C5-B91C-44BA-9BBE-21F14FD6470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565D0734-2F79-4692-B543-03D975C0EB9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63049E3B-400D-4C51-9F6D-BBB00AE3DAA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5DEE8C9E-9298-4820-8FEC-31A90F539D1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61B79C9D-551E-4BDC-AE4A-6A63F16F315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B16096D5-33FA-4AA6-9E71-237E59E0F6A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CBB26BF2-CAE4-45E5-9699-B891739F43D4}"/>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5E5A01D7-B5D4-427F-A2FB-A599681D0F1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92992795-DE2F-4A9E-B643-668283D6A03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A21FE537-D82B-47EC-974E-10D5007EF820}"/>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B97CD447-9227-49EA-BD51-52F92A07C43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a:extLst>
            <a:ext uri="{FF2B5EF4-FFF2-40B4-BE49-F238E27FC236}">
              <a16:creationId xmlns:a16="http://schemas.microsoft.com/office/drawing/2014/main" id="{E139B7DC-88F5-4297-94DD-2C46D7DAC96E}"/>
            </a:ext>
          </a:extLst>
        </xdr:cNvPr>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65076413-DCF6-40C0-8907-961AA51F1975}"/>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FF33BA35-A642-4760-9C22-B622D9EF2E4B}"/>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052BBBA0-B223-402B-B824-A43F69B8B13F}"/>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E701B192-B7B0-4DD0-8CBE-BCB75EE7FDD3}"/>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508BB69D-668D-4F08-995B-284547338F57}"/>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3EEFA30-43A4-45BC-ABE1-317E2B56F5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C14A9127-207B-4F76-8D2A-BB088F78920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A080892-FF97-418C-B03F-D96946DEBB0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1ABEEE1-2F0C-4157-A6D5-279EEE0454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428FEFC-EDA2-496D-A5C5-2D199AEFC3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66" name="楕円 665">
          <a:extLst>
            <a:ext uri="{FF2B5EF4-FFF2-40B4-BE49-F238E27FC236}">
              <a16:creationId xmlns:a16="http://schemas.microsoft.com/office/drawing/2014/main" id="{40287D27-9EE2-4704-AFF3-B1CD7FDE4E6C}"/>
            </a:ext>
          </a:extLst>
        </xdr:cNvPr>
        <xdr:cNvSpPr/>
      </xdr:nvSpPr>
      <xdr:spPr>
        <a:xfrm>
          <a:off x="162687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163303</xdr:rowOff>
    </xdr:from>
    <xdr:ext cx="405111" cy="259045"/>
    <xdr:sp macro="" textlink="">
      <xdr:nvSpPr>
        <xdr:cNvPr id="667" name="【児童館】&#10;有形固定資産減価償却率該当値テキスト">
          <a:extLst>
            <a:ext uri="{FF2B5EF4-FFF2-40B4-BE49-F238E27FC236}">
              <a16:creationId xmlns:a16="http://schemas.microsoft.com/office/drawing/2014/main" id="{8C551FCD-14D2-4FE4-A44A-0F26AA77739B}"/>
            </a:ext>
          </a:extLst>
        </xdr:cNvPr>
        <xdr:cNvSpPr txBox="1"/>
      </xdr:nvSpPr>
      <xdr:spPr>
        <a:xfrm>
          <a:off x="16357600"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150586</xdr:rowOff>
    </xdr:from>
    <xdr:to>
      <xdr:col>81</xdr:col>
      <xdr:colOff>101600</xdr:colOff>
      <xdr:row>83</xdr:row>
      <xdr:rowOff>80736</xdr:rowOff>
    </xdr:to>
    <xdr:sp macro="" textlink="">
      <xdr:nvSpPr>
        <xdr:cNvPr id="668" name="楕円 667">
          <a:extLst>
            <a:ext uri="{FF2B5EF4-FFF2-40B4-BE49-F238E27FC236}">
              <a16:creationId xmlns:a16="http://schemas.microsoft.com/office/drawing/2014/main" id="{EA6A8F40-A3D9-4D2F-B9D1-B54B963CFC50}"/>
            </a:ext>
          </a:extLst>
        </xdr:cNvPr>
        <xdr:cNvSpPr/>
      </xdr:nvSpPr>
      <xdr:spPr>
        <a:xfrm>
          <a:off x="15430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29936</xdr:rowOff>
    </xdr:from>
    <xdr:to>
      <xdr:col>85</xdr:col>
      <xdr:colOff>127000</xdr:colOff>
      <xdr:row>83</xdr:row>
      <xdr:rowOff>64226</xdr:rowOff>
    </xdr:to>
    <xdr:cxnSp macro="">
      <xdr:nvCxnSpPr>
        <xdr:cNvPr id="669" name="直線コネクタ 668">
          <a:extLst>
            <a:ext uri="{FF2B5EF4-FFF2-40B4-BE49-F238E27FC236}">
              <a16:creationId xmlns:a16="http://schemas.microsoft.com/office/drawing/2014/main" id="{87E20D01-8F85-4E60-A850-C8ECB81CF3DA}"/>
            </a:ext>
          </a:extLst>
        </xdr:cNvPr>
        <xdr:cNvCxnSpPr/>
      </xdr:nvCxnSpPr>
      <xdr:spPr>
        <a:xfrm>
          <a:off x="15481300" y="142602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46082</xdr:rowOff>
    </xdr:from>
    <xdr:to>
      <xdr:col>76</xdr:col>
      <xdr:colOff>165100</xdr:colOff>
      <xdr:row>85</xdr:row>
      <xdr:rowOff>147682</xdr:rowOff>
    </xdr:to>
    <xdr:sp macro="" textlink="">
      <xdr:nvSpPr>
        <xdr:cNvPr id="670" name="楕円 669">
          <a:extLst>
            <a:ext uri="{FF2B5EF4-FFF2-40B4-BE49-F238E27FC236}">
              <a16:creationId xmlns:a16="http://schemas.microsoft.com/office/drawing/2014/main" id="{35532B9C-F071-4CF1-AC2A-6513FD970EF9}"/>
            </a:ext>
          </a:extLst>
        </xdr:cNvPr>
        <xdr:cNvSpPr/>
      </xdr:nvSpPr>
      <xdr:spPr>
        <a:xfrm>
          <a:off x="14541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29936</xdr:rowOff>
    </xdr:from>
    <xdr:to>
      <xdr:col>81</xdr:col>
      <xdr:colOff>50800</xdr:colOff>
      <xdr:row>85</xdr:row>
      <xdr:rowOff>96882</xdr:rowOff>
    </xdr:to>
    <xdr:cxnSp macro="">
      <xdr:nvCxnSpPr>
        <xdr:cNvPr id="671" name="直線コネクタ 670">
          <a:extLst>
            <a:ext uri="{FF2B5EF4-FFF2-40B4-BE49-F238E27FC236}">
              <a16:creationId xmlns:a16="http://schemas.microsoft.com/office/drawing/2014/main" id="{0A58D067-5814-48A8-AA07-46714B026C80}"/>
            </a:ext>
          </a:extLst>
        </xdr:cNvPr>
        <xdr:cNvCxnSpPr/>
      </xdr:nvCxnSpPr>
      <xdr:spPr>
        <a:xfrm flipV="1">
          <a:off x="14592300" y="14260286"/>
          <a:ext cx="889000" cy="40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39551</xdr:rowOff>
    </xdr:from>
    <xdr:to>
      <xdr:col>72</xdr:col>
      <xdr:colOff>38100</xdr:colOff>
      <xdr:row>85</xdr:row>
      <xdr:rowOff>141151</xdr:rowOff>
    </xdr:to>
    <xdr:sp macro="" textlink="">
      <xdr:nvSpPr>
        <xdr:cNvPr id="672" name="楕円 671">
          <a:extLst>
            <a:ext uri="{FF2B5EF4-FFF2-40B4-BE49-F238E27FC236}">
              <a16:creationId xmlns:a16="http://schemas.microsoft.com/office/drawing/2014/main" id="{A8701576-2B5A-449B-8C72-ED588C3C9F17}"/>
            </a:ext>
          </a:extLst>
        </xdr:cNvPr>
        <xdr:cNvSpPr/>
      </xdr:nvSpPr>
      <xdr:spPr>
        <a:xfrm>
          <a:off x="13652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90351</xdr:rowOff>
    </xdr:from>
    <xdr:to>
      <xdr:col>76</xdr:col>
      <xdr:colOff>114300</xdr:colOff>
      <xdr:row>85</xdr:row>
      <xdr:rowOff>96882</xdr:rowOff>
    </xdr:to>
    <xdr:cxnSp macro="">
      <xdr:nvCxnSpPr>
        <xdr:cNvPr id="673" name="直線コネクタ 672">
          <a:extLst>
            <a:ext uri="{FF2B5EF4-FFF2-40B4-BE49-F238E27FC236}">
              <a16:creationId xmlns:a16="http://schemas.microsoft.com/office/drawing/2014/main" id="{2748BCC3-B7B0-4317-B331-B875811923CA}"/>
            </a:ext>
          </a:extLst>
        </xdr:cNvPr>
        <xdr:cNvCxnSpPr/>
      </xdr:nvCxnSpPr>
      <xdr:spPr>
        <a:xfrm>
          <a:off x="13703300" y="146636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140788</xdr:rowOff>
    </xdr:from>
    <xdr:to>
      <xdr:col>67</xdr:col>
      <xdr:colOff>101600</xdr:colOff>
      <xdr:row>86</xdr:row>
      <xdr:rowOff>70938</xdr:rowOff>
    </xdr:to>
    <xdr:sp macro="" textlink="">
      <xdr:nvSpPr>
        <xdr:cNvPr id="674" name="楕円 673">
          <a:extLst>
            <a:ext uri="{FF2B5EF4-FFF2-40B4-BE49-F238E27FC236}">
              <a16:creationId xmlns:a16="http://schemas.microsoft.com/office/drawing/2014/main" id="{9568846E-8DB9-4A86-905A-70ACEEDF3472}"/>
            </a:ext>
          </a:extLst>
        </xdr:cNvPr>
        <xdr:cNvSpPr/>
      </xdr:nvSpPr>
      <xdr:spPr>
        <a:xfrm>
          <a:off x="127635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90351</xdr:rowOff>
    </xdr:from>
    <xdr:to>
      <xdr:col>71</xdr:col>
      <xdr:colOff>177800</xdr:colOff>
      <xdr:row>86</xdr:row>
      <xdr:rowOff>20138</xdr:rowOff>
    </xdr:to>
    <xdr:cxnSp macro="">
      <xdr:nvCxnSpPr>
        <xdr:cNvPr id="675" name="直線コネクタ 674">
          <a:extLst>
            <a:ext uri="{FF2B5EF4-FFF2-40B4-BE49-F238E27FC236}">
              <a16:creationId xmlns:a16="http://schemas.microsoft.com/office/drawing/2014/main" id="{D70D2F86-6DDD-4339-9F53-E8A3C1E31E37}"/>
            </a:ext>
          </a:extLst>
        </xdr:cNvPr>
        <xdr:cNvCxnSpPr/>
      </xdr:nvCxnSpPr>
      <xdr:spPr>
        <a:xfrm flipV="1">
          <a:off x="12814300" y="1466360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a:extLst>
            <a:ext uri="{FF2B5EF4-FFF2-40B4-BE49-F238E27FC236}">
              <a16:creationId xmlns:a16="http://schemas.microsoft.com/office/drawing/2014/main" id="{BEE28FAC-2509-4BAC-817F-2100968CF14E}"/>
            </a:ext>
          </a:extLst>
        </xdr:cNvPr>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a:extLst>
            <a:ext uri="{FF2B5EF4-FFF2-40B4-BE49-F238E27FC236}">
              <a16:creationId xmlns:a16="http://schemas.microsoft.com/office/drawing/2014/main" id="{8534DF1A-CBB8-4961-B595-79E057D5415B}"/>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a:extLst>
            <a:ext uri="{FF2B5EF4-FFF2-40B4-BE49-F238E27FC236}">
              <a16:creationId xmlns:a16="http://schemas.microsoft.com/office/drawing/2014/main" id="{C95CE7BA-F6D3-415C-852B-47D8A97BF426}"/>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a:extLst>
            <a:ext uri="{FF2B5EF4-FFF2-40B4-BE49-F238E27FC236}">
              <a16:creationId xmlns:a16="http://schemas.microsoft.com/office/drawing/2014/main" id="{5DD00619-BB97-49F5-ACB8-E9885E6C4B7D}"/>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71863</xdr:rowOff>
    </xdr:from>
    <xdr:ext cx="405111" cy="259045"/>
    <xdr:sp macro="" textlink="">
      <xdr:nvSpPr>
        <xdr:cNvPr id="680" name="n_1mainValue【児童館】&#10;有形固定資産減価償却率">
          <a:extLst>
            <a:ext uri="{FF2B5EF4-FFF2-40B4-BE49-F238E27FC236}">
              <a16:creationId xmlns:a16="http://schemas.microsoft.com/office/drawing/2014/main" id="{6AE8E703-497E-425D-9A25-AD66C7B34024}"/>
            </a:ext>
          </a:extLst>
        </xdr:cNvPr>
        <xdr:cNvSpPr txBox="1"/>
      </xdr:nvSpPr>
      <xdr:spPr>
        <a:xfrm>
          <a:off x="152660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138809</xdr:rowOff>
    </xdr:from>
    <xdr:ext cx="405111" cy="259045"/>
    <xdr:sp macro="" textlink="">
      <xdr:nvSpPr>
        <xdr:cNvPr id="681" name="n_2mainValue【児童館】&#10;有形固定資産減価償却率">
          <a:extLst>
            <a:ext uri="{FF2B5EF4-FFF2-40B4-BE49-F238E27FC236}">
              <a16:creationId xmlns:a16="http://schemas.microsoft.com/office/drawing/2014/main" id="{CC361DC8-D299-4B7B-81FF-7320346411F7}"/>
            </a:ext>
          </a:extLst>
        </xdr:cNvPr>
        <xdr:cNvSpPr txBox="1"/>
      </xdr:nvSpPr>
      <xdr:spPr>
        <a:xfrm>
          <a:off x="14389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132278</xdr:rowOff>
    </xdr:from>
    <xdr:ext cx="405111" cy="259045"/>
    <xdr:sp macro="" textlink="">
      <xdr:nvSpPr>
        <xdr:cNvPr id="682" name="n_3mainValue【児童館】&#10;有形固定資産減価償却率">
          <a:extLst>
            <a:ext uri="{FF2B5EF4-FFF2-40B4-BE49-F238E27FC236}">
              <a16:creationId xmlns:a16="http://schemas.microsoft.com/office/drawing/2014/main" id="{7ACCF85F-B920-4E94-88F7-36E6D2A3A74B}"/>
            </a:ext>
          </a:extLst>
        </xdr:cNvPr>
        <xdr:cNvSpPr txBox="1"/>
      </xdr:nvSpPr>
      <xdr:spPr>
        <a:xfrm>
          <a:off x="13500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62065</xdr:rowOff>
    </xdr:from>
    <xdr:ext cx="405111" cy="259045"/>
    <xdr:sp macro="" textlink="">
      <xdr:nvSpPr>
        <xdr:cNvPr id="683" name="n_4mainValue【児童館】&#10;有形固定資産減価償却率">
          <a:extLst>
            <a:ext uri="{FF2B5EF4-FFF2-40B4-BE49-F238E27FC236}">
              <a16:creationId xmlns:a16="http://schemas.microsoft.com/office/drawing/2014/main" id="{2E535709-DEF6-47E9-AA65-8F1FB667DBF7}"/>
            </a:ext>
          </a:extLst>
        </xdr:cNvPr>
        <xdr:cNvSpPr txBox="1"/>
      </xdr:nvSpPr>
      <xdr:spPr>
        <a:xfrm>
          <a:off x="12611744" y="1480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1532B932-A044-4DD1-90E1-1C0F549235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E8EF452C-8FA5-4F95-90B9-FE0B62CC0A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9F314316-5000-4A1C-AE0E-0EE6F630FF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90F43130-6B63-402F-8663-A25E0373F8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6945F042-A359-4C9D-B4E0-703D0973F3C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F4990CBE-77C7-45D2-AA65-7497B998EF9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540EA913-A5E3-404E-9A82-60266DF6F9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4AC86CD7-B83F-4E4E-ADCF-4463412E486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282CFE57-BA77-4425-856C-A3065D2B332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3B493251-6A1E-42E2-8E28-79AEA26C08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2783EE67-B5B8-4098-8714-20DACC4C922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F6DAACF7-9925-4759-A20C-F2A31FE8252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E64DEBC8-E665-4842-8EB5-AEF7504711E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C5C0B8BD-3806-4F0F-848A-3495E76FDBC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78D8DFD8-DDB5-46DD-ABDB-C78DC26B9BD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A12B6726-CF33-4E80-9773-9CC57FEB068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6DAA6034-C5CC-4E4F-85EF-680BA2DD1B8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75B510B0-2EB9-4B87-A166-C756387DF3B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BB485474-EC6A-41BB-A0E1-91E755F14F9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CDC0149B-3F7E-46C3-A50C-73CE560EAC1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EC6E4797-A009-49DC-B2E3-9D6AA849BC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3FE49EDA-2D66-4D2D-B7DC-436BB1683F0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642F082E-6CD1-474C-BCFD-3B3692EBB31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64F81FFD-877D-4AE1-A1AF-111AD4B18DFE}"/>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AD9F9529-7761-4879-81DC-950F929F5713}"/>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0DEEC436-0C35-450D-A96A-B0B6419D996B}"/>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AB2FC347-DB15-4087-8821-32D42C91CF07}"/>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6173175A-2E5F-4F06-9B28-F1D38E33E2B2}"/>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a:extLst>
            <a:ext uri="{FF2B5EF4-FFF2-40B4-BE49-F238E27FC236}">
              <a16:creationId xmlns:a16="http://schemas.microsoft.com/office/drawing/2014/main" id="{5BC26B03-B4A2-4673-B74C-D9D93927C6E7}"/>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C56F3957-7EA0-4FF0-B4D5-918E17985929}"/>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812D83B0-9F04-4C9C-A781-E7D12412B99B}"/>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9520D0F3-E4C9-45DA-9954-1176A0D93CFC}"/>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C6A60A11-F73A-44CC-BE98-E12DC9FE599C}"/>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5A6FAC00-C46A-48E6-BD00-33582F8CE94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B2C98FB-74FF-43E4-9933-E956789207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1FA1423-0ACF-4997-A1D8-C131C8040BE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8672406-E543-4791-A784-C5EDD7AE280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7AA3AF5-9AEC-4850-BC14-7C132D2C570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489CFBE-BADD-412E-A9D2-E8C081A8A4E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723" name="楕円 722">
          <a:extLst>
            <a:ext uri="{FF2B5EF4-FFF2-40B4-BE49-F238E27FC236}">
              <a16:creationId xmlns:a16="http://schemas.microsoft.com/office/drawing/2014/main" id="{E942899B-65F8-40B2-ADE5-58FF7F5E3D38}"/>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724" name="【児童館】&#10;一人当たり面積該当値テキスト">
          <a:extLst>
            <a:ext uri="{FF2B5EF4-FFF2-40B4-BE49-F238E27FC236}">
              <a16:creationId xmlns:a16="http://schemas.microsoft.com/office/drawing/2014/main" id="{271D0BD8-0BB9-4D7C-9235-846FD31D9C45}"/>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25" name="楕円 724">
          <a:extLst>
            <a:ext uri="{FF2B5EF4-FFF2-40B4-BE49-F238E27FC236}">
              <a16:creationId xmlns:a16="http://schemas.microsoft.com/office/drawing/2014/main" id="{C74BE191-DDBB-485A-87AB-30E7E45BC06B}"/>
            </a:ext>
          </a:extLst>
        </xdr:cNvPr>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726" name="直線コネクタ 725">
          <a:extLst>
            <a:ext uri="{FF2B5EF4-FFF2-40B4-BE49-F238E27FC236}">
              <a16:creationId xmlns:a16="http://schemas.microsoft.com/office/drawing/2014/main" id="{4E20512C-B94D-4D26-841C-CCFE94DF1A79}"/>
            </a:ext>
          </a:extLst>
        </xdr:cNvPr>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27" name="楕円 726">
          <a:extLst>
            <a:ext uri="{FF2B5EF4-FFF2-40B4-BE49-F238E27FC236}">
              <a16:creationId xmlns:a16="http://schemas.microsoft.com/office/drawing/2014/main" id="{49D43278-C994-42A0-B857-32A9E91FD67A}"/>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728" name="直線コネクタ 727">
          <a:extLst>
            <a:ext uri="{FF2B5EF4-FFF2-40B4-BE49-F238E27FC236}">
              <a16:creationId xmlns:a16="http://schemas.microsoft.com/office/drawing/2014/main" id="{369637A2-B3DF-4993-852B-78BDF8C608D4}"/>
            </a:ext>
          </a:extLst>
        </xdr:cNvPr>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9" name="楕円 728">
          <a:extLst>
            <a:ext uri="{FF2B5EF4-FFF2-40B4-BE49-F238E27FC236}">
              <a16:creationId xmlns:a16="http://schemas.microsoft.com/office/drawing/2014/main" id="{49A8AA17-375C-41F9-BD2E-E7E03A9898AF}"/>
            </a:ext>
          </a:extLst>
        </xdr:cNvPr>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152400</xdr:rowOff>
    </xdr:to>
    <xdr:cxnSp macro="">
      <xdr:nvCxnSpPr>
        <xdr:cNvPr id="730" name="直線コネクタ 729">
          <a:extLst>
            <a:ext uri="{FF2B5EF4-FFF2-40B4-BE49-F238E27FC236}">
              <a16:creationId xmlns:a16="http://schemas.microsoft.com/office/drawing/2014/main" id="{F5CE66A7-47D7-493D-9BE4-E6D92911DFFF}"/>
            </a:ext>
          </a:extLst>
        </xdr:cNvPr>
        <xdr:cNvCxnSpPr/>
      </xdr:nvCxnSpPr>
      <xdr:spPr>
        <a:xfrm>
          <a:off x="19545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101600</xdr:rowOff>
    </xdr:from>
    <xdr:to>
      <xdr:col>98</xdr:col>
      <xdr:colOff>38100</xdr:colOff>
      <xdr:row>86</xdr:row>
      <xdr:rowOff>31750</xdr:rowOff>
    </xdr:to>
    <xdr:sp macro="" textlink="">
      <xdr:nvSpPr>
        <xdr:cNvPr id="731" name="楕円 730">
          <a:extLst>
            <a:ext uri="{FF2B5EF4-FFF2-40B4-BE49-F238E27FC236}">
              <a16:creationId xmlns:a16="http://schemas.microsoft.com/office/drawing/2014/main" id="{BF4FF628-0769-4202-8E35-D1C4D1CA6A3F}"/>
            </a:ext>
          </a:extLst>
        </xdr:cNvPr>
        <xdr:cNvSpPr/>
      </xdr:nvSpPr>
      <xdr:spPr>
        <a:xfrm>
          <a:off x="18605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152400</xdr:rowOff>
    </xdr:to>
    <xdr:cxnSp macro="">
      <xdr:nvCxnSpPr>
        <xdr:cNvPr id="732" name="直線コネクタ 731">
          <a:extLst>
            <a:ext uri="{FF2B5EF4-FFF2-40B4-BE49-F238E27FC236}">
              <a16:creationId xmlns:a16="http://schemas.microsoft.com/office/drawing/2014/main" id="{E666894E-5456-4FE6-90E6-92CE1948188D}"/>
            </a:ext>
          </a:extLst>
        </xdr:cNvPr>
        <xdr:cNvCxnSpPr/>
      </xdr:nvCxnSpPr>
      <xdr:spPr>
        <a:xfrm>
          <a:off x="18656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a:extLst>
            <a:ext uri="{FF2B5EF4-FFF2-40B4-BE49-F238E27FC236}">
              <a16:creationId xmlns:a16="http://schemas.microsoft.com/office/drawing/2014/main" id="{A76B77BA-9EB0-41CC-8848-2847CE5577B4}"/>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a:extLst>
            <a:ext uri="{FF2B5EF4-FFF2-40B4-BE49-F238E27FC236}">
              <a16:creationId xmlns:a16="http://schemas.microsoft.com/office/drawing/2014/main" id="{EB4B8F03-872B-4675-86A9-4F68AE325AA7}"/>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a:extLst>
            <a:ext uri="{FF2B5EF4-FFF2-40B4-BE49-F238E27FC236}">
              <a16:creationId xmlns:a16="http://schemas.microsoft.com/office/drawing/2014/main" id="{79F04013-BEAA-4151-BC4D-8D068A00A0C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a:extLst>
            <a:ext uri="{FF2B5EF4-FFF2-40B4-BE49-F238E27FC236}">
              <a16:creationId xmlns:a16="http://schemas.microsoft.com/office/drawing/2014/main" id="{BCC24C9F-9A59-4237-A01A-29F542EB51F5}"/>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37" name="n_1mainValue【児童館】&#10;一人当たり面積">
          <a:extLst>
            <a:ext uri="{FF2B5EF4-FFF2-40B4-BE49-F238E27FC236}">
              <a16:creationId xmlns:a16="http://schemas.microsoft.com/office/drawing/2014/main" id="{EFB216D9-FCAF-4585-94E2-70B745594551}"/>
            </a:ext>
          </a:extLst>
        </xdr:cNvPr>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38" name="n_2mainValue【児童館】&#10;一人当たり面積">
          <a:extLst>
            <a:ext uri="{FF2B5EF4-FFF2-40B4-BE49-F238E27FC236}">
              <a16:creationId xmlns:a16="http://schemas.microsoft.com/office/drawing/2014/main" id="{2F631C7F-E34A-4F28-9275-17DF2DD27FD7}"/>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39" name="n_3mainValue【児童館】&#10;一人当たり面積">
          <a:extLst>
            <a:ext uri="{FF2B5EF4-FFF2-40B4-BE49-F238E27FC236}">
              <a16:creationId xmlns:a16="http://schemas.microsoft.com/office/drawing/2014/main" id="{B33866E4-4260-4405-BCD0-1E19DFC7ABF3}"/>
            </a:ext>
          </a:extLst>
        </xdr:cNvPr>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22877</xdr:rowOff>
    </xdr:from>
    <xdr:ext cx="469744" cy="259045"/>
    <xdr:sp macro="" textlink="">
      <xdr:nvSpPr>
        <xdr:cNvPr id="740" name="n_4mainValue【児童館】&#10;一人当たり面積">
          <a:extLst>
            <a:ext uri="{FF2B5EF4-FFF2-40B4-BE49-F238E27FC236}">
              <a16:creationId xmlns:a16="http://schemas.microsoft.com/office/drawing/2014/main" id="{91F4990D-115D-42BB-8479-A911B97A3A07}"/>
            </a:ext>
          </a:extLst>
        </xdr:cNvPr>
        <xdr:cNvSpPr txBox="1"/>
      </xdr:nvSpPr>
      <xdr:spPr>
        <a:xfrm>
          <a:off x="18421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7F31B65B-FBCC-4E9E-914B-A72E5DB960C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8F8133F4-C732-481E-A019-1FB0A3AB48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E65BB16A-6454-40A8-987F-4DB9D85ED16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FFC74106-25FE-4D4F-96F0-F71B14E02A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8C386E6-4997-4D15-BA97-5EA7AB87F7A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DA0A8F5D-C12D-4D5B-ACB0-9F695B9EB04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C96217AF-443F-487E-B90A-AB45A9C203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D5F0B5C2-23F9-4B50-BDDC-4B613B750AD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id="{7471861F-1C3A-4B08-B9FE-15AD3C07F5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id="{26BC98AA-0B37-4608-9C40-A31E11AB21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id="{02A05281-656F-4CFA-B2AB-2BE0A86EA1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id="{4C1A5857-5B7A-4471-9499-4D58F6BE5BC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id="{DB2A2AC0-7C9D-43A9-98BA-AC22899B91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id="{A884EAEC-8A63-4FD2-8D1F-8EAEDE29DDB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id="{59E6A268-6703-47AF-9A40-B23885CB92D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id="{C3968B4E-D482-4A7F-85C6-EBE211A21F93}"/>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7778F0EA-2219-49E0-AACD-63F5940ABA4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534DE05-0175-40F8-A4BE-2AD501DB2D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1EF73DC5-D9B0-45D0-9249-079A768757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交通の要衝であるという特性から、一人当たりの道路延長や橋梁等の有形固定資産額が高い。また、現在も人口が増えており保育施設や学校施設の稼働率が高いことから、一人当たりの施設面積は低い傾向にある。</a:t>
          </a:r>
          <a:endParaRPr lang="ja-JP" altLang="ja-JP" sz="1400">
            <a:effectLst/>
          </a:endParaRPr>
        </a:p>
        <a:p>
          <a:r>
            <a:rPr kumimoji="1" lang="ja-JP" altLang="ja-JP" sz="1100">
              <a:solidFill>
                <a:schemeClr val="dk1"/>
              </a:solidFill>
              <a:effectLst/>
              <a:latin typeface="+mn-lt"/>
              <a:ea typeface="+mn-ea"/>
              <a:cs typeface="+mn-cs"/>
            </a:rPr>
            <a:t>　積極的に改修を行ってきた学校施設の減価償却率は類似団体平均よりも低い状態であり、減価償却率が類似団体より高い状態が続いていた児童館についても、長寿命化改修の実施により、類似団体平均</a:t>
          </a:r>
          <a:r>
            <a:rPr kumimoji="1" lang="ja-JP" altLang="en-US" sz="1100">
              <a:solidFill>
                <a:schemeClr val="dk1"/>
              </a:solidFill>
              <a:effectLst/>
              <a:latin typeface="+mn-lt"/>
              <a:ea typeface="+mn-ea"/>
              <a:cs typeface="+mn-cs"/>
            </a:rPr>
            <a:t>に近い数値で推移している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市有の公共施設については、公共施設等総合管理計画等に基づ</a:t>
          </a:r>
          <a:r>
            <a:rPr kumimoji="1" lang="ja-JP" altLang="en-US" sz="1100">
              <a:solidFill>
                <a:schemeClr val="dk1"/>
              </a:solidFill>
              <a:effectLst/>
              <a:latin typeface="+mn-lt"/>
              <a:ea typeface="+mn-ea"/>
              <a:cs typeface="+mn-cs"/>
            </a:rPr>
            <a:t>き、引き続き</a:t>
          </a:r>
          <a:r>
            <a:rPr kumimoji="1" lang="ja-JP" altLang="ja-JP" sz="1100">
              <a:solidFill>
                <a:schemeClr val="dk1"/>
              </a:solidFill>
              <a:effectLst/>
              <a:latin typeface="+mn-lt"/>
              <a:ea typeface="+mn-ea"/>
              <a:cs typeface="+mn-cs"/>
            </a:rPr>
            <a:t>長寿命化を実施していく。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7840DB-906F-4DF7-B66B-515D26D075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C4C6F32-43B7-4259-954F-D684D841FB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08B983-BA62-4F6B-BF31-EC2100D4763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C99160-52A1-4A74-A1E0-31E00B572B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12BD44-E9E6-482E-A0CE-C7A0C54465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E60807-CE71-446E-9035-F00A80CD08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10B6EA8-C3D5-46F3-8870-08BB563B1E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E331078-2F4D-454F-AEF7-C5315491D6C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2EF514-9D48-47E3-B3F1-2F4A8254DF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64E266-F315-4170-9BC4-54B83FAD1F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73,983
72,684
71.72
37,379,668
36,140,895
873,168
15,640,917
17,797,311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CCD1A5-671E-4090-AED1-428F4D0F1A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75E7DA-F6B5-4B35-9D18-D32ECCF36B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53B415-CAC9-40B3-B257-DB96F247EA2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6F70B6-889A-4FAC-B6C8-486F282B23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A49AA9-7421-42C8-A26D-6A5CEADB9E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504F817-934C-458A-B289-B3F5DCD4854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BC140F-3FA0-423E-992B-4C7D5A9DE9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576F1F-7B5A-4450-A26A-600F17C630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9744763-8FAD-4F4F-8B97-E681112575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D5657D-2BB5-445B-8985-BE0AB301EE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07C758-6C35-4B15-BB61-4435119C2E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059670-78A2-4D35-90E1-6C5FCCF94F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8F12DBB-6DA7-410E-8691-612213B61EE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FF0B78-81AA-46F1-A3F2-1D756FBAEF5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AF20A4-FA62-4AF5-9736-47EDBA0D99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5D6757-97AE-419C-94FB-0C75055368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E7D6BA-6DAD-4F1E-BC3B-FC350A76B8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BE2373-259B-4093-AD61-87C482B110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39364B-C906-4A73-BB0A-B8632D4D24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DF1F53A-45CB-4A44-AC3B-BD977EC36E2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91F8186-9A02-4C0D-8EF5-21C253FE331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559DA7-B77E-486B-BC7A-DA9F8EE1543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7FED3E4-2EED-4BAD-827D-8AF19B5706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F19E1AE-1E1D-4D72-9199-060EC55AF8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566872-6D9C-4208-8AA1-B3A777ECB00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77403B1-73ED-485A-AC20-1AC7011FD3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ECBE48-7E50-452D-80DF-AFF28E8CBA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4F272A6-4FDB-4B96-A1FA-F54B18D881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5F7F4D-6295-4FEC-8847-32751A7ADCA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1BFAFE9-DD80-483D-84F2-71A11FB6C6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25A8FF-001F-4B92-9D36-EF2898123F5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217760-622B-420F-8B8E-E32E2940ED6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7838B46-04F1-477A-A707-5819B4A0314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B16D7D9-7C0E-4139-94A8-ADC6D0B3756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555B1BA-9051-4EB1-9A4D-1BD559AE705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A3BB86C-594C-4D3F-B064-49524C226B2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7BD0C89-08EC-47AC-9115-A249FF0A4D0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7A3742B-1288-427D-B6F5-9860FAFB778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65DE4B6-3C69-4B65-8F9B-0CC4D0A5D2F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4185BF7-3AA5-46A0-A5C8-B280737F7E5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59789A6-0191-41C5-B51A-05DFAED7177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08A3174-6AC7-40A1-8C2D-DA390DA8911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F1411D8-1D36-4034-908A-65063AED6EB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808D307-8083-401D-9594-A35CAE6B937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E9CAA2F-1214-410A-80B7-0EBB51B0763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01C58E0-1731-4C18-AF97-2659823257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AEEE0740-AB52-47A7-8634-DD731A79DA8E}"/>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5485741-93F7-4FFA-B0A4-2D6FFBBB5399}"/>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42D9520F-35BF-48BC-8068-988AA19DAEC7}"/>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DE3A7F0C-393A-44F6-928C-91C53C5DFEF2}"/>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35CC75FA-FBAD-4B62-9B8C-AC938C5753F6}"/>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391251E7-E18B-43C1-90C2-97C34E57E3EE}"/>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ED4DD739-9CEA-4071-8515-009DCA479D89}"/>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87C80C8B-3EDF-4B92-A524-B39D40EBE359}"/>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E150568A-373B-4290-BB56-9D011DD3552F}"/>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4F419CAA-1A48-4BA9-99B6-72BFABE5CDEC}"/>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3A32CA2F-D235-4AC1-8D30-55999526B1CA}"/>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CB60576-553C-4FC5-BE42-5860FE6142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4A7E8A-E77C-4C00-858A-3B3BB63DB34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513EF55-3089-4F62-A943-964BEB4A41B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FE41698-F803-4ABD-969D-E061D684B11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9067E6E-A99A-44CA-A5B0-2DB9DFF164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a:extLst>
            <a:ext uri="{FF2B5EF4-FFF2-40B4-BE49-F238E27FC236}">
              <a16:creationId xmlns:a16="http://schemas.microsoft.com/office/drawing/2014/main" id="{8329DA9A-4D1D-42FF-A601-926C3C7FC536}"/>
            </a:ext>
          </a:extLst>
        </xdr:cNvPr>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図書館】&#10;有形固定資産減価償却率該当値テキスト">
          <a:extLst>
            <a:ext uri="{FF2B5EF4-FFF2-40B4-BE49-F238E27FC236}">
              <a16:creationId xmlns:a16="http://schemas.microsoft.com/office/drawing/2014/main" id="{4F0898EF-AF0B-403F-A8F6-676928FC41BE}"/>
            </a:ext>
          </a:extLst>
        </xdr:cNvPr>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9072</xdr:rowOff>
    </xdr:from>
    <xdr:to>
      <xdr:col>20</xdr:col>
      <xdr:colOff>38100</xdr:colOff>
      <xdr:row>39</xdr:row>
      <xdr:rowOff>110672</xdr:rowOff>
    </xdr:to>
    <xdr:sp macro="" textlink="">
      <xdr:nvSpPr>
        <xdr:cNvPr id="76" name="楕円 75">
          <a:extLst>
            <a:ext uri="{FF2B5EF4-FFF2-40B4-BE49-F238E27FC236}">
              <a16:creationId xmlns:a16="http://schemas.microsoft.com/office/drawing/2014/main" id="{003EF4CD-7390-4349-922B-1DC1D1F33B45}"/>
            </a:ext>
          </a:extLst>
        </xdr:cNvPr>
        <xdr:cNvSpPr/>
      </xdr:nvSpPr>
      <xdr:spPr>
        <a:xfrm>
          <a:off x="3746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59872</xdr:rowOff>
    </xdr:from>
    <xdr:to>
      <xdr:col>24</xdr:col>
      <xdr:colOff>63500</xdr:colOff>
      <xdr:row>39</xdr:row>
      <xdr:rowOff>84365</xdr:rowOff>
    </xdr:to>
    <xdr:cxnSp macro="">
      <xdr:nvCxnSpPr>
        <xdr:cNvPr id="77" name="直線コネクタ 76">
          <a:extLst>
            <a:ext uri="{FF2B5EF4-FFF2-40B4-BE49-F238E27FC236}">
              <a16:creationId xmlns:a16="http://schemas.microsoft.com/office/drawing/2014/main" id="{4C0925EA-6439-4E69-AC90-DC417C69F456}"/>
            </a:ext>
          </a:extLst>
        </xdr:cNvPr>
        <xdr:cNvCxnSpPr/>
      </xdr:nvCxnSpPr>
      <xdr:spPr>
        <a:xfrm>
          <a:off x="3797300" y="674642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157662</xdr:rowOff>
    </xdr:from>
    <xdr:to>
      <xdr:col>15</xdr:col>
      <xdr:colOff>101600</xdr:colOff>
      <xdr:row>39</xdr:row>
      <xdr:rowOff>87812</xdr:rowOff>
    </xdr:to>
    <xdr:sp macro="" textlink="">
      <xdr:nvSpPr>
        <xdr:cNvPr id="78" name="楕円 77">
          <a:extLst>
            <a:ext uri="{FF2B5EF4-FFF2-40B4-BE49-F238E27FC236}">
              <a16:creationId xmlns:a16="http://schemas.microsoft.com/office/drawing/2014/main" id="{8F97A699-058A-4414-8FB5-A92139D682EE}"/>
            </a:ext>
          </a:extLst>
        </xdr:cNvPr>
        <xdr:cNvSpPr/>
      </xdr:nvSpPr>
      <xdr:spPr>
        <a:xfrm>
          <a:off x="2857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37012</xdr:rowOff>
    </xdr:from>
    <xdr:to>
      <xdr:col>19</xdr:col>
      <xdr:colOff>177800</xdr:colOff>
      <xdr:row>39</xdr:row>
      <xdr:rowOff>59872</xdr:rowOff>
    </xdr:to>
    <xdr:cxnSp macro="">
      <xdr:nvCxnSpPr>
        <xdr:cNvPr id="79" name="直線コネクタ 78">
          <a:extLst>
            <a:ext uri="{FF2B5EF4-FFF2-40B4-BE49-F238E27FC236}">
              <a16:creationId xmlns:a16="http://schemas.microsoft.com/office/drawing/2014/main" id="{DF1472BD-2E59-4624-B5FE-9D68A33B5142}"/>
            </a:ext>
          </a:extLst>
        </xdr:cNvPr>
        <xdr:cNvCxnSpPr/>
      </xdr:nvCxnSpPr>
      <xdr:spPr>
        <a:xfrm>
          <a:off x="2908300" y="67235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141333</xdr:rowOff>
    </xdr:from>
    <xdr:to>
      <xdr:col>10</xdr:col>
      <xdr:colOff>165100</xdr:colOff>
      <xdr:row>39</xdr:row>
      <xdr:rowOff>71483</xdr:rowOff>
    </xdr:to>
    <xdr:sp macro="" textlink="">
      <xdr:nvSpPr>
        <xdr:cNvPr id="80" name="楕円 79">
          <a:extLst>
            <a:ext uri="{FF2B5EF4-FFF2-40B4-BE49-F238E27FC236}">
              <a16:creationId xmlns:a16="http://schemas.microsoft.com/office/drawing/2014/main" id="{BA1BC9BA-3F9F-4461-9570-2091A00AA9C1}"/>
            </a:ext>
          </a:extLst>
        </xdr:cNvPr>
        <xdr:cNvSpPr/>
      </xdr:nvSpPr>
      <xdr:spPr>
        <a:xfrm>
          <a:off x="1968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20683</xdr:rowOff>
    </xdr:from>
    <xdr:to>
      <xdr:col>15</xdr:col>
      <xdr:colOff>50800</xdr:colOff>
      <xdr:row>39</xdr:row>
      <xdr:rowOff>37012</xdr:rowOff>
    </xdr:to>
    <xdr:cxnSp macro="">
      <xdr:nvCxnSpPr>
        <xdr:cNvPr id="81" name="直線コネクタ 80">
          <a:extLst>
            <a:ext uri="{FF2B5EF4-FFF2-40B4-BE49-F238E27FC236}">
              <a16:creationId xmlns:a16="http://schemas.microsoft.com/office/drawing/2014/main" id="{C6DC5A99-69B5-4429-9F58-ADADA886E13F}"/>
            </a:ext>
          </a:extLst>
        </xdr:cNvPr>
        <xdr:cNvCxnSpPr/>
      </xdr:nvCxnSpPr>
      <xdr:spPr>
        <a:xfrm>
          <a:off x="2019300" y="670723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142966</xdr:rowOff>
    </xdr:from>
    <xdr:to>
      <xdr:col>6</xdr:col>
      <xdr:colOff>38100</xdr:colOff>
      <xdr:row>39</xdr:row>
      <xdr:rowOff>73116</xdr:rowOff>
    </xdr:to>
    <xdr:sp macro="" textlink="">
      <xdr:nvSpPr>
        <xdr:cNvPr id="82" name="楕円 81">
          <a:extLst>
            <a:ext uri="{FF2B5EF4-FFF2-40B4-BE49-F238E27FC236}">
              <a16:creationId xmlns:a16="http://schemas.microsoft.com/office/drawing/2014/main" id="{854AF4A8-2374-4362-9E90-B3F0EE62223C}"/>
            </a:ext>
          </a:extLst>
        </xdr:cNvPr>
        <xdr:cNvSpPr/>
      </xdr:nvSpPr>
      <xdr:spPr>
        <a:xfrm>
          <a:off x="1079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20683</xdr:rowOff>
    </xdr:from>
    <xdr:to>
      <xdr:col>10</xdr:col>
      <xdr:colOff>114300</xdr:colOff>
      <xdr:row>39</xdr:row>
      <xdr:rowOff>22316</xdr:rowOff>
    </xdr:to>
    <xdr:cxnSp macro="">
      <xdr:nvCxnSpPr>
        <xdr:cNvPr id="83" name="直線コネクタ 82">
          <a:extLst>
            <a:ext uri="{FF2B5EF4-FFF2-40B4-BE49-F238E27FC236}">
              <a16:creationId xmlns:a16="http://schemas.microsoft.com/office/drawing/2014/main" id="{DAFCADCC-5C5A-4DF8-915E-FBC7AF3C0BA0}"/>
            </a:ext>
          </a:extLst>
        </xdr:cNvPr>
        <xdr:cNvCxnSpPr/>
      </xdr:nvCxnSpPr>
      <xdr:spPr>
        <a:xfrm flipV="1">
          <a:off x="1130300" y="670723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57316254-E6C3-451D-AD55-09BB435E1631}"/>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6D61C99A-D4AA-4D08-8608-37977AEEE335}"/>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BB2E07E3-D28E-4E32-A0CC-2DA915D8B07F}"/>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5A5209ED-A70C-47AA-8D8D-E0CCAA048511}"/>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101799</xdr:rowOff>
    </xdr:from>
    <xdr:ext cx="405111" cy="259045"/>
    <xdr:sp macro="" textlink="">
      <xdr:nvSpPr>
        <xdr:cNvPr id="88" name="n_1mainValue【図書館】&#10;有形固定資産減価償却率">
          <a:extLst>
            <a:ext uri="{FF2B5EF4-FFF2-40B4-BE49-F238E27FC236}">
              <a16:creationId xmlns:a16="http://schemas.microsoft.com/office/drawing/2014/main" id="{5D184A92-B665-451A-92D5-FC072F528A60}"/>
            </a:ext>
          </a:extLst>
        </xdr:cNvPr>
        <xdr:cNvSpPr txBox="1"/>
      </xdr:nvSpPr>
      <xdr:spPr>
        <a:xfrm>
          <a:off x="35820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78939</xdr:rowOff>
    </xdr:from>
    <xdr:ext cx="405111" cy="259045"/>
    <xdr:sp macro="" textlink="">
      <xdr:nvSpPr>
        <xdr:cNvPr id="89" name="n_2mainValue【図書館】&#10;有形固定資産減価償却率">
          <a:extLst>
            <a:ext uri="{FF2B5EF4-FFF2-40B4-BE49-F238E27FC236}">
              <a16:creationId xmlns:a16="http://schemas.microsoft.com/office/drawing/2014/main" id="{838A5A91-253B-4746-B6EA-5C1F4733AE29}"/>
            </a:ext>
          </a:extLst>
        </xdr:cNvPr>
        <xdr:cNvSpPr txBox="1"/>
      </xdr:nvSpPr>
      <xdr:spPr>
        <a:xfrm>
          <a:off x="2705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62610</xdr:rowOff>
    </xdr:from>
    <xdr:ext cx="405111" cy="259045"/>
    <xdr:sp macro="" textlink="">
      <xdr:nvSpPr>
        <xdr:cNvPr id="90" name="n_3mainValue【図書館】&#10;有形固定資産減価償却率">
          <a:extLst>
            <a:ext uri="{FF2B5EF4-FFF2-40B4-BE49-F238E27FC236}">
              <a16:creationId xmlns:a16="http://schemas.microsoft.com/office/drawing/2014/main" id="{49CA5464-1F3F-4515-B013-B7178B31F772}"/>
            </a:ext>
          </a:extLst>
        </xdr:cNvPr>
        <xdr:cNvSpPr txBox="1"/>
      </xdr:nvSpPr>
      <xdr:spPr>
        <a:xfrm>
          <a:off x="1816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64243</xdr:rowOff>
    </xdr:from>
    <xdr:ext cx="405111" cy="259045"/>
    <xdr:sp macro="" textlink="">
      <xdr:nvSpPr>
        <xdr:cNvPr id="91" name="n_4mainValue【図書館】&#10;有形固定資産減価償却率">
          <a:extLst>
            <a:ext uri="{FF2B5EF4-FFF2-40B4-BE49-F238E27FC236}">
              <a16:creationId xmlns:a16="http://schemas.microsoft.com/office/drawing/2014/main" id="{484CBE60-09D4-4E31-8A3F-17E9CED351AC}"/>
            </a:ext>
          </a:extLst>
        </xdr:cNvPr>
        <xdr:cNvSpPr txBox="1"/>
      </xdr:nvSpPr>
      <xdr:spPr>
        <a:xfrm>
          <a:off x="927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E32A7BE-16EC-4163-872D-10CB151E363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2A98489-EEDC-4D3F-B17E-E5B1460099F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34515B3-A44A-45C1-9419-91BF7F1392A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072412B-6410-4D12-853C-D0FADF75FAD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CAA968A-085C-40D1-87EF-8B6DF422EA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E0B8E3F-037E-4FC3-89F2-B71F7C840F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608A27F-B826-4448-A92C-A409F8BD58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B63BB98-549E-49AA-8D40-FCE595F11A3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E6A332A-2CCA-418B-B9CB-4CF481002EC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82B5D12-CF82-4957-818A-EC2B1C73F2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862E0091-846F-4455-82F6-3324FE44A4E9}"/>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15AE1B27-6BBA-4A18-85AD-E958A809D6DF}"/>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A1F737AE-97F6-45CB-831F-5A4BA25126B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B9A75353-F6EF-4509-AA18-7E14D34FA2B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5CCE42C2-B732-4216-A500-B0607A5604B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4441EBF-692C-4B9F-A890-6FFBCDB30AF5}"/>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EB653440-698B-4BB8-A7E0-DF1CD00A8A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76F7A41D-F649-40C3-9049-3663508640F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9C9D7FB6-D0E6-4598-931F-7DA011CA65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EAAF2EF9-30D2-410E-B180-A8C57D5DD169}"/>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861CA352-F3F4-4866-BB6C-61A6D43464FA}"/>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537C983-BA87-4D57-BDE5-B06402BE5F1C}"/>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55517FE1-A3E4-442F-84F6-95A9466FD2C1}"/>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A1BA938A-0E7C-4E3C-884D-276A26380668}"/>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0AC5F052-1096-4C6E-AB98-795946446291}"/>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C0524F5F-F084-4909-B9C2-60A48245D2A1}"/>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75AE3BAE-C082-4B88-A258-C11245AF0BD5}"/>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9FBE5C47-EFC0-4F35-94B7-CBF1CD5263D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63DEC369-D71D-47EF-8AF7-92F56A99C0B2}"/>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A72BBBFC-BF06-421E-AF5C-7616994004A1}"/>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8756165-FA53-41BF-9720-FDA6EE494A6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4FBF31A-4887-42A8-973C-EAE56DC24B1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5F29CE5-6438-4272-B2DE-AE23CE7CB92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7453120-C9EA-44E4-9600-51C4A03093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926DAF9-8F72-4310-B391-44C46A7EACA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7" name="楕円 126">
          <a:extLst>
            <a:ext uri="{FF2B5EF4-FFF2-40B4-BE49-F238E27FC236}">
              <a16:creationId xmlns:a16="http://schemas.microsoft.com/office/drawing/2014/main" id="{5D742930-4A82-41AD-B9D6-5E4C55CEBC87}"/>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8" name="【図書館】&#10;一人当たり面積該当値テキスト">
          <a:extLst>
            <a:ext uri="{FF2B5EF4-FFF2-40B4-BE49-F238E27FC236}">
              <a16:creationId xmlns:a16="http://schemas.microsoft.com/office/drawing/2014/main" id="{4DB9A640-374F-41E5-93E2-2875E3921E63}"/>
            </a:ext>
          </a:extLst>
        </xdr:cNvPr>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9" name="楕円 128">
          <a:extLst>
            <a:ext uri="{FF2B5EF4-FFF2-40B4-BE49-F238E27FC236}">
              <a16:creationId xmlns:a16="http://schemas.microsoft.com/office/drawing/2014/main" id="{DB55048F-0E95-4D09-9C79-B5EA3CE76AAE}"/>
            </a:ext>
          </a:extLst>
        </xdr:cNvPr>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0" name="直線コネクタ 129">
          <a:extLst>
            <a:ext uri="{FF2B5EF4-FFF2-40B4-BE49-F238E27FC236}">
              <a16:creationId xmlns:a16="http://schemas.microsoft.com/office/drawing/2014/main" id="{D415620D-DC0C-4F8D-BDDA-93A2B63A4B57}"/>
            </a:ext>
          </a:extLst>
        </xdr:cNvPr>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1" name="楕円 130">
          <a:extLst>
            <a:ext uri="{FF2B5EF4-FFF2-40B4-BE49-F238E27FC236}">
              <a16:creationId xmlns:a16="http://schemas.microsoft.com/office/drawing/2014/main" id="{2DC153A6-AE8E-40EA-92F8-0E3B31E45953}"/>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2" name="直線コネクタ 131">
          <a:extLst>
            <a:ext uri="{FF2B5EF4-FFF2-40B4-BE49-F238E27FC236}">
              <a16:creationId xmlns:a16="http://schemas.microsoft.com/office/drawing/2014/main" id="{35CEBCE3-3ED5-4371-AEE5-E9C72CDD552D}"/>
            </a:ext>
          </a:extLst>
        </xdr:cNvPr>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3" name="楕円 132">
          <a:extLst>
            <a:ext uri="{FF2B5EF4-FFF2-40B4-BE49-F238E27FC236}">
              <a16:creationId xmlns:a16="http://schemas.microsoft.com/office/drawing/2014/main" id="{CC19F425-C59D-425E-BE84-DF00ACF616FB}"/>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4" name="直線コネクタ 133">
          <a:extLst>
            <a:ext uri="{FF2B5EF4-FFF2-40B4-BE49-F238E27FC236}">
              <a16:creationId xmlns:a16="http://schemas.microsoft.com/office/drawing/2014/main" id="{D533205C-1439-447C-ABE7-42A60591F181}"/>
            </a:ext>
          </a:extLst>
        </xdr:cNvPr>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5" name="楕円 134">
          <a:extLst>
            <a:ext uri="{FF2B5EF4-FFF2-40B4-BE49-F238E27FC236}">
              <a16:creationId xmlns:a16="http://schemas.microsoft.com/office/drawing/2014/main" id="{EB8518A1-F921-4550-BB16-D1D9CF790610}"/>
            </a:ext>
          </a:extLst>
        </xdr:cNvPr>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6" name="直線コネクタ 135">
          <a:extLst>
            <a:ext uri="{FF2B5EF4-FFF2-40B4-BE49-F238E27FC236}">
              <a16:creationId xmlns:a16="http://schemas.microsoft.com/office/drawing/2014/main" id="{ACDB8718-9E49-4796-9E97-A4BCF0961136}"/>
            </a:ext>
          </a:extLst>
        </xdr:cNvPr>
        <xdr:cNvCxnSpPr/>
      </xdr:nvCxnSpPr>
      <xdr:spPr>
        <a:xfrm>
          <a:off x="6972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C8AE53EB-67C6-4076-9D2E-2A312D8A8771}"/>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02C1C6B6-6CE8-400F-AACC-D9E35410A3AB}"/>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E41FE084-8040-4AAE-A849-5301CFF8C0AC}"/>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81D0D679-946A-4198-823C-9F37858C8343}"/>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1" name="n_1mainValue【図書館】&#10;一人当たり面積">
          <a:extLst>
            <a:ext uri="{FF2B5EF4-FFF2-40B4-BE49-F238E27FC236}">
              <a16:creationId xmlns:a16="http://schemas.microsoft.com/office/drawing/2014/main" id="{C62631B7-FFA6-4D2B-B7F8-8595FF782ADC}"/>
            </a:ext>
          </a:extLst>
        </xdr:cNvPr>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2" name="n_2mainValue【図書館】&#10;一人当たり面積">
          <a:extLst>
            <a:ext uri="{FF2B5EF4-FFF2-40B4-BE49-F238E27FC236}">
              <a16:creationId xmlns:a16="http://schemas.microsoft.com/office/drawing/2014/main" id="{31EA1E9E-8838-477F-AC05-4EEEAE12AD73}"/>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3" name="n_3mainValue【図書館】&#10;一人当たり面積">
          <a:extLst>
            <a:ext uri="{FF2B5EF4-FFF2-40B4-BE49-F238E27FC236}">
              <a16:creationId xmlns:a16="http://schemas.microsoft.com/office/drawing/2014/main" id="{81C1AE99-9240-455F-99C6-1212A8A10755}"/>
            </a:ext>
          </a:extLst>
        </xdr:cNvPr>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4" name="n_4mainValue【図書館】&#10;一人当たり面積">
          <a:extLst>
            <a:ext uri="{FF2B5EF4-FFF2-40B4-BE49-F238E27FC236}">
              <a16:creationId xmlns:a16="http://schemas.microsoft.com/office/drawing/2014/main" id="{73EED9A4-B931-4E02-8FD4-BEF7C588FD52}"/>
            </a:ext>
          </a:extLst>
        </xdr:cNvPr>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F2189F6-C602-438E-8455-F2E0F790DE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4DC31D55-23B2-4F33-83AA-7452614B6E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EAB78B1C-2538-43A7-9EA4-A0B64AFCABD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BC82BCF-A96A-4D7C-B2E5-171DEC9318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E78F5CEA-8443-415E-90C9-63259FF205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E3A5413E-3119-4ADB-B2EE-61C5E8FBDF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8DB0AC4C-57D8-489C-99C7-8E694DD546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E37DD741-7F26-4B70-B05E-3B3C6682186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825A3820-277A-42C3-973F-71B76FCD73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266D3B86-DADE-427B-841E-022B64BB8AB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AEF045DE-726A-41F6-A63C-1F46652FA1D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4D9567CF-7665-4737-854F-A832E46AEC0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EBF5E1B1-E492-4969-BBAC-E264387DA72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C01E117A-34F5-4A40-8E66-CE036CDA477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CB2B0E3D-690B-412A-843E-0D092F73043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AB836E1F-6991-4392-99A9-85C7C529C36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1182464F-A91F-4A43-A5A9-8F9F7A35972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DFE6D85F-CB6D-4329-BB83-EE84600621B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E96E748F-0045-4798-90BD-5B4A9F3BDB5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DC8E472E-1301-4DF0-9160-4FC9191D92F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105C6D33-4EC6-4343-8AA3-BE4A13D5707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90EDA73C-D835-4EFF-9E78-5ABE13D2922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37BB3740-89F3-41A8-9712-68031F2CB55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F7E01FB-4645-4333-BF74-A8F3A7C046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DB54C19A-6739-42EA-BF5C-4CF29C744048}"/>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9EFA7B34-21D1-4191-BB84-F8D3728F10BF}"/>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6EFBC3A0-8694-4007-8275-1EB570ED7B8F}"/>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2890B2FA-B3E5-47ED-B328-09C13F7C2509}"/>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2584EF4F-3E02-4AA1-B3F3-3AF983561895}"/>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62565F-D2B2-483F-9D56-29C7EB857A74}"/>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1D7B1541-CE0F-4391-BA9E-7F28AFF7A0EB}"/>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D49C6C6F-6456-4A3B-A401-BA7489501498}"/>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4C68F05F-3EC5-4AA8-9093-783BFFA36D77}"/>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AD8873EC-CCE4-4994-88CB-263E50B73A28}"/>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2A7C36A1-45BD-418D-ABD2-21740401C4FB}"/>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C5E2F30-85E3-4550-AE4E-F387467B9BB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CC0799A-E264-42E3-BD32-119C864D2F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3E88DF3-7C45-434B-9146-D68DFC758D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E819937-2D67-4E3C-A946-85B802824A0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A09CFE9-116D-42F4-9CCE-784EE6145BC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153035</xdr:rowOff>
    </xdr:from>
    <xdr:to>
      <xdr:col>24</xdr:col>
      <xdr:colOff>114300</xdr:colOff>
      <xdr:row>63</xdr:row>
      <xdr:rowOff>83185</xdr:rowOff>
    </xdr:to>
    <xdr:sp macro="" textlink="">
      <xdr:nvSpPr>
        <xdr:cNvPr id="185" name="楕円 184">
          <a:extLst>
            <a:ext uri="{FF2B5EF4-FFF2-40B4-BE49-F238E27FC236}">
              <a16:creationId xmlns:a16="http://schemas.microsoft.com/office/drawing/2014/main" id="{ACACF5FE-D627-472F-B881-FFD7E8E6C68A}"/>
            </a:ext>
          </a:extLst>
        </xdr:cNvPr>
        <xdr:cNvSpPr/>
      </xdr:nvSpPr>
      <xdr:spPr>
        <a:xfrm>
          <a:off x="45847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131462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E0F6CCB8-5000-4588-9309-05AC9949F1A4}"/>
            </a:ext>
          </a:extLst>
        </xdr:cNvPr>
        <xdr:cNvSpPr txBox="1"/>
      </xdr:nvSpPr>
      <xdr:spPr>
        <a:xfrm>
          <a:off x="46736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128270</xdr:rowOff>
    </xdr:from>
    <xdr:to>
      <xdr:col>20</xdr:col>
      <xdr:colOff>38100</xdr:colOff>
      <xdr:row>63</xdr:row>
      <xdr:rowOff>58420</xdr:rowOff>
    </xdr:to>
    <xdr:sp macro="" textlink="">
      <xdr:nvSpPr>
        <xdr:cNvPr id="187" name="楕円 186">
          <a:extLst>
            <a:ext uri="{FF2B5EF4-FFF2-40B4-BE49-F238E27FC236}">
              <a16:creationId xmlns:a16="http://schemas.microsoft.com/office/drawing/2014/main" id="{B5D61A90-3866-4AC3-9E40-F845D8DCD95A}"/>
            </a:ext>
          </a:extLst>
        </xdr:cNvPr>
        <xdr:cNvSpPr/>
      </xdr:nvSpPr>
      <xdr:spPr>
        <a:xfrm>
          <a:off x="3746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7620</xdr:rowOff>
    </xdr:from>
    <xdr:to>
      <xdr:col>24</xdr:col>
      <xdr:colOff>63500</xdr:colOff>
      <xdr:row>63</xdr:row>
      <xdr:rowOff>32385</xdr:rowOff>
    </xdr:to>
    <xdr:cxnSp macro="">
      <xdr:nvCxnSpPr>
        <xdr:cNvPr id="188" name="直線コネクタ 187">
          <a:extLst>
            <a:ext uri="{FF2B5EF4-FFF2-40B4-BE49-F238E27FC236}">
              <a16:creationId xmlns:a16="http://schemas.microsoft.com/office/drawing/2014/main" id="{640A52F6-3B98-4BCA-B7F0-A7F4828630DA}"/>
            </a:ext>
          </a:extLst>
        </xdr:cNvPr>
        <xdr:cNvCxnSpPr/>
      </xdr:nvCxnSpPr>
      <xdr:spPr>
        <a:xfrm>
          <a:off x="3797300" y="108089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120650</xdr:rowOff>
    </xdr:from>
    <xdr:to>
      <xdr:col>15</xdr:col>
      <xdr:colOff>101600</xdr:colOff>
      <xdr:row>63</xdr:row>
      <xdr:rowOff>50800</xdr:rowOff>
    </xdr:to>
    <xdr:sp macro="" textlink="">
      <xdr:nvSpPr>
        <xdr:cNvPr id="189" name="楕円 188">
          <a:extLst>
            <a:ext uri="{FF2B5EF4-FFF2-40B4-BE49-F238E27FC236}">
              <a16:creationId xmlns:a16="http://schemas.microsoft.com/office/drawing/2014/main" id="{E5467793-16DF-445D-AA4E-6FC13BDFF6FF}"/>
            </a:ext>
          </a:extLst>
        </xdr:cNvPr>
        <xdr:cNvSpPr/>
      </xdr:nvSpPr>
      <xdr:spPr>
        <a:xfrm>
          <a:off x="2857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0</xdr:rowOff>
    </xdr:from>
    <xdr:to>
      <xdr:col>19</xdr:col>
      <xdr:colOff>177800</xdr:colOff>
      <xdr:row>63</xdr:row>
      <xdr:rowOff>7620</xdr:rowOff>
    </xdr:to>
    <xdr:cxnSp macro="">
      <xdr:nvCxnSpPr>
        <xdr:cNvPr id="190" name="直線コネクタ 189">
          <a:extLst>
            <a:ext uri="{FF2B5EF4-FFF2-40B4-BE49-F238E27FC236}">
              <a16:creationId xmlns:a16="http://schemas.microsoft.com/office/drawing/2014/main" id="{DEC34D87-2D5C-4E6A-90A8-59D5C3376169}"/>
            </a:ext>
          </a:extLst>
        </xdr:cNvPr>
        <xdr:cNvCxnSpPr/>
      </xdr:nvCxnSpPr>
      <xdr:spPr>
        <a:xfrm>
          <a:off x="2908300" y="1080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191" name="楕円 190">
          <a:extLst>
            <a:ext uri="{FF2B5EF4-FFF2-40B4-BE49-F238E27FC236}">
              <a16:creationId xmlns:a16="http://schemas.microsoft.com/office/drawing/2014/main" id="{8163C45C-EFE3-4B54-9E1D-A4428D72BF74}"/>
            </a:ext>
          </a:extLst>
        </xdr:cNvPr>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63</xdr:row>
      <xdr:rowOff>0</xdr:rowOff>
    </xdr:to>
    <xdr:cxnSp macro="">
      <xdr:nvCxnSpPr>
        <xdr:cNvPr id="192" name="直線コネクタ 191">
          <a:extLst>
            <a:ext uri="{FF2B5EF4-FFF2-40B4-BE49-F238E27FC236}">
              <a16:creationId xmlns:a16="http://schemas.microsoft.com/office/drawing/2014/main" id="{A5FA2E51-84FB-4597-A737-319955751CD9}"/>
            </a:ext>
          </a:extLst>
        </xdr:cNvPr>
        <xdr:cNvCxnSpPr/>
      </xdr:nvCxnSpPr>
      <xdr:spPr>
        <a:xfrm>
          <a:off x="2019300" y="10774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61595</xdr:rowOff>
    </xdr:from>
    <xdr:to>
      <xdr:col>6</xdr:col>
      <xdr:colOff>38100</xdr:colOff>
      <xdr:row>62</xdr:row>
      <xdr:rowOff>163195</xdr:rowOff>
    </xdr:to>
    <xdr:sp macro="" textlink="">
      <xdr:nvSpPr>
        <xdr:cNvPr id="193" name="楕円 192">
          <a:extLst>
            <a:ext uri="{FF2B5EF4-FFF2-40B4-BE49-F238E27FC236}">
              <a16:creationId xmlns:a16="http://schemas.microsoft.com/office/drawing/2014/main" id="{F4900A72-8435-4753-BB4A-D7DCF33BC3A2}"/>
            </a:ext>
          </a:extLst>
        </xdr:cNvPr>
        <xdr:cNvSpPr/>
      </xdr:nvSpPr>
      <xdr:spPr>
        <a:xfrm>
          <a:off x="1079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112395</xdr:rowOff>
    </xdr:from>
    <xdr:to>
      <xdr:col>10</xdr:col>
      <xdr:colOff>114300</xdr:colOff>
      <xdr:row>62</xdr:row>
      <xdr:rowOff>144780</xdr:rowOff>
    </xdr:to>
    <xdr:cxnSp macro="">
      <xdr:nvCxnSpPr>
        <xdr:cNvPr id="194" name="直線コネクタ 193">
          <a:extLst>
            <a:ext uri="{FF2B5EF4-FFF2-40B4-BE49-F238E27FC236}">
              <a16:creationId xmlns:a16="http://schemas.microsoft.com/office/drawing/2014/main" id="{D42F4BDF-203E-47F6-9087-2E44D59D78B6}"/>
            </a:ext>
          </a:extLst>
        </xdr:cNvPr>
        <xdr:cNvCxnSpPr/>
      </xdr:nvCxnSpPr>
      <xdr:spPr>
        <a:xfrm>
          <a:off x="1130300" y="10742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F7B115CF-9A4E-406B-A184-6858FB87A20F}"/>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E07F4EA0-CDF5-428A-AE1F-5DC2DC73E4E9}"/>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CA1C2494-E970-429F-B9C9-096CC9CFA192}"/>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04EE4CCC-2BBF-4064-AD3C-F1CCCFE2F7F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49547</xdr:rowOff>
    </xdr:from>
    <xdr:ext cx="405111" cy="259045"/>
    <xdr:sp macro="" textlink="">
      <xdr:nvSpPr>
        <xdr:cNvPr id="199" name="n_1mainValue【体育館・プール】&#10;有形固定資産減価償却率">
          <a:extLst>
            <a:ext uri="{FF2B5EF4-FFF2-40B4-BE49-F238E27FC236}">
              <a16:creationId xmlns:a16="http://schemas.microsoft.com/office/drawing/2014/main" id="{D1DBCB82-690D-41BF-B795-BA69486964AC}"/>
            </a:ext>
          </a:extLst>
        </xdr:cNvPr>
        <xdr:cNvSpPr txBox="1"/>
      </xdr:nvSpPr>
      <xdr:spPr>
        <a:xfrm>
          <a:off x="35820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41927</xdr:rowOff>
    </xdr:from>
    <xdr:ext cx="405111" cy="259045"/>
    <xdr:sp macro="" textlink="">
      <xdr:nvSpPr>
        <xdr:cNvPr id="200" name="n_2mainValue【体育館・プール】&#10;有形固定資産減価償却率">
          <a:extLst>
            <a:ext uri="{FF2B5EF4-FFF2-40B4-BE49-F238E27FC236}">
              <a16:creationId xmlns:a16="http://schemas.microsoft.com/office/drawing/2014/main" id="{5E89966C-D3D1-47F6-A3B1-C37B1DC9D58A}"/>
            </a:ext>
          </a:extLst>
        </xdr:cNvPr>
        <xdr:cNvSpPr txBox="1"/>
      </xdr:nvSpPr>
      <xdr:spPr>
        <a:xfrm>
          <a:off x="2705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201" name="n_3mainValue【体育館・プール】&#10;有形固定資産減価償却率">
          <a:extLst>
            <a:ext uri="{FF2B5EF4-FFF2-40B4-BE49-F238E27FC236}">
              <a16:creationId xmlns:a16="http://schemas.microsoft.com/office/drawing/2014/main" id="{61D1BFF4-A14C-4589-81D5-9BAAD6C56467}"/>
            </a:ext>
          </a:extLst>
        </xdr:cNvPr>
        <xdr:cNvSpPr txBox="1"/>
      </xdr:nvSpPr>
      <xdr:spPr>
        <a:xfrm>
          <a:off x="1816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154322</xdr:rowOff>
    </xdr:from>
    <xdr:ext cx="405111" cy="259045"/>
    <xdr:sp macro="" textlink="">
      <xdr:nvSpPr>
        <xdr:cNvPr id="202" name="n_4mainValue【体育館・プール】&#10;有形固定資産減価償却率">
          <a:extLst>
            <a:ext uri="{FF2B5EF4-FFF2-40B4-BE49-F238E27FC236}">
              <a16:creationId xmlns:a16="http://schemas.microsoft.com/office/drawing/2014/main" id="{0D5C031D-BA29-44A5-BF03-99D907862F27}"/>
            </a:ext>
          </a:extLst>
        </xdr:cNvPr>
        <xdr:cNvSpPr txBox="1"/>
      </xdr:nvSpPr>
      <xdr:spPr>
        <a:xfrm>
          <a:off x="927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B8689BA2-5D33-41F2-B545-A7DF717FAD6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B07DFE1C-A5DB-4E39-A684-47DCF67FA4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9DD32EDA-07C6-4B6E-9782-54828C37376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3C42D292-6392-429C-A0BD-B2635C8C86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4E5F0FFF-58FE-4DCA-BF07-931E676E886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FF4E1581-B3C3-4068-8B61-7BE6C75B6F5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BBA2925B-EA1C-47F0-B1E3-6B9B551B760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96FCBA79-5C43-4B25-9A47-7C15414DB6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FEB1A343-633A-4777-B893-2A6AD3DFEC1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2C9AF454-5A7F-44D8-A904-59B2436BA9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6F681790-87F6-4417-80F6-6722E5E7BDF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1C30A27F-0297-436E-8087-0123BD3A334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207A0547-F7C3-4D5E-8544-FE1A1E99D0F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3982965F-7591-404D-86AE-161B0A56961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F901487A-B58E-4319-8AF2-97058E9D75A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1D3C8786-495A-4899-8CA1-5AB802D6599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1069C375-3FDA-4B18-8372-6EC3AD20D64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FC273ADD-4498-4B68-B0F7-7794F7720D9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A9B6F457-AA67-4084-9BDA-3915156693B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32377E9F-9B09-437A-B918-9EED2FBC38E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FBB023B9-D86B-47F5-A4EA-DAECD9A1FC3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B9770124-A64C-45AF-8F5A-2606EB7DAC7C}"/>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DB6DB0D-3AB9-463A-9EFA-DF021B0B2E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64AAF473-1BFC-45F9-BE0A-A8B8623D4C6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95308F85-E583-4866-8A95-D6EE15BFF8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D80C7A44-F4BB-425E-AB61-1F48654D6C5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4C910A9C-9530-4ECE-955D-3A0D682D80F5}"/>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561964DD-1D71-4695-B7EE-B68A8C1E6513}"/>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B1E3D3DE-251D-4101-82C3-1E06D5E1705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60B1BDEB-73C8-4DCC-AE5E-24D9895605D1}"/>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7FF2CF2E-0BFF-41D1-B805-57965E5EA822}"/>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5C9501C9-57EE-46F4-A02F-44286C599101}"/>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9B69D1D5-0E7B-406D-8215-0F3DFEB0F6C8}"/>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06855103-16CD-45A8-B89C-18DFA1BF1139}"/>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AA04F335-279E-4D28-8723-CEF141E94014}"/>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B9725A18-E43B-4F01-A9A9-3C5A31A072A6}"/>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E243AF8-A477-4A98-8B9B-6251870712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815ED47-1BC3-4EAA-8613-40D39AA8ED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D876148-473C-4FD0-BCB8-CC5E35BB6C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A5F6FF2-9552-4F18-B957-D9B5D16C63B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9464D30-AA47-408F-BA21-E3D989139B3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83094</xdr:rowOff>
    </xdr:from>
    <xdr:to>
      <xdr:col>55</xdr:col>
      <xdr:colOff>50800</xdr:colOff>
      <xdr:row>64</xdr:row>
      <xdr:rowOff>13244</xdr:rowOff>
    </xdr:to>
    <xdr:sp macro="" textlink="">
      <xdr:nvSpPr>
        <xdr:cNvPr id="244" name="楕円 243">
          <a:extLst>
            <a:ext uri="{FF2B5EF4-FFF2-40B4-BE49-F238E27FC236}">
              <a16:creationId xmlns:a16="http://schemas.microsoft.com/office/drawing/2014/main" id="{EC00AC20-4B82-4F02-AB85-007023FFD4D9}"/>
            </a:ext>
          </a:extLst>
        </xdr:cNvPr>
        <xdr:cNvSpPr/>
      </xdr:nvSpPr>
      <xdr:spPr>
        <a:xfrm>
          <a:off x="10426700" y="10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61521</xdr:rowOff>
    </xdr:from>
    <xdr:ext cx="469744" cy="259045"/>
    <xdr:sp macro="" textlink="">
      <xdr:nvSpPr>
        <xdr:cNvPr id="245" name="【体育館・プール】&#10;一人当たり面積該当値テキスト">
          <a:extLst>
            <a:ext uri="{FF2B5EF4-FFF2-40B4-BE49-F238E27FC236}">
              <a16:creationId xmlns:a16="http://schemas.microsoft.com/office/drawing/2014/main" id="{F5B7753E-61E0-477C-92A4-894756C11E0D}"/>
            </a:ext>
          </a:extLst>
        </xdr:cNvPr>
        <xdr:cNvSpPr txBox="1"/>
      </xdr:nvSpPr>
      <xdr:spPr>
        <a:xfrm>
          <a:off x="10515600" y="108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83094</xdr:rowOff>
    </xdr:from>
    <xdr:to>
      <xdr:col>50</xdr:col>
      <xdr:colOff>165100</xdr:colOff>
      <xdr:row>64</xdr:row>
      <xdr:rowOff>13244</xdr:rowOff>
    </xdr:to>
    <xdr:sp macro="" textlink="">
      <xdr:nvSpPr>
        <xdr:cNvPr id="246" name="楕円 245">
          <a:extLst>
            <a:ext uri="{FF2B5EF4-FFF2-40B4-BE49-F238E27FC236}">
              <a16:creationId xmlns:a16="http://schemas.microsoft.com/office/drawing/2014/main" id="{81936CBB-20CE-4413-85B3-3CCAD1020359}"/>
            </a:ext>
          </a:extLst>
        </xdr:cNvPr>
        <xdr:cNvSpPr/>
      </xdr:nvSpPr>
      <xdr:spPr>
        <a:xfrm>
          <a:off x="9588500" y="10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133894</xdr:rowOff>
    </xdr:from>
    <xdr:to>
      <xdr:col>55</xdr:col>
      <xdr:colOff>0</xdr:colOff>
      <xdr:row>63</xdr:row>
      <xdr:rowOff>133894</xdr:rowOff>
    </xdr:to>
    <xdr:cxnSp macro="">
      <xdr:nvCxnSpPr>
        <xdr:cNvPr id="247" name="直線コネクタ 246">
          <a:extLst>
            <a:ext uri="{FF2B5EF4-FFF2-40B4-BE49-F238E27FC236}">
              <a16:creationId xmlns:a16="http://schemas.microsoft.com/office/drawing/2014/main" id="{2201E9A9-B032-44C6-A5F4-F338990C7123}"/>
            </a:ext>
          </a:extLst>
        </xdr:cNvPr>
        <xdr:cNvCxnSpPr/>
      </xdr:nvCxnSpPr>
      <xdr:spPr>
        <a:xfrm>
          <a:off x="9639300" y="109352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81462</xdr:rowOff>
    </xdr:from>
    <xdr:to>
      <xdr:col>46</xdr:col>
      <xdr:colOff>38100</xdr:colOff>
      <xdr:row>64</xdr:row>
      <xdr:rowOff>11612</xdr:rowOff>
    </xdr:to>
    <xdr:sp macro="" textlink="">
      <xdr:nvSpPr>
        <xdr:cNvPr id="248" name="楕円 247">
          <a:extLst>
            <a:ext uri="{FF2B5EF4-FFF2-40B4-BE49-F238E27FC236}">
              <a16:creationId xmlns:a16="http://schemas.microsoft.com/office/drawing/2014/main" id="{2CEA3E67-2886-4351-AE20-3C71487C97CD}"/>
            </a:ext>
          </a:extLst>
        </xdr:cNvPr>
        <xdr:cNvSpPr/>
      </xdr:nvSpPr>
      <xdr:spPr>
        <a:xfrm>
          <a:off x="8699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132262</xdr:rowOff>
    </xdr:from>
    <xdr:to>
      <xdr:col>50</xdr:col>
      <xdr:colOff>114300</xdr:colOff>
      <xdr:row>63</xdr:row>
      <xdr:rowOff>133894</xdr:rowOff>
    </xdr:to>
    <xdr:cxnSp macro="">
      <xdr:nvCxnSpPr>
        <xdr:cNvPr id="249" name="直線コネクタ 248">
          <a:extLst>
            <a:ext uri="{FF2B5EF4-FFF2-40B4-BE49-F238E27FC236}">
              <a16:creationId xmlns:a16="http://schemas.microsoft.com/office/drawing/2014/main" id="{ECFC86D8-F594-4EBB-8143-D2996D29730C}"/>
            </a:ext>
          </a:extLst>
        </xdr:cNvPr>
        <xdr:cNvCxnSpPr/>
      </xdr:nvCxnSpPr>
      <xdr:spPr>
        <a:xfrm>
          <a:off x="8750300" y="109336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81462</xdr:rowOff>
    </xdr:from>
    <xdr:to>
      <xdr:col>41</xdr:col>
      <xdr:colOff>101600</xdr:colOff>
      <xdr:row>64</xdr:row>
      <xdr:rowOff>11612</xdr:rowOff>
    </xdr:to>
    <xdr:sp macro="" textlink="">
      <xdr:nvSpPr>
        <xdr:cNvPr id="250" name="楕円 249">
          <a:extLst>
            <a:ext uri="{FF2B5EF4-FFF2-40B4-BE49-F238E27FC236}">
              <a16:creationId xmlns:a16="http://schemas.microsoft.com/office/drawing/2014/main" id="{39A93D48-DB67-4443-A7CC-206A58818D44}"/>
            </a:ext>
          </a:extLst>
        </xdr:cNvPr>
        <xdr:cNvSpPr/>
      </xdr:nvSpPr>
      <xdr:spPr>
        <a:xfrm>
          <a:off x="7810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132262</xdr:rowOff>
    </xdr:from>
    <xdr:to>
      <xdr:col>45</xdr:col>
      <xdr:colOff>177800</xdr:colOff>
      <xdr:row>63</xdr:row>
      <xdr:rowOff>132262</xdr:rowOff>
    </xdr:to>
    <xdr:cxnSp macro="">
      <xdr:nvCxnSpPr>
        <xdr:cNvPr id="251" name="直線コネクタ 250">
          <a:extLst>
            <a:ext uri="{FF2B5EF4-FFF2-40B4-BE49-F238E27FC236}">
              <a16:creationId xmlns:a16="http://schemas.microsoft.com/office/drawing/2014/main" id="{7406B175-69D8-41E1-9A0F-E3863F977F7B}"/>
            </a:ext>
          </a:extLst>
        </xdr:cNvPr>
        <xdr:cNvCxnSpPr/>
      </xdr:nvCxnSpPr>
      <xdr:spPr>
        <a:xfrm>
          <a:off x="7861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79828</xdr:rowOff>
    </xdr:from>
    <xdr:to>
      <xdr:col>36</xdr:col>
      <xdr:colOff>165100</xdr:colOff>
      <xdr:row>64</xdr:row>
      <xdr:rowOff>9978</xdr:rowOff>
    </xdr:to>
    <xdr:sp macro="" textlink="">
      <xdr:nvSpPr>
        <xdr:cNvPr id="252" name="楕円 251">
          <a:extLst>
            <a:ext uri="{FF2B5EF4-FFF2-40B4-BE49-F238E27FC236}">
              <a16:creationId xmlns:a16="http://schemas.microsoft.com/office/drawing/2014/main" id="{FA69A66F-F0A7-46D3-B885-CFEE2EFB4804}"/>
            </a:ext>
          </a:extLst>
        </xdr:cNvPr>
        <xdr:cNvSpPr/>
      </xdr:nvSpPr>
      <xdr:spPr>
        <a:xfrm>
          <a:off x="6921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130628</xdr:rowOff>
    </xdr:from>
    <xdr:to>
      <xdr:col>41</xdr:col>
      <xdr:colOff>50800</xdr:colOff>
      <xdr:row>63</xdr:row>
      <xdr:rowOff>132262</xdr:rowOff>
    </xdr:to>
    <xdr:cxnSp macro="">
      <xdr:nvCxnSpPr>
        <xdr:cNvPr id="253" name="直線コネクタ 252">
          <a:extLst>
            <a:ext uri="{FF2B5EF4-FFF2-40B4-BE49-F238E27FC236}">
              <a16:creationId xmlns:a16="http://schemas.microsoft.com/office/drawing/2014/main" id="{047A196F-6194-4E1C-AFE5-BA7F96339805}"/>
            </a:ext>
          </a:extLst>
        </xdr:cNvPr>
        <xdr:cNvCxnSpPr/>
      </xdr:nvCxnSpPr>
      <xdr:spPr>
        <a:xfrm>
          <a:off x="6972300" y="109319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27F15B05-3C64-4264-8CB4-1798917493B2}"/>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6E41E747-6A69-4DF2-A107-DBFC671076A1}"/>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4842DB77-9D27-4FE4-9818-E8ACB96AAD7A}"/>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46C676B1-2E32-466F-92EE-5CFF3077B48C}"/>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4371</xdr:rowOff>
    </xdr:from>
    <xdr:ext cx="469744" cy="259045"/>
    <xdr:sp macro="" textlink="">
      <xdr:nvSpPr>
        <xdr:cNvPr id="258" name="n_1mainValue【体育館・プール】&#10;一人当たり面積">
          <a:extLst>
            <a:ext uri="{FF2B5EF4-FFF2-40B4-BE49-F238E27FC236}">
              <a16:creationId xmlns:a16="http://schemas.microsoft.com/office/drawing/2014/main" id="{1E76D4AC-FA32-4CE1-81CB-0E249FB2C2B6}"/>
            </a:ext>
          </a:extLst>
        </xdr:cNvPr>
        <xdr:cNvSpPr txBox="1"/>
      </xdr:nvSpPr>
      <xdr:spPr>
        <a:xfrm>
          <a:off x="9391727" y="109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2739</xdr:rowOff>
    </xdr:from>
    <xdr:ext cx="469744" cy="259045"/>
    <xdr:sp macro="" textlink="">
      <xdr:nvSpPr>
        <xdr:cNvPr id="259" name="n_2mainValue【体育館・プール】&#10;一人当たり面積">
          <a:extLst>
            <a:ext uri="{FF2B5EF4-FFF2-40B4-BE49-F238E27FC236}">
              <a16:creationId xmlns:a16="http://schemas.microsoft.com/office/drawing/2014/main" id="{F36BD3E1-50FE-4D49-970E-200FE4920E04}"/>
            </a:ext>
          </a:extLst>
        </xdr:cNvPr>
        <xdr:cNvSpPr txBox="1"/>
      </xdr:nvSpPr>
      <xdr:spPr>
        <a:xfrm>
          <a:off x="8515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2739</xdr:rowOff>
    </xdr:from>
    <xdr:ext cx="469744" cy="259045"/>
    <xdr:sp macro="" textlink="">
      <xdr:nvSpPr>
        <xdr:cNvPr id="260" name="n_3mainValue【体育館・プール】&#10;一人当たり面積">
          <a:extLst>
            <a:ext uri="{FF2B5EF4-FFF2-40B4-BE49-F238E27FC236}">
              <a16:creationId xmlns:a16="http://schemas.microsoft.com/office/drawing/2014/main" id="{55E8638F-9AE2-4874-AF1A-8905A2B52E32}"/>
            </a:ext>
          </a:extLst>
        </xdr:cNvPr>
        <xdr:cNvSpPr txBox="1"/>
      </xdr:nvSpPr>
      <xdr:spPr>
        <a:xfrm>
          <a:off x="7626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1105</xdr:rowOff>
    </xdr:from>
    <xdr:ext cx="469744" cy="259045"/>
    <xdr:sp macro="" textlink="">
      <xdr:nvSpPr>
        <xdr:cNvPr id="261" name="n_4mainValue【体育館・プール】&#10;一人当たり面積">
          <a:extLst>
            <a:ext uri="{FF2B5EF4-FFF2-40B4-BE49-F238E27FC236}">
              <a16:creationId xmlns:a16="http://schemas.microsoft.com/office/drawing/2014/main" id="{2C274B43-63A3-4537-941D-52DB34B97233}"/>
            </a:ext>
          </a:extLst>
        </xdr:cNvPr>
        <xdr:cNvSpPr txBox="1"/>
      </xdr:nvSpPr>
      <xdr:spPr>
        <a:xfrm>
          <a:off x="6737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3D121BE-1988-4736-B3D7-5F23D348C4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948E898-E747-4345-9F54-2FFC8C4A08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80F0A2C-DDD1-47BD-848A-0849B7FB2A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F98F5EB-B1BA-4CC5-A1EE-5182C10B9F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74CD83D-A28B-4EBE-8E80-0FB905F08BF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6F0A185-06C1-4F42-AC86-076AA98E945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3585F00-A768-4B7D-B70A-3CEA2FB8AA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9D6C710-2A2A-4760-B184-2F2458400AC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C92F5444-D2D9-4E2C-8A09-06215268ACE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F42619AA-83DB-419F-86AC-E97F1501E8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978243FB-7AEC-4C89-92FC-18DEF3B98C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78CDA7E8-2826-4FA7-81E1-D6DF87DB870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EBE99567-94B7-49CE-AFB6-F4B82DE9FEC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12B1008C-3F13-4BB2-BFF7-A79459DC08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2FF7B849-EECE-4759-9AE1-8163365710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33E379DB-B30B-4496-9318-4F034F5ECC6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CDAB3245-C59F-48A4-ADEA-3C2841F955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AB348ABB-BD8A-4EEB-ABEE-2602104A28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21E10DBE-6B1A-47A4-8A2B-6D3BFC3040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5E7A29F9-4486-4771-94FF-A458984BE9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25A20374-ADC7-4419-9B42-767D64BD55D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6B0E476A-9D77-4AE2-BB9D-C6E4C3DE562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881A68DC-699E-4249-AAC8-6F89C4BED0E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6424B841-B584-460B-9173-24F22AD36BC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DEF5F43-57D0-4CDF-8393-DC5B441D942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3393ED91-C80C-4B6B-91CC-1027AF94FC6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189F6CFE-6E12-4480-9EA6-94901446136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4AC94440-E049-48EC-A923-0D272DDFB86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56871CA8-1359-4A4F-A949-DBB534DEDAF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01B55934-768B-4739-82D5-2F3D2F646A8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B33A4425-011A-4FDD-BE23-4B3FEBC8515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B3DF6E63-D809-49C2-809D-8A078361823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45FC4626-5C04-4DAF-946A-C431BF859D9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75AE014D-5374-4525-9A99-CBA3DB8CA07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287AB055-6040-46EF-AE96-A817F0284CC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2CF9D6B1-3571-45A7-821B-882AF824446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A689A718-F43A-45FC-B8F7-CF53E5DB515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8CD22846-C851-4E2A-83BD-59A7254956A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4EBD51A2-5775-4268-98FD-B34498A89CF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4D6AB6EB-E8A2-4DBB-B863-CB2A674F5DF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CBDB101E-E0DA-4578-854A-00E4B68C277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03" name="直線コネクタ 302">
          <a:extLst>
            <a:ext uri="{FF2B5EF4-FFF2-40B4-BE49-F238E27FC236}">
              <a16:creationId xmlns:a16="http://schemas.microsoft.com/office/drawing/2014/main" id="{24D9B28B-53EB-4FAD-A645-73CF6D0A047C}"/>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4" name="【市民会館】&#10;有形固定資産減価償却率最小値テキスト">
          <a:extLst>
            <a:ext uri="{FF2B5EF4-FFF2-40B4-BE49-F238E27FC236}">
              <a16:creationId xmlns:a16="http://schemas.microsoft.com/office/drawing/2014/main" id="{CB4BCCE7-DB2F-4BA8-B5C4-E4389F42230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5" name="直線コネクタ 304">
          <a:extLst>
            <a:ext uri="{FF2B5EF4-FFF2-40B4-BE49-F238E27FC236}">
              <a16:creationId xmlns:a16="http://schemas.microsoft.com/office/drawing/2014/main" id="{A0D48781-AC47-41EE-B1DD-057F22BB124D}"/>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06" name="【市民会館】&#10;有形固定資産減価償却率最大値テキスト">
          <a:extLst>
            <a:ext uri="{FF2B5EF4-FFF2-40B4-BE49-F238E27FC236}">
              <a16:creationId xmlns:a16="http://schemas.microsoft.com/office/drawing/2014/main" id="{DE70F8D6-967C-4929-941B-7AB7C57D8287}"/>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07" name="直線コネクタ 306">
          <a:extLst>
            <a:ext uri="{FF2B5EF4-FFF2-40B4-BE49-F238E27FC236}">
              <a16:creationId xmlns:a16="http://schemas.microsoft.com/office/drawing/2014/main" id="{3E040AFA-6A93-4160-B3BD-43102E62FA1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0227B905-EA10-44F7-8558-457D5D87BD58}"/>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9" name="フローチャート: 判断 308">
          <a:extLst>
            <a:ext uri="{FF2B5EF4-FFF2-40B4-BE49-F238E27FC236}">
              <a16:creationId xmlns:a16="http://schemas.microsoft.com/office/drawing/2014/main" id="{CDF14327-642E-40D8-9804-CCA32F7A79D5}"/>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10" name="フローチャート: 判断 309">
          <a:extLst>
            <a:ext uri="{FF2B5EF4-FFF2-40B4-BE49-F238E27FC236}">
              <a16:creationId xmlns:a16="http://schemas.microsoft.com/office/drawing/2014/main" id="{E0E7A25E-615D-4123-81AA-1F2E19128AA2}"/>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11" name="フローチャート: 判断 310">
          <a:extLst>
            <a:ext uri="{FF2B5EF4-FFF2-40B4-BE49-F238E27FC236}">
              <a16:creationId xmlns:a16="http://schemas.microsoft.com/office/drawing/2014/main" id="{B267DE87-5643-41C8-8A77-88447B069412}"/>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12" name="フローチャート: 判断 311">
          <a:extLst>
            <a:ext uri="{FF2B5EF4-FFF2-40B4-BE49-F238E27FC236}">
              <a16:creationId xmlns:a16="http://schemas.microsoft.com/office/drawing/2014/main" id="{0385FDD5-A4D1-4FA0-A7C8-5A67B6C7D08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13" name="フローチャート: 判断 312">
          <a:extLst>
            <a:ext uri="{FF2B5EF4-FFF2-40B4-BE49-F238E27FC236}">
              <a16:creationId xmlns:a16="http://schemas.microsoft.com/office/drawing/2014/main" id="{D5830172-ABFB-4120-8A00-A9D967E69C59}"/>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E0A8C489-4180-4E45-84AB-2C714BCFDC1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616DCE34-7E46-4CEB-87A8-7DCAECC38F8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A609AABD-6DF6-4210-8AF2-AE20903B125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B2C2CB6-4BC0-44FE-B707-3B248DB7A9A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16ED8D8-24EB-4006-A3B8-C65A4D40A17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74386</xdr:rowOff>
    </xdr:from>
    <xdr:to>
      <xdr:col>24</xdr:col>
      <xdr:colOff>114300</xdr:colOff>
      <xdr:row>108</xdr:row>
      <xdr:rowOff>4536</xdr:rowOff>
    </xdr:to>
    <xdr:sp macro="" textlink="">
      <xdr:nvSpPr>
        <xdr:cNvPr id="319" name="楕円 318">
          <a:extLst>
            <a:ext uri="{FF2B5EF4-FFF2-40B4-BE49-F238E27FC236}">
              <a16:creationId xmlns:a16="http://schemas.microsoft.com/office/drawing/2014/main" id="{01E0324A-01A7-45E1-B07A-E9EF893E24CB}"/>
            </a:ext>
          </a:extLst>
        </xdr:cNvPr>
        <xdr:cNvSpPr/>
      </xdr:nvSpPr>
      <xdr:spPr>
        <a:xfrm>
          <a:off x="45847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52813</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4E064F87-9828-4A35-B59A-A47BD1AA15AB}"/>
            </a:ext>
          </a:extLst>
        </xdr:cNvPr>
        <xdr:cNvSpPr txBox="1"/>
      </xdr:nvSpPr>
      <xdr:spPr>
        <a:xfrm>
          <a:off x="4673600"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116839</xdr:rowOff>
    </xdr:from>
    <xdr:to>
      <xdr:col>20</xdr:col>
      <xdr:colOff>38100</xdr:colOff>
      <xdr:row>109</xdr:row>
      <xdr:rowOff>46989</xdr:rowOff>
    </xdr:to>
    <xdr:sp macro="" textlink="">
      <xdr:nvSpPr>
        <xdr:cNvPr id="321" name="楕円 320">
          <a:extLst>
            <a:ext uri="{FF2B5EF4-FFF2-40B4-BE49-F238E27FC236}">
              <a16:creationId xmlns:a16="http://schemas.microsoft.com/office/drawing/2014/main" id="{461B4A57-25B7-4C10-B105-04AE755FFA4E}"/>
            </a:ext>
          </a:extLst>
        </xdr:cNvPr>
        <xdr:cNvSpPr/>
      </xdr:nvSpPr>
      <xdr:spPr>
        <a:xfrm>
          <a:off x="3746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125186</xdr:rowOff>
    </xdr:from>
    <xdr:to>
      <xdr:col>24</xdr:col>
      <xdr:colOff>63500</xdr:colOff>
      <xdr:row>108</xdr:row>
      <xdr:rowOff>167639</xdr:rowOff>
    </xdr:to>
    <xdr:cxnSp macro="">
      <xdr:nvCxnSpPr>
        <xdr:cNvPr id="322" name="直線コネクタ 321">
          <a:extLst>
            <a:ext uri="{FF2B5EF4-FFF2-40B4-BE49-F238E27FC236}">
              <a16:creationId xmlns:a16="http://schemas.microsoft.com/office/drawing/2014/main" id="{CD2EBF85-8021-430B-8788-AF455D7AA33A}"/>
            </a:ext>
          </a:extLst>
        </xdr:cNvPr>
        <xdr:cNvCxnSpPr/>
      </xdr:nvCxnSpPr>
      <xdr:spPr>
        <a:xfrm flipV="1">
          <a:off x="3797300" y="18470336"/>
          <a:ext cx="838200" cy="2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116839</xdr:rowOff>
    </xdr:from>
    <xdr:to>
      <xdr:col>15</xdr:col>
      <xdr:colOff>101600</xdr:colOff>
      <xdr:row>109</xdr:row>
      <xdr:rowOff>46989</xdr:rowOff>
    </xdr:to>
    <xdr:sp macro="" textlink="">
      <xdr:nvSpPr>
        <xdr:cNvPr id="323" name="楕円 322">
          <a:extLst>
            <a:ext uri="{FF2B5EF4-FFF2-40B4-BE49-F238E27FC236}">
              <a16:creationId xmlns:a16="http://schemas.microsoft.com/office/drawing/2014/main" id="{84E3C239-F13E-41D0-9EF3-43F2AE832490}"/>
            </a:ext>
          </a:extLst>
        </xdr:cNvPr>
        <xdr:cNvSpPr/>
      </xdr:nvSpPr>
      <xdr:spPr>
        <a:xfrm>
          <a:off x="2857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167639</xdr:rowOff>
    </xdr:from>
    <xdr:to>
      <xdr:col>19</xdr:col>
      <xdr:colOff>177800</xdr:colOff>
      <xdr:row>108</xdr:row>
      <xdr:rowOff>167639</xdr:rowOff>
    </xdr:to>
    <xdr:cxnSp macro="">
      <xdr:nvCxnSpPr>
        <xdr:cNvPr id="324" name="直線コネクタ 323">
          <a:extLst>
            <a:ext uri="{FF2B5EF4-FFF2-40B4-BE49-F238E27FC236}">
              <a16:creationId xmlns:a16="http://schemas.microsoft.com/office/drawing/2014/main" id="{C5C3FE5A-303F-4A6B-B9CA-04471BAF8F40}"/>
            </a:ext>
          </a:extLst>
        </xdr:cNvPr>
        <xdr:cNvCxnSpPr/>
      </xdr:nvCxnSpPr>
      <xdr:spPr>
        <a:xfrm>
          <a:off x="2908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116839</xdr:rowOff>
    </xdr:from>
    <xdr:to>
      <xdr:col>10</xdr:col>
      <xdr:colOff>165100</xdr:colOff>
      <xdr:row>109</xdr:row>
      <xdr:rowOff>46989</xdr:rowOff>
    </xdr:to>
    <xdr:sp macro="" textlink="">
      <xdr:nvSpPr>
        <xdr:cNvPr id="325" name="楕円 324">
          <a:extLst>
            <a:ext uri="{FF2B5EF4-FFF2-40B4-BE49-F238E27FC236}">
              <a16:creationId xmlns:a16="http://schemas.microsoft.com/office/drawing/2014/main" id="{F23B6EE8-394F-4895-A159-11EE9C25EC01}"/>
            </a:ext>
          </a:extLst>
        </xdr:cNvPr>
        <xdr:cNvSpPr/>
      </xdr:nvSpPr>
      <xdr:spPr>
        <a:xfrm>
          <a:off x="1968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167639</xdr:rowOff>
    </xdr:from>
    <xdr:to>
      <xdr:col>15</xdr:col>
      <xdr:colOff>50800</xdr:colOff>
      <xdr:row>108</xdr:row>
      <xdr:rowOff>167639</xdr:rowOff>
    </xdr:to>
    <xdr:cxnSp macro="">
      <xdr:nvCxnSpPr>
        <xdr:cNvPr id="326" name="直線コネクタ 325">
          <a:extLst>
            <a:ext uri="{FF2B5EF4-FFF2-40B4-BE49-F238E27FC236}">
              <a16:creationId xmlns:a16="http://schemas.microsoft.com/office/drawing/2014/main" id="{311BA554-9E5A-4358-8874-967E43AB5030}"/>
            </a:ext>
          </a:extLst>
        </xdr:cNvPr>
        <xdr:cNvCxnSpPr/>
      </xdr:nvCxnSpPr>
      <xdr:spPr>
        <a:xfrm>
          <a:off x="2019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125005</xdr:rowOff>
    </xdr:from>
    <xdr:to>
      <xdr:col>6</xdr:col>
      <xdr:colOff>38100</xdr:colOff>
      <xdr:row>109</xdr:row>
      <xdr:rowOff>55155</xdr:rowOff>
    </xdr:to>
    <xdr:sp macro="" textlink="">
      <xdr:nvSpPr>
        <xdr:cNvPr id="327" name="楕円 326">
          <a:extLst>
            <a:ext uri="{FF2B5EF4-FFF2-40B4-BE49-F238E27FC236}">
              <a16:creationId xmlns:a16="http://schemas.microsoft.com/office/drawing/2014/main" id="{9F6938B2-D39C-4640-834F-F201228D45B5}"/>
            </a:ext>
          </a:extLst>
        </xdr:cNvPr>
        <xdr:cNvSpPr/>
      </xdr:nvSpPr>
      <xdr:spPr>
        <a:xfrm>
          <a:off x="1079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167639</xdr:rowOff>
    </xdr:from>
    <xdr:to>
      <xdr:col>10</xdr:col>
      <xdr:colOff>114300</xdr:colOff>
      <xdr:row>109</xdr:row>
      <xdr:rowOff>4355</xdr:rowOff>
    </xdr:to>
    <xdr:cxnSp macro="">
      <xdr:nvCxnSpPr>
        <xdr:cNvPr id="328" name="直線コネクタ 327">
          <a:extLst>
            <a:ext uri="{FF2B5EF4-FFF2-40B4-BE49-F238E27FC236}">
              <a16:creationId xmlns:a16="http://schemas.microsoft.com/office/drawing/2014/main" id="{968D74FF-1938-41DB-92FF-A767E4C18BFC}"/>
            </a:ext>
          </a:extLst>
        </xdr:cNvPr>
        <xdr:cNvCxnSpPr/>
      </xdr:nvCxnSpPr>
      <xdr:spPr>
        <a:xfrm flipV="1">
          <a:off x="1130300" y="1868423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329" name="n_1aveValue【市民会館】&#10;有形固定資産減価償却率">
          <a:extLst>
            <a:ext uri="{FF2B5EF4-FFF2-40B4-BE49-F238E27FC236}">
              <a16:creationId xmlns:a16="http://schemas.microsoft.com/office/drawing/2014/main" id="{09DC7A15-A467-4185-9420-DAD9C046AC9D}"/>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330" name="n_2aveValue【市民会館】&#10;有形固定資産減価償却率">
          <a:extLst>
            <a:ext uri="{FF2B5EF4-FFF2-40B4-BE49-F238E27FC236}">
              <a16:creationId xmlns:a16="http://schemas.microsoft.com/office/drawing/2014/main" id="{D499D5C4-2455-4D13-8129-0A5122E30042}"/>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331" name="n_3aveValue【市民会館】&#10;有形固定資産減価償却率">
          <a:extLst>
            <a:ext uri="{FF2B5EF4-FFF2-40B4-BE49-F238E27FC236}">
              <a16:creationId xmlns:a16="http://schemas.microsoft.com/office/drawing/2014/main" id="{E264D977-07DA-45EC-BC2C-EE77D85D1AD1}"/>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332" name="n_4aveValue【市民会館】&#10;有形固定資産減価償却率">
          <a:extLst>
            <a:ext uri="{FF2B5EF4-FFF2-40B4-BE49-F238E27FC236}">
              <a16:creationId xmlns:a16="http://schemas.microsoft.com/office/drawing/2014/main" id="{FDFE02F8-9F11-41D4-B41A-24874D532C04}"/>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38116</xdr:rowOff>
    </xdr:from>
    <xdr:ext cx="405111" cy="259045"/>
    <xdr:sp macro="" textlink="">
      <xdr:nvSpPr>
        <xdr:cNvPr id="333" name="n_1mainValue【市民会館】&#10;有形固定資産減価償却率">
          <a:extLst>
            <a:ext uri="{FF2B5EF4-FFF2-40B4-BE49-F238E27FC236}">
              <a16:creationId xmlns:a16="http://schemas.microsoft.com/office/drawing/2014/main" id="{AA537628-25FE-4C34-ACA6-8FC683EC6486}"/>
            </a:ext>
          </a:extLst>
        </xdr:cNvPr>
        <xdr:cNvSpPr txBox="1"/>
      </xdr:nvSpPr>
      <xdr:spPr>
        <a:xfrm>
          <a:off x="35820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38116</xdr:rowOff>
    </xdr:from>
    <xdr:ext cx="405111" cy="259045"/>
    <xdr:sp macro="" textlink="">
      <xdr:nvSpPr>
        <xdr:cNvPr id="334" name="n_2mainValue【市民会館】&#10;有形固定資産減価償却率">
          <a:extLst>
            <a:ext uri="{FF2B5EF4-FFF2-40B4-BE49-F238E27FC236}">
              <a16:creationId xmlns:a16="http://schemas.microsoft.com/office/drawing/2014/main" id="{9B589F80-4EAF-441E-9418-18E6CF4C4272}"/>
            </a:ext>
          </a:extLst>
        </xdr:cNvPr>
        <xdr:cNvSpPr txBox="1"/>
      </xdr:nvSpPr>
      <xdr:spPr>
        <a:xfrm>
          <a:off x="2705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38116</xdr:rowOff>
    </xdr:from>
    <xdr:ext cx="405111" cy="259045"/>
    <xdr:sp macro="" textlink="">
      <xdr:nvSpPr>
        <xdr:cNvPr id="335" name="n_3mainValue【市民会館】&#10;有形固定資産減価償却率">
          <a:extLst>
            <a:ext uri="{FF2B5EF4-FFF2-40B4-BE49-F238E27FC236}">
              <a16:creationId xmlns:a16="http://schemas.microsoft.com/office/drawing/2014/main" id="{7DDB3013-6627-4F0C-8694-3B6498FBA160}"/>
            </a:ext>
          </a:extLst>
        </xdr:cNvPr>
        <xdr:cNvSpPr txBox="1"/>
      </xdr:nvSpPr>
      <xdr:spPr>
        <a:xfrm>
          <a:off x="1816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46282</xdr:rowOff>
    </xdr:from>
    <xdr:ext cx="405111" cy="259045"/>
    <xdr:sp macro="" textlink="">
      <xdr:nvSpPr>
        <xdr:cNvPr id="336" name="n_4mainValue【市民会館】&#10;有形固定資産減価償却率">
          <a:extLst>
            <a:ext uri="{FF2B5EF4-FFF2-40B4-BE49-F238E27FC236}">
              <a16:creationId xmlns:a16="http://schemas.microsoft.com/office/drawing/2014/main" id="{EB70DEC3-A33D-48BB-B137-1E3ED58EE0E5}"/>
            </a:ext>
          </a:extLst>
        </xdr:cNvPr>
        <xdr:cNvSpPr txBox="1"/>
      </xdr:nvSpPr>
      <xdr:spPr>
        <a:xfrm>
          <a:off x="927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2170CEFD-0BF0-4FE0-98FB-2D80B460D9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E54037CC-A07D-477F-A53C-B1A7E5958F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40E1DBFE-88D9-4082-ACEF-46051531402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88D84BD1-C46E-419C-BB93-A5AA86DD7F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B79F4B9-251B-447C-B6CE-D5095FB74DA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5C656CBA-B689-43EB-AD68-7424E60AF4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40404D4A-A029-4233-8F74-3B2E6B7DA8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A0FA31DF-5DA8-4A28-B4E5-0AC5BC0C07B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99D2D492-EE87-4E13-8689-62F9C4CED74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EB9B9893-D982-48C4-80E7-ABEAB683635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a:extLst>
            <a:ext uri="{FF2B5EF4-FFF2-40B4-BE49-F238E27FC236}">
              <a16:creationId xmlns:a16="http://schemas.microsoft.com/office/drawing/2014/main" id="{C6E4A61A-1B1E-4525-9669-D842CE7227A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a:extLst>
            <a:ext uri="{FF2B5EF4-FFF2-40B4-BE49-F238E27FC236}">
              <a16:creationId xmlns:a16="http://schemas.microsoft.com/office/drawing/2014/main" id="{5171ED81-6793-4E6D-A156-5D321E25BB7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a:extLst>
            <a:ext uri="{FF2B5EF4-FFF2-40B4-BE49-F238E27FC236}">
              <a16:creationId xmlns:a16="http://schemas.microsoft.com/office/drawing/2014/main" id="{DEE53AC1-C1A4-49F8-AD54-51E6CB36F27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a:extLst>
            <a:ext uri="{FF2B5EF4-FFF2-40B4-BE49-F238E27FC236}">
              <a16:creationId xmlns:a16="http://schemas.microsoft.com/office/drawing/2014/main" id="{9C263F17-0797-425F-B284-E6AED94FFE1B}"/>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a:extLst>
            <a:ext uri="{FF2B5EF4-FFF2-40B4-BE49-F238E27FC236}">
              <a16:creationId xmlns:a16="http://schemas.microsoft.com/office/drawing/2014/main" id="{6F53AC56-00F8-4FD1-88ED-86895ACFBDE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a:extLst>
            <a:ext uri="{FF2B5EF4-FFF2-40B4-BE49-F238E27FC236}">
              <a16:creationId xmlns:a16="http://schemas.microsoft.com/office/drawing/2014/main" id="{F1630685-9CA2-45E2-9CF8-2C6B334B00B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a:extLst>
            <a:ext uri="{FF2B5EF4-FFF2-40B4-BE49-F238E27FC236}">
              <a16:creationId xmlns:a16="http://schemas.microsoft.com/office/drawing/2014/main" id="{0C6CCE3A-D79E-426A-8AF8-7958F51D34B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a:extLst>
            <a:ext uri="{FF2B5EF4-FFF2-40B4-BE49-F238E27FC236}">
              <a16:creationId xmlns:a16="http://schemas.microsoft.com/office/drawing/2014/main" id="{92ECC4EC-86C4-4E12-B5E3-96679AA65B6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a:extLst>
            <a:ext uri="{FF2B5EF4-FFF2-40B4-BE49-F238E27FC236}">
              <a16:creationId xmlns:a16="http://schemas.microsoft.com/office/drawing/2014/main" id="{BD847655-F4AD-4756-9C36-EF3981BE9E0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a:extLst>
            <a:ext uri="{FF2B5EF4-FFF2-40B4-BE49-F238E27FC236}">
              <a16:creationId xmlns:a16="http://schemas.microsoft.com/office/drawing/2014/main" id="{A4750CB1-7261-4DC5-9E3F-B8A99620260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a:extLst>
            <a:ext uri="{FF2B5EF4-FFF2-40B4-BE49-F238E27FC236}">
              <a16:creationId xmlns:a16="http://schemas.microsoft.com/office/drawing/2014/main" id="{FE4A6BA4-E97C-48AF-AA57-A0300607605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a:extLst>
            <a:ext uri="{FF2B5EF4-FFF2-40B4-BE49-F238E27FC236}">
              <a16:creationId xmlns:a16="http://schemas.microsoft.com/office/drawing/2014/main" id="{EB6870E6-9D5E-40C9-8850-986557FCD215}"/>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7D880766-0AFE-45FD-AA97-98DD2578125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73C175FF-F429-4AE9-BF1A-2F12C7ECD0D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76519B24-2F14-4FB4-B7A6-E4109D93B12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362" name="直線コネクタ 361">
          <a:extLst>
            <a:ext uri="{FF2B5EF4-FFF2-40B4-BE49-F238E27FC236}">
              <a16:creationId xmlns:a16="http://schemas.microsoft.com/office/drawing/2014/main" id="{367A943C-D4AE-483F-BA10-B40CA12EB729}"/>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63" name="【市民会館】&#10;一人当たり面積最小値テキスト">
          <a:extLst>
            <a:ext uri="{FF2B5EF4-FFF2-40B4-BE49-F238E27FC236}">
              <a16:creationId xmlns:a16="http://schemas.microsoft.com/office/drawing/2014/main" id="{C23522E7-ACE0-4F11-8D00-CBA38E670784}"/>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64" name="直線コネクタ 363">
          <a:extLst>
            <a:ext uri="{FF2B5EF4-FFF2-40B4-BE49-F238E27FC236}">
              <a16:creationId xmlns:a16="http://schemas.microsoft.com/office/drawing/2014/main" id="{C547511A-9DA6-4DF0-97F9-2581749ED186}"/>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365" name="【市民会館】&#10;一人当たり面積最大値テキスト">
          <a:extLst>
            <a:ext uri="{FF2B5EF4-FFF2-40B4-BE49-F238E27FC236}">
              <a16:creationId xmlns:a16="http://schemas.microsoft.com/office/drawing/2014/main" id="{CA053701-2686-4824-B209-1445DB5037FF}"/>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366" name="直線コネクタ 365">
          <a:extLst>
            <a:ext uri="{FF2B5EF4-FFF2-40B4-BE49-F238E27FC236}">
              <a16:creationId xmlns:a16="http://schemas.microsoft.com/office/drawing/2014/main" id="{96841E03-A173-4709-BFEC-F4B83851A3F9}"/>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367" name="【市民会館】&#10;一人当たり面積平均値テキスト">
          <a:extLst>
            <a:ext uri="{FF2B5EF4-FFF2-40B4-BE49-F238E27FC236}">
              <a16:creationId xmlns:a16="http://schemas.microsoft.com/office/drawing/2014/main" id="{30021803-B3D9-4888-8360-B97DE807FE49}"/>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68" name="フローチャート: 判断 367">
          <a:extLst>
            <a:ext uri="{FF2B5EF4-FFF2-40B4-BE49-F238E27FC236}">
              <a16:creationId xmlns:a16="http://schemas.microsoft.com/office/drawing/2014/main" id="{5E0A3092-7768-4C5D-B06A-5B7606DDC3C3}"/>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369" name="フローチャート: 判断 368">
          <a:extLst>
            <a:ext uri="{FF2B5EF4-FFF2-40B4-BE49-F238E27FC236}">
              <a16:creationId xmlns:a16="http://schemas.microsoft.com/office/drawing/2014/main" id="{0AE9E2E0-061D-4242-91F3-6C233E2559D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370" name="フローチャート: 判断 369">
          <a:extLst>
            <a:ext uri="{FF2B5EF4-FFF2-40B4-BE49-F238E27FC236}">
              <a16:creationId xmlns:a16="http://schemas.microsoft.com/office/drawing/2014/main" id="{63DDF2C4-8E84-45F4-A357-30E245DD0139}"/>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371" name="フローチャート: 判断 370">
          <a:extLst>
            <a:ext uri="{FF2B5EF4-FFF2-40B4-BE49-F238E27FC236}">
              <a16:creationId xmlns:a16="http://schemas.microsoft.com/office/drawing/2014/main" id="{CEC50EE4-A9EA-4623-B116-1ED9B1B75A9E}"/>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372" name="フローチャート: 判断 371">
          <a:extLst>
            <a:ext uri="{FF2B5EF4-FFF2-40B4-BE49-F238E27FC236}">
              <a16:creationId xmlns:a16="http://schemas.microsoft.com/office/drawing/2014/main" id="{AC0AD85A-5199-4BCD-B70F-824352C65CCB}"/>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56A00D0-A2AB-4219-9CC4-45A57CCB851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3BBBF3EC-1C8B-466A-AC62-D1DA45D9245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8F0CD82F-AF42-4EA5-AD0E-B0033BF9892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E6090420-DE0D-4E6F-9965-3934B7C8140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4EF3A69D-B90E-4BCF-9A90-F8905C46B7F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10705</xdr:rowOff>
    </xdr:from>
    <xdr:to>
      <xdr:col>55</xdr:col>
      <xdr:colOff>50800</xdr:colOff>
      <xdr:row>107</xdr:row>
      <xdr:rowOff>112305</xdr:rowOff>
    </xdr:to>
    <xdr:sp macro="" textlink="">
      <xdr:nvSpPr>
        <xdr:cNvPr id="378" name="楕円 377">
          <a:extLst>
            <a:ext uri="{FF2B5EF4-FFF2-40B4-BE49-F238E27FC236}">
              <a16:creationId xmlns:a16="http://schemas.microsoft.com/office/drawing/2014/main" id="{7333966F-4223-4FB6-BB81-710FFA7E656E}"/>
            </a:ext>
          </a:extLst>
        </xdr:cNvPr>
        <xdr:cNvSpPr/>
      </xdr:nvSpPr>
      <xdr:spPr>
        <a:xfrm>
          <a:off x="10426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160582</xdr:rowOff>
    </xdr:from>
    <xdr:ext cx="469744" cy="259045"/>
    <xdr:sp macro="" textlink="">
      <xdr:nvSpPr>
        <xdr:cNvPr id="379" name="【市民会館】&#10;一人当たり面積該当値テキスト">
          <a:extLst>
            <a:ext uri="{FF2B5EF4-FFF2-40B4-BE49-F238E27FC236}">
              <a16:creationId xmlns:a16="http://schemas.microsoft.com/office/drawing/2014/main" id="{B3C81D0E-20B3-4F02-A6FB-B5A4E41F0711}"/>
            </a:ext>
          </a:extLst>
        </xdr:cNvPr>
        <xdr:cNvSpPr txBox="1"/>
      </xdr:nvSpPr>
      <xdr:spPr>
        <a:xfrm>
          <a:off x="10515600"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10705</xdr:rowOff>
    </xdr:from>
    <xdr:to>
      <xdr:col>50</xdr:col>
      <xdr:colOff>165100</xdr:colOff>
      <xdr:row>107</xdr:row>
      <xdr:rowOff>112305</xdr:rowOff>
    </xdr:to>
    <xdr:sp macro="" textlink="">
      <xdr:nvSpPr>
        <xdr:cNvPr id="380" name="楕円 379">
          <a:extLst>
            <a:ext uri="{FF2B5EF4-FFF2-40B4-BE49-F238E27FC236}">
              <a16:creationId xmlns:a16="http://schemas.microsoft.com/office/drawing/2014/main" id="{F329758C-8F50-4BCF-84DC-301924D0E5FD}"/>
            </a:ext>
          </a:extLst>
        </xdr:cNvPr>
        <xdr:cNvSpPr/>
      </xdr:nvSpPr>
      <xdr:spPr>
        <a:xfrm>
          <a:off x="9588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61505</xdr:rowOff>
    </xdr:from>
    <xdr:to>
      <xdr:col>55</xdr:col>
      <xdr:colOff>0</xdr:colOff>
      <xdr:row>107</xdr:row>
      <xdr:rowOff>61505</xdr:rowOff>
    </xdr:to>
    <xdr:cxnSp macro="">
      <xdr:nvCxnSpPr>
        <xdr:cNvPr id="381" name="直線コネクタ 380">
          <a:extLst>
            <a:ext uri="{FF2B5EF4-FFF2-40B4-BE49-F238E27FC236}">
              <a16:creationId xmlns:a16="http://schemas.microsoft.com/office/drawing/2014/main" id="{4CB060C6-1138-4C55-9244-29423C80C7B6}"/>
            </a:ext>
          </a:extLst>
        </xdr:cNvPr>
        <xdr:cNvCxnSpPr/>
      </xdr:nvCxnSpPr>
      <xdr:spPr>
        <a:xfrm>
          <a:off x="9639300" y="18406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10705</xdr:rowOff>
    </xdr:from>
    <xdr:to>
      <xdr:col>46</xdr:col>
      <xdr:colOff>38100</xdr:colOff>
      <xdr:row>107</xdr:row>
      <xdr:rowOff>112305</xdr:rowOff>
    </xdr:to>
    <xdr:sp macro="" textlink="">
      <xdr:nvSpPr>
        <xdr:cNvPr id="382" name="楕円 381">
          <a:extLst>
            <a:ext uri="{FF2B5EF4-FFF2-40B4-BE49-F238E27FC236}">
              <a16:creationId xmlns:a16="http://schemas.microsoft.com/office/drawing/2014/main" id="{9C068C3F-F518-458F-B379-2A056B55D766}"/>
            </a:ext>
          </a:extLst>
        </xdr:cNvPr>
        <xdr:cNvSpPr/>
      </xdr:nvSpPr>
      <xdr:spPr>
        <a:xfrm>
          <a:off x="8699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61505</xdr:rowOff>
    </xdr:from>
    <xdr:to>
      <xdr:col>50</xdr:col>
      <xdr:colOff>114300</xdr:colOff>
      <xdr:row>107</xdr:row>
      <xdr:rowOff>61505</xdr:rowOff>
    </xdr:to>
    <xdr:cxnSp macro="">
      <xdr:nvCxnSpPr>
        <xdr:cNvPr id="383" name="直線コネクタ 382">
          <a:extLst>
            <a:ext uri="{FF2B5EF4-FFF2-40B4-BE49-F238E27FC236}">
              <a16:creationId xmlns:a16="http://schemas.microsoft.com/office/drawing/2014/main" id="{D0CBA20B-761E-4509-9274-3CE10139718A}"/>
            </a:ext>
          </a:extLst>
        </xdr:cNvPr>
        <xdr:cNvCxnSpPr/>
      </xdr:nvCxnSpPr>
      <xdr:spPr>
        <a:xfrm>
          <a:off x="8750300" y="184066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7438</xdr:rowOff>
    </xdr:from>
    <xdr:to>
      <xdr:col>41</xdr:col>
      <xdr:colOff>101600</xdr:colOff>
      <xdr:row>107</xdr:row>
      <xdr:rowOff>109038</xdr:rowOff>
    </xdr:to>
    <xdr:sp macro="" textlink="">
      <xdr:nvSpPr>
        <xdr:cNvPr id="384" name="楕円 383">
          <a:extLst>
            <a:ext uri="{FF2B5EF4-FFF2-40B4-BE49-F238E27FC236}">
              <a16:creationId xmlns:a16="http://schemas.microsoft.com/office/drawing/2014/main" id="{4FC47019-8DA9-42BF-8745-91AED5F5A9A7}"/>
            </a:ext>
          </a:extLst>
        </xdr:cNvPr>
        <xdr:cNvSpPr/>
      </xdr:nvSpPr>
      <xdr:spPr>
        <a:xfrm>
          <a:off x="7810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58238</xdr:rowOff>
    </xdr:from>
    <xdr:to>
      <xdr:col>45</xdr:col>
      <xdr:colOff>177800</xdr:colOff>
      <xdr:row>107</xdr:row>
      <xdr:rowOff>61505</xdr:rowOff>
    </xdr:to>
    <xdr:cxnSp macro="">
      <xdr:nvCxnSpPr>
        <xdr:cNvPr id="385" name="直線コネクタ 384">
          <a:extLst>
            <a:ext uri="{FF2B5EF4-FFF2-40B4-BE49-F238E27FC236}">
              <a16:creationId xmlns:a16="http://schemas.microsoft.com/office/drawing/2014/main" id="{F5D21D5D-AB82-46F9-9B51-EF43BE9E2A26}"/>
            </a:ext>
          </a:extLst>
        </xdr:cNvPr>
        <xdr:cNvCxnSpPr/>
      </xdr:nvCxnSpPr>
      <xdr:spPr>
        <a:xfrm>
          <a:off x="7861300" y="184033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7438</xdr:rowOff>
    </xdr:from>
    <xdr:to>
      <xdr:col>36</xdr:col>
      <xdr:colOff>165100</xdr:colOff>
      <xdr:row>107</xdr:row>
      <xdr:rowOff>109038</xdr:rowOff>
    </xdr:to>
    <xdr:sp macro="" textlink="">
      <xdr:nvSpPr>
        <xdr:cNvPr id="386" name="楕円 385">
          <a:extLst>
            <a:ext uri="{FF2B5EF4-FFF2-40B4-BE49-F238E27FC236}">
              <a16:creationId xmlns:a16="http://schemas.microsoft.com/office/drawing/2014/main" id="{1D4A1A91-59ED-412C-B3B7-B667F8455CEA}"/>
            </a:ext>
          </a:extLst>
        </xdr:cNvPr>
        <xdr:cNvSpPr/>
      </xdr:nvSpPr>
      <xdr:spPr>
        <a:xfrm>
          <a:off x="6921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58238</xdr:rowOff>
    </xdr:from>
    <xdr:to>
      <xdr:col>41</xdr:col>
      <xdr:colOff>50800</xdr:colOff>
      <xdr:row>107</xdr:row>
      <xdr:rowOff>58238</xdr:rowOff>
    </xdr:to>
    <xdr:cxnSp macro="">
      <xdr:nvCxnSpPr>
        <xdr:cNvPr id="387" name="直線コネクタ 386">
          <a:extLst>
            <a:ext uri="{FF2B5EF4-FFF2-40B4-BE49-F238E27FC236}">
              <a16:creationId xmlns:a16="http://schemas.microsoft.com/office/drawing/2014/main" id="{1C724F06-2359-4AC0-BBF3-85799849070C}"/>
            </a:ext>
          </a:extLst>
        </xdr:cNvPr>
        <xdr:cNvCxnSpPr/>
      </xdr:nvCxnSpPr>
      <xdr:spPr>
        <a:xfrm>
          <a:off x="6972300" y="18403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388" name="n_1aveValue【市民会館】&#10;一人当たり面積">
          <a:extLst>
            <a:ext uri="{FF2B5EF4-FFF2-40B4-BE49-F238E27FC236}">
              <a16:creationId xmlns:a16="http://schemas.microsoft.com/office/drawing/2014/main" id="{C2A82D52-4A7B-4EDA-B1BA-955D76531547}"/>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389" name="n_2aveValue【市民会館】&#10;一人当たり面積">
          <a:extLst>
            <a:ext uri="{FF2B5EF4-FFF2-40B4-BE49-F238E27FC236}">
              <a16:creationId xmlns:a16="http://schemas.microsoft.com/office/drawing/2014/main" id="{665CA696-92A5-434A-BEBE-033584F95BF3}"/>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390" name="n_3aveValue【市民会館】&#10;一人当たり面積">
          <a:extLst>
            <a:ext uri="{FF2B5EF4-FFF2-40B4-BE49-F238E27FC236}">
              <a16:creationId xmlns:a16="http://schemas.microsoft.com/office/drawing/2014/main" id="{4CD29B5E-01C2-41E2-BE72-4D50A01E5A43}"/>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391" name="n_4aveValue【市民会館】&#10;一人当たり面積">
          <a:extLst>
            <a:ext uri="{FF2B5EF4-FFF2-40B4-BE49-F238E27FC236}">
              <a16:creationId xmlns:a16="http://schemas.microsoft.com/office/drawing/2014/main" id="{B6AE4DB6-E09C-43EC-82B7-C8044B956725}"/>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103432</xdr:rowOff>
    </xdr:from>
    <xdr:ext cx="469744" cy="259045"/>
    <xdr:sp macro="" textlink="">
      <xdr:nvSpPr>
        <xdr:cNvPr id="392" name="n_1mainValue【市民会館】&#10;一人当たり面積">
          <a:extLst>
            <a:ext uri="{FF2B5EF4-FFF2-40B4-BE49-F238E27FC236}">
              <a16:creationId xmlns:a16="http://schemas.microsoft.com/office/drawing/2014/main" id="{78E6B7E1-7AD4-42ED-AB79-13BA9DA23264}"/>
            </a:ext>
          </a:extLst>
        </xdr:cNvPr>
        <xdr:cNvSpPr txBox="1"/>
      </xdr:nvSpPr>
      <xdr:spPr>
        <a:xfrm>
          <a:off x="9391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103432</xdr:rowOff>
    </xdr:from>
    <xdr:ext cx="469744" cy="259045"/>
    <xdr:sp macro="" textlink="">
      <xdr:nvSpPr>
        <xdr:cNvPr id="393" name="n_2mainValue【市民会館】&#10;一人当たり面積">
          <a:extLst>
            <a:ext uri="{FF2B5EF4-FFF2-40B4-BE49-F238E27FC236}">
              <a16:creationId xmlns:a16="http://schemas.microsoft.com/office/drawing/2014/main" id="{FE74AEF9-15F9-471A-AA26-7ACAD2CC26D1}"/>
            </a:ext>
          </a:extLst>
        </xdr:cNvPr>
        <xdr:cNvSpPr txBox="1"/>
      </xdr:nvSpPr>
      <xdr:spPr>
        <a:xfrm>
          <a:off x="8515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394" name="n_3mainValue【市民会館】&#10;一人当たり面積">
          <a:extLst>
            <a:ext uri="{FF2B5EF4-FFF2-40B4-BE49-F238E27FC236}">
              <a16:creationId xmlns:a16="http://schemas.microsoft.com/office/drawing/2014/main" id="{DAA76DD8-6A27-4986-82BE-AEF4A05CC15A}"/>
            </a:ext>
          </a:extLst>
        </xdr:cNvPr>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100165</xdr:rowOff>
    </xdr:from>
    <xdr:ext cx="469744" cy="259045"/>
    <xdr:sp macro="" textlink="">
      <xdr:nvSpPr>
        <xdr:cNvPr id="395" name="n_4mainValue【市民会館】&#10;一人当たり面積">
          <a:extLst>
            <a:ext uri="{FF2B5EF4-FFF2-40B4-BE49-F238E27FC236}">
              <a16:creationId xmlns:a16="http://schemas.microsoft.com/office/drawing/2014/main" id="{6AAE1ACF-704F-4006-9F57-EA7ECA199D3B}"/>
            </a:ext>
          </a:extLst>
        </xdr:cNvPr>
        <xdr:cNvSpPr txBox="1"/>
      </xdr:nvSpPr>
      <xdr:spPr>
        <a:xfrm>
          <a:off x="6737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FC64BB4D-DE02-47A6-A220-25B37972BBB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3921CDE4-90F3-4DD0-B37D-B15F4284650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1E94DF6-3251-4BF1-9F4E-7D932AF1AFA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5B82FD42-CA7E-4AC7-941B-57CA78DD2B1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49881428-34D2-4847-9271-845DD256F5A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89AAD18-A5BE-4EFF-8E36-719F6A4E01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756C168-D56F-4AB4-BE01-AAB3435AF7A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C7026CE1-410B-4F98-B2E2-F52082FD88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3D7FBFB-2109-412A-B354-112AE6559D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945192B7-4090-4254-BB7C-DE55404B37B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E0783A9-214A-434C-A38A-5F3FAC406A0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F44C493D-362E-48F0-9EC2-EEF41A3ECB5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6468E3F9-0A00-49CE-82B9-D28A37BC9A8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22E1E47F-80F7-44E0-90D3-8F54EBFBD74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8DF7637B-B7B7-4C6F-BD11-CDFA0BA8709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325D7D44-6625-47A8-83D1-0E38FD3106A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5973B44C-CCFB-4E6A-8338-72344168FBE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6344E9D5-302F-4705-94AB-5A2953E7590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CE0EC319-7152-4A76-807C-4BC65B41B48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CD3AC73C-979D-430A-BA92-9BF38B10029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65EBA2A6-DD55-4C31-B07C-F3308564087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B2B383A4-EFE1-4229-9CB3-517585AB354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3C1E5FD1-BE7D-4240-8189-EBA474CC777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EAD7CA5F-1D7E-48C6-9D4C-B5F97B1D8B6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20" name="直線コネクタ 419">
          <a:extLst>
            <a:ext uri="{FF2B5EF4-FFF2-40B4-BE49-F238E27FC236}">
              <a16:creationId xmlns:a16="http://schemas.microsoft.com/office/drawing/2014/main" id="{B9F57801-D5D8-4B5F-B4FA-81D03CDFE80D}"/>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C45E47FF-B813-4247-B836-A56E0F40D2C5}"/>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22" name="直線コネクタ 421">
          <a:extLst>
            <a:ext uri="{FF2B5EF4-FFF2-40B4-BE49-F238E27FC236}">
              <a16:creationId xmlns:a16="http://schemas.microsoft.com/office/drawing/2014/main" id="{069EAF95-5090-452E-B3C2-EC2726E724A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D8DA273B-C7D2-40FC-A7BE-8184FD02C493}"/>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4" name="直線コネクタ 423">
          <a:extLst>
            <a:ext uri="{FF2B5EF4-FFF2-40B4-BE49-F238E27FC236}">
              <a16:creationId xmlns:a16="http://schemas.microsoft.com/office/drawing/2014/main" id="{BDD54EF9-100A-470A-82AC-60D062A9670E}"/>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4ED5B933-17A4-45FF-BBAC-E1BEA2061A38}"/>
            </a:ext>
          </a:extLst>
        </xdr:cNvPr>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26" name="フローチャート: 判断 425">
          <a:extLst>
            <a:ext uri="{FF2B5EF4-FFF2-40B4-BE49-F238E27FC236}">
              <a16:creationId xmlns:a16="http://schemas.microsoft.com/office/drawing/2014/main" id="{C9DEFD3E-0965-49DD-AD1F-D7B666BC75E7}"/>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27" name="フローチャート: 判断 426">
          <a:extLst>
            <a:ext uri="{FF2B5EF4-FFF2-40B4-BE49-F238E27FC236}">
              <a16:creationId xmlns:a16="http://schemas.microsoft.com/office/drawing/2014/main" id="{E222A163-6530-4728-8404-E01F0FBA9CBC}"/>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8" name="フローチャート: 判断 427">
          <a:extLst>
            <a:ext uri="{FF2B5EF4-FFF2-40B4-BE49-F238E27FC236}">
              <a16:creationId xmlns:a16="http://schemas.microsoft.com/office/drawing/2014/main" id="{0199FC1A-ADF3-4025-93A6-D26D10766D93}"/>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29" name="フローチャート: 判断 428">
          <a:extLst>
            <a:ext uri="{FF2B5EF4-FFF2-40B4-BE49-F238E27FC236}">
              <a16:creationId xmlns:a16="http://schemas.microsoft.com/office/drawing/2014/main" id="{F78A62E3-7FF8-4489-BA2D-E28D7775DFAA}"/>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30" name="フローチャート: 判断 429">
          <a:extLst>
            <a:ext uri="{FF2B5EF4-FFF2-40B4-BE49-F238E27FC236}">
              <a16:creationId xmlns:a16="http://schemas.microsoft.com/office/drawing/2014/main" id="{8A87E33F-4AD3-4F40-A509-59F36F55DA72}"/>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4486275-A2FF-48A6-87AE-22481FEB90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3F05CBE-AFC7-479B-B9D3-0A1810D59A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714B522-FDB2-4502-A8F3-D032F5AA457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F0AE20B-B972-4250-985C-EDACF1E0A1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11E5FC3-0895-4030-9543-550D7B0C20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69215</xdr:rowOff>
    </xdr:from>
    <xdr:to>
      <xdr:col>85</xdr:col>
      <xdr:colOff>177800</xdr:colOff>
      <xdr:row>37</xdr:row>
      <xdr:rowOff>170815</xdr:rowOff>
    </xdr:to>
    <xdr:sp macro="" textlink="">
      <xdr:nvSpPr>
        <xdr:cNvPr id="436" name="楕円 435">
          <a:extLst>
            <a:ext uri="{FF2B5EF4-FFF2-40B4-BE49-F238E27FC236}">
              <a16:creationId xmlns:a16="http://schemas.microsoft.com/office/drawing/2014/main" id="{A66DB85B-2E0D-4421-8EE5-09CEB431EFA3}"/>
            </a:ext>
          </a:extLst>
        </xdr:cNvPr>
        <xdr:cNvSpPr/>
      </xdr:nvSpPr>
      <xdr:spPr>
        <a:xfrm>
          <a:off x="16268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92092</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D1EA9252-8867-42DC-860B-CA3AF95499C3}"/>
            </a:ext>
          </a:extLst>
        </xdr:cNvPr>
        <xdr:cNvSpPr txBox="1"/>
      </xdr:nvSpPr>
      <xdr:spPr>
        <a:xfrm>
          <a:off x="16357600"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438" name="楕円 437">
          <a:extLst>
            <a:ext uri="{FF2B5EF4-FFF2-40B4-BE49-F238E27FC236}">
              <a16:creationId xmlns:a16="http://schemas.microsoft.com/office/drawing/2014/main" id="{4E6E9E2D-CEC6-4FBF-8B33-CC958B27CE4F}"/>
            </a:ext>
          </a:extLst>
        </xdr:cNvPr>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83820</xdr:rowOff>
    </xdr:from>
    <xdr:to>
      <xdr:col>85</xdr:col>
      <xdr:colOff>127000</xdr:colOff>
      <xdr:row>37</xdr:row>
      <xdr:rowOff>120015</xdr:rowOff>
    </xdr:to>
    <xdr:cxnSp macro="">
      <xdr:nvCxnSpPr>
        <xdr:cNvPr id="439" name="直線コネクタ 438">
          <a:extLst>
            <a:ext uri="{FF2B5EF4-FFF2-40B4-BE49-F238E27FC236}">
              <a16:creationId xmlns:a16="http://schemas.microsoft.com/office/drawing/2014/main" id="{9D9BAEF8-0584-41E1-9C16-EB9E1CDF000D}"/>
            </a:ext>
          </a:extLst>
        </xdr:cNvPr>
        <xdr:cNvCxnSpPr/>
      </xdr:nvCxnSpPr>
      <xdr:spPr>
        <a:xfrm>
          <a:off x="15481300" y="64274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40" name="楕円 439">
          <a:extLst>
            <a:ext uri="{FF2B5EF4-FFF2-40B4-BE49-F238E27FC236}">
              <a16:creationId xmlns:a16="http://schemas.microsoft.com/office/drawing/2014/main" id="{3022D6DA-FDA3-428E-93F0-421D4522F5DB}"/>
            </a:ext>
          </a:extLst>
        </xdr:cNvPr>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47625</xdr:rowOff>
    </xdr:from>
    <xdr:to>
      <xdr:col>81</xdr:col>
      <xdr:colOff>50800</xdr:colOff>
      <xdr:row>37</xdr:row>
      <xdr:rowOff>83820</xdr:rowOff>
    </xdr:to>
    <xdr:cxnSp macro="">
      <xdr:nvCxnSpPr>
        <xdr:cNvPr id="441" name="直線コネクタ 440">
          <a:extLst>
            <a:ext uri="{FF2B5EF4-FFF2-40B4-BE49-F238E27FC236}">
              <a16:creationId xmlns:a16="http://schemas.microsoft.com/office/drawing/2014/main" id="{CE684775-BE3D-47E7-BCAB-1A8380C81286}"/>
            </a:ext>
          </a:extLst>
        </xdr:cNvPr>
        <xdr:cNvCxnSpPr/>
      </xdr:nvCxnSpPr>
      <xdr:spPr>
        <a:xfrm>
          <a:off x="14592300" y="6391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442" name="楕円 441">
          <a:extLst>
            <a:ext uri="{FF2B5EF4-FFF2-40B4-BE49-F238E27FC236}">
              <a16:creationId xmlns:a16="http://schemas.microsoft.com/office/drawing/2014/main" id="{C78AE1D5-FC8F-4DF7-B2C0-F11F0BE5B721}"/>
            </a:ext>
          </a:extLst>
        </xdr:cNvPr>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37</xdr:row>
      <xdr:rowOff>47625</xdr:rowOff>
    </xdr:to>
    <xdr:cxnSp macro="">
      <xdr:nvCxnSpPr>
        <xdr:cNvPr id="443" name="直線コネクタ 442">
          <a:extLst>
            <a:ext uri="{FF2B5EF4-FFF2-40B4-BE49-F238E27FC236}">
              <a16:creationId xmlns:a16="http://schemas.microsoft.com/office/drawing/2014/main" id="{43E54B87-4070-4F29-AE85-03D784E0FC38}"/>
            </a:ext>
          </a:extLst>
        </xdr:cNvPr>
        <xdr:cNvCxnSpPr/>
      </xdr:nvCxnSpPr>
      <xdr:spPr>
        <a:xfrm>
          <a:off x="13703300" y="63246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444" name="楕円 443">
          <a:extLst>
            <a:ext uri="{FF2B5EF4-FFF2-40B4-BE49-F238E27FC236}">
              <a16:creationId xmlns:a16="http://schemas.microsoft.com/office/drawing/2014/main" id="{9B5DA5D9-C828-466F-9BE3-A920A71CAC38}"/>
            </a:ext>
          </a:extLst>
        </xdr:cNvPr>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152400</xdr:rowOff>
    </xdr:from>
    <xdr:to>
      <xdr:col>71</xdr:col>
      <xdr:colOff>177800</xdr:colOff>
      <xdr:row>38</xdr:row>
      <xdr:rowOff>76200</xdr:rowOff>
    </xdr:to>
    <xdr:cxnSp macro="">
      <xdr:nvCxnSpPr>
        <xdr:cNvPr id="445" name="直線コネクタ 444">
          <a:extLst>
            <a:ext uri="{FF2B5EF4-FFF2-40B4-BE49-F238E27FC236}">
              <a16:creationId xmlns:a16="http://schemas.microsoft.com/office/drawing/2014/main" id="{E7FAA52E-D6D2-4E62-979F-A4E6835F8DF1}"/>
            </a:ext>
          </a:extLst>
        </xdr:cNvPr>
        <xdr:cNvCxnSpPr/>
      </xdr:nvCxnSpPr>
      <xdr:spPr>
        <a:xfrm flipV="1">
          <a:off x="12814300" y="6324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CB382E17-FB96-45E0-8FBF-4F53CA59C0DA}"/>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B704D87B-7B17-4550-8981-DE8B02FAD736}"/>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68C5E17D-3228-4604-8150-B7AA2607C6E1}"/>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93A5C34E-6776-4264-9BDE-8820F179651C}"/>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E8FADE3C-B580-476D-AB6D-9DA90A550DB7}"/>
            </a:ext>
          </a:extLst>
        </xdr:cNvPr>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5FF97994-9A09-4BE7-A695-07C0216C1D59}"/>
            </a:ext>
          </a:extLst>
        </xdr:cNvPr>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BE956DCA-1CC0-44CE-87A2-8F2021FA8859}"/>
            </a:ext>
          </a:extLst>
        </xdr:cNvPr>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E25156F9-2886-4720-9412-5239FC6A9395}"/>
            </a:ext>
          </a:extLst>
        </xdr:cNvPr>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E046BADD-EEC4-448E-A5B4-CF9DEC34E4A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19F19B06-8AB6-429F-A625-C3A751044F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11A44532-AE5B-4BCA-862A-480B24FDA4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D6807346-369F-47E6-90F4-E1BE3151C4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7B6B44BA-B3B5-4582-A3FB-B066CF9D36A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AE65CF4-81A1-42C4-80AE-0858CB06F8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27221833-8822-47AD-A6DF-D11FD87D51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736CDC98-B34E-493F-9A30-06B16FEC46E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FD1718E9-5C53-40F4-B616-E19A988AF8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6FCBA10B-D417-45FB-A053-59A77DDE44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a:extLst>
            <a:ext uri="{FF2B5EF4-FFF2-40B4-BE49-F238E27FC236}">
              <a16:creationId xmlns:a16="http://schemas.microsoft.com/office/drawing/2014/main" id="{3153A946-E615-45D6-ADEC-E0456300FF32}"/>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a:extLst>
            <a:ext uri="{FF2B5EF4-FFF2-40B4-BE49-F238E27FC236}">
              <a16:creationId xmlns:a16="http://schemas.microsoft.com/office/drawing/2014/main" id="{4A5F260D-7819-47B7-AEB1-3F63FC2B1345}"/>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4685CA9E-F5E3-43E2-838B-FCC36A0F997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2760B7B2-3D03-42F3-9DA6-71868BB2FFF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a:extLst>
            <a:ext uri="{FF2B5EF4-FFF2-40B4-BE49-F238E27FC236}">
              <a16:creationId xmlns:a16="http://schemas.microsoft.com/office/drawing/2014/main" id="{7F761069-C3E4-421C-AC50-8C40C5DA9AAA}"/>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a:extLst>
            <a:ext uri="{FF2B5EF4-FFF2-40B4-BE49-F238E27FC236}">
              <a16:creationId xmlns:a16="http://schemas.microsoft.com/office/drawing/2014/main" id="{3A83F4C2-0B47-4A23-B8B8-2D06DE8E69AC}"/>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8DF8260-CCB0-4D8A-A04C-FD9C94C774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631043AB-58A8-4B2F-89AD-3B48804A990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ACEAF204-363E-421C-97E3-F2EE6576F04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473" name="直線コネクタ 472">
          <a:extLst>
            <a:ext uri="{FF2B5EF4-FFF2-40B4-BE49-F238E27FC236}">
              <a16:creationId xmlns:a16="http://schemas.microsoft.com/office/drawing/2014/main" id="{65AD6E07-B716-422D-95D2-8E7AE334367A}"/>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474" name="【一般廃棄物処理施設】&#10;一人当たり有形固定資産（償却資産）額最小値テキスト">
          <a:extLst>
            <a:ext uri="{FF2B5EF4-FFF2-40B4-BE49-F238E27FC236}">
              <a16:creationId xmlns:a16="http://schemas.microsoft.com/office/drawing/2014/main" id="{88A3F611-086C-45DB-819A-C08202521D2F}"/>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475" name="直線コネクタ 474">
          <a:extLst>
            <a:ext uri="{FF2B5EF4-FFF2-40B4-BE49-F238E27FC236}">
              <a16:creationId xmlns:a16="http://schemas.microsoft.com/office/drawing/2014/main" id="{EF85F21B-5168-4CCD-A5CF-1E993848C989}"/>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48B63636-E7CE-48AA-B6A4-D9C8A225F0F5}"/>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477" name="直線コネクタ 476">
          <a:extLst>
            <a:ext uri="{FF2B5EF4-FFF2-40B4-BE49-F238E27FC236}">
              <a16:creationId xmlns:a16="http://schemas.microsoft.com/office/drawing/2014/main" id="{2BE7A4D2-C175-4044-B02C-A68097075CED}"/>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478" name="【一般廃棄物処理施設】&#10;一人当たり有形固定資産（償却資産）額平均値テキスト">
          <a:extLst>
            <a:ext uri="{FF2B5EF4-FFF2-40B4-BE49-F238E27FC236}">
              <a16:creationId xmlns:a16="http://schemas.microsoft.com/office/drawing/2014/main" id="{ACD246AC-B379-41BD-A75D-AFE2372AFB23}"/>
            </a:ext>
          </a:extLst>
        </xdr:cNvPr>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479" name="フローチャート: 判断 478">
          <a:extLst>
            <a:ext uri="{FF2B5EF4-FFF2-40B4-BE49-F238E27FC236}">
              <a16:creationId xmlns:a16="http://schemas.microsoft.com/office/drawing/2014/main" id="{328C3025-7431-4091-98D3-8B0F429F9352}"/>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480" name="フローチャート: 判断 479">
          <a:extLst>
            <a:ext uri="{FF2B5EF4-FFF2-40B4-BE49-F238E27FC236}">
              <a16:creationId xmlns:a16="http://schemas.microsoft.com/office/drawing/2014/main" id="{871BF8C7-144B-4F3D-95BA-9ADBFA6F1D04}"/>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481" name="フローチャート: 判断 480">
          <a:extLst>
            <a:ext uri="{FF2B5EF4-FFF2-40B4-BE49-F238E27FC236}">
              <a16:creationId xmlns:a16="http://schemas.microsoft.com/office/drawing/2014/main" id="{6CE48ADE-609D-4745-B6C4-02C10DDA711D}"/>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482" name="フローチャート: 判断 481">
          <a:extLst>
            <a:ext uri="{FF2B5EF4-FFF2-40B4-BE49-F238E27FC236}">
              <a16:creationId xmlns:a16="http://schemas.microsoft.com/office/drawing/2014/main" id="{8646034A-1E41-4FD1-A094-9008AB53D972}"/>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483" name="フローチャート: 判断 482">
          <a:extLst>
            <a:ext uri="{FF2B5EF4-FFF2-40B4-BE49-F238E27FC236}">
              <a16:creationId xmlns:a16="http://schemas.microsoft.com/office/drawing/2014/main" id="{545195B3-255D-491B-8000-D02BD2E0D88E}"/>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5C57A4E-C861-49DE-87BA-F032D308DC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FD115AF-9D1D-45F8-B6C0-B6EDF806296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3966411-EFE5-4959-B863-E121B3163C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5B0DC33-FD1F-488B-8B7D-E06787CC94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71ED656-1840-4E47-909E-963A8230464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156965</xdr:rowOff>
    </xdr:from>
    <xdr:to>
      <xdr:col>116</xdr:col>
      <xdr:colOff>114300</xdr:colOff>
      <xdr:row>40</xdr:row>
      <xdr:rowOff>87115</xdr:rowOff>
    </xdr:to>
    <xdr:sp macro="" textlink="">
      <xdr:nvSpPr>
        <xdr:cNvPr id="489" name="楕円 488">
          <a:extLst>
            <a:ext uri="{FF2B5EF4-FFF2-40B4-BE49-F238E27FC236}">
              <a16:creationId xmlns:a16="http://schemas.microsoft.com/office/drawing/2014/main" id="{3100156E-4C68-4B04-9E6E-A799B6DDD4D4}"/>
            </a:ext>
          </a:extLst>
        </xdr:cNvPr>
        <xdr:cNvSpPr/>
      </xdr:nvSpPr>
      <xdr:spPr>
        <a:xfrm>
          <a:off x="22110700" y="68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135392</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597B0403-CD77-4FD2-858D-9B6075D81903}"/>
            </a:ext>
          </a:extLst>
        </xdr:cNvPr>
        <xdr:cNvSpPr txBox="1"/>
      </xdr:nvSpPr>
      <xdr:spPr>
        <a:xfrm>
          <a:off x="22199600" y="68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156765</xdr:rowOff>
    </xdr:from>
    <xdr:to>
      <xdr:col>112</xdr:col>
      <xdr:colOff>38100</xdr:colOff>
      <xdr:row>40</xdr:row>
      <xdr:rowOff>86915</xdr:rowOff>
    </xdr:to>
    <xdr:sp macro="" textlink="">
      <xdr:nvSpPr>
        <xdr:cNvPr id="491" name="楕円 490">
          <a:extLst>
            <a:ext uri="{FF2B5EF4-FFF2-40B4-BE49-F238E27FC236}">
              <a16:creationId xmlns:a16="http://schemas.microsoft.com/office/drawing/2014/main" id="{FF9A394A-E7E1-467B-8EAD-E64A7B200338}"/>
            </a:ext>
          </a:extLst>
        </xdr:cNvPr>
        <xdr:cNvSpPr/>
      </xdr:nvSpPr>
      <xdr:spPr>
        <a:xfrm>
          <a:off x="21272500" y="68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36115</xdr:rowOff>
    </xdr:from>
    <xdr:to>
      <xdr:col>116</xdr:col>
      <xdr:colOff>63500</xdr:colOff>
      <xdr:row>40</xdr:row>
      <xdr:rowOff>36315</xdr:rowOff>
    </xdr:to>
    <xdr:cxnSp macro="">
      <xdr:nvCxnSpPr>
        <xdr:cNvPr id="492" name="直線コネクタ 491">
          <a:extLst>
            <a:ext uri="{FF2B5EF4-FFF2-40B4-BE49-F238E27FC236}">
              <a16:creationId xmlns:a16="http://schemas.microsoft.com/office/drawing/2014/main" id="{07F74163-414F-4CBF-BDA5-4346E540C9F2}"/>
            </a:ext>
          </a:extLst>
        </xdr:cNvPr>
        <xdr:cNvCxnSpPr/>
      </xdr:nvCxnSpPr>
      <xdr:spPr>
        <a:xfrm>
          <a:off x="21323300" y="6894115"/>
          <a:ext cx="8382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161897</xdr:rowOff>
    </xdr:from>
    <xdr:to>
      <xdr:col>107</xdr:col>
      <xdr:colOff>101600</xdr:colOff>
      <xdr:row>40</xdr:row>
      <xdr:rowOff>92047</xdr:rowOff>
    </xdr:to>
    <xdr:sp macro="" textlink="">
      <xdr:nvSpPr>
        <xdr:cNvPr id="493" name="楕円 492">
          <a:extLst>
            <a:ext uri="{FF2B5EF4-FFF2-40B4-BE49-F238E27FC236}">
              <a16:creationId xmlns:a16="http://schemas.microsoft.com/office/drawing/2014/main" id="{B59E9F62-53F8-47D8-9C44-AB2ECACD8622}"/>
            </a:ext>
          </a:extLst>
        </xdr:cNvPr>
        <xdr:cNvSpPr/>
      </xdr:nvSpPr>
      <xdr:spPr>
        <a:xfrm>
          <a:off x="20383500" y="68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36115</xdr:rowOff>
    </xdr:from>
    <xdr:to>
      <xdr:col>111</xdr:col>
      <xdr:colOff>177800</xdr:colOff>
      <xdr:row>40</xdr:row>
      <xdr:rowOff>41247</xdr:rowOff>
    </xdr:to>
    <xdr:cxnSp macro="">
      <xdr:nvCxnSpPr>
        <xdr:cNvPr id="494" name="直線コネクタ 493">
          <a:extLst>
            <a:ext uri="{FF2B5EF4-FFF2-40B4-BE49-F238E27FC236}">
              <a16:creationId xmlns:a16="http://schemas.microsoft.com/office/drawing/2014/main" id="{31D810D1-6DF2-474F-959F-F447854F10B0}"/>
            </a:ext>
          </a:extLst>
        </xdr:cNvPr>
        <xdr:cNvCxnSpPr/>
      </xdr:nvCxnSpPr>
      <xdr:spPr>
        <a:xfrm flipV="1">
          <a:off x="20434300" y="6894115"/>
          <a:ext cx="889000" cy="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163263</xdr:rowOff>
    </xdr:from>
    <xdr:to>
      <xdr:col>102</xdr:col>
      <xdr:colOff>165100</xdr:colOff>
      <xdr:row>40</xdr:row>
      <xdr:rowOff>93413</xdr:rowOff>
    </xdr:to>
    <xdr:sp macro="" textlink="">
      <xdr:nvSpPr>
        <xdr:cNvPr id="495" name="楕円 494">
          <a:extLst>
            <a:ext uri="{FF2B5EF4-FFF2-40B4-BE49-F238E27FC236}">
              <a16:creationId xmlns:a16="http://schemas.microsoft.com/office/drawing/2014/main" id="{1B388A94-49D1-40AE-A1DB-AF52BAAC0E32}"/>
            </a:ext>
          </a:extLst>
        </xdr:cNvPr>
        <xdr:cNvSpPr/>
      </xdr:nvSpPr>
      <xdr:spPr>
        <a:xfrm>
          <a:off x="19494500" y="68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41247</xdr:rowOff>
    </xdr:from>
    <xdr:to>
      <xdr:col>107</xdr:col>
      <xdr:colOff>50800</xdr:colOff>
      <xdr:row>40</xdr:row>
      <xdr:rowOff>42613</xdr:rowOff>
    </xdr:to>
    <xdr:cxnSp macro="">
      <xdr:nvCxnSpPr>
        <xdr:cNvPr id="496" name="直線コネクタ 495">
          <a:extLst>
            <a:ext uri="{FF2B5EF4-FFF2-40B4-BE49-F238E27FC236}">
              <a16:creationId xmlns:a16="http://schemas.microsoft.com/office/drawing/2014/main" id="{5DB9DE6A-2217-458C-BF55-48C9642335B3}"/>
            </a:ext>
          </a:extLst>
        </xdr:cNvPr>
        <xdr:cNvCxnSpPr/>
      </xdr:nvCxnSpPr>
      <xdr:spPr>
        <a:xfrm flipV="1">
          <a:off x="19545300" y="6899247"/>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17296</xdr:rowOff>
    </xdr:from>
    <xdr:to>
      <xdr:col>98</xdr:col>
      <xdr:colOff>38100</xdr:colOff>
      <xdr:row>38</xdr:row>
      <xdr:rowOff>118896</xdr:rowOff>
    </xdr:to>
    <xdr:sp macro="" textlink="">
      <xdr:nvSpPr>
        <xdr:cNvPr id="497" name="楕円 496">
          <a:extLst>
            <a:ext uri="{FF2B5EF4-FFF2-40B4-BE49-F238E27FC236}">
              <a16:creationId xmlns:a16="http://schemas.microsoft.com/office/drawing/2014/main" id="{D83E33AD-13C0-4069-A79C-BD2CCC172020}"/>
            </a:ext>
          </a:extLst>
        </xdr:cNvPr>
        <xdr:cNvSpPr/>
      </xdr:nvSpPr>
      <xdr:spPr>
        <a:xfrm>
          <a:off x="18605500" y="65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68096</xdr:rowOff>
    </xdr:from>
    <xdr:to>
      <xdr:col>102</xdr:col>
      <xdr:colOff>114300</xdr:colOff>
      <xdr:row>40</xdr:row>
      <xdr:rowOff>42613</xdr:rowOff>
    </xdr:to>
    <xdr:cxnSp macro="">
      <xdr:nvCxnSpPr>
        <xdr:cNvPr id="498" name="直線コネクタ 497">
          <a:extLst>
            <a:ext uri="{FF2B5EF4-FFF2-40B4-BE49-F238E27FC236}">
              <a16:creationId xmlns:a16="http://schemas.microsoft.com/office/drawing/2014/main" id="{9FEE37C3-B7AF-4F60-94E6-C54E700FEE72}"/>
            </a:ext>
          </a:extLst>
        </xdr:cNvPr>
        <xdr:cNvCxnSpPr/>
      </xdr:nvCxnSpPr>
      <xdr:spPr>
        <a:xfrm>
          <a:off x="18656300" y="6583196"/>
          <a:ext cx="889000" cy="3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7A00F44A-9E9B-4F48-B24E-F4BFBE900E68}"/>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97D7226E-B3D6-452A-BBE3-2FA54A9836B8}"/>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id="{2614D9D5-6A4F-426F-990A-EE246F11FD2B}"/>
            </a:ext>
          </a:extLst>
        </xdr:cNvPr>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id="{892D8C81-98E2-47FD-952D-0958028CF5DB}"/>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78042</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210AAA70-B67C-429B-87AA-A3DF3EF5C9D1}"/>
            </a:ext>
          </a:extLst>
        </xdr:cNvPr>
        <xdr:cNvSpPr txBox="1"/>
      </xdr:nvSpPr>
      <xdr:spPr>
        <a:xfrm>
          <a:off x="21043411" y="693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83174</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771EABA2-84EC-499A-9CAD-935F83BAC587}"/>
            </a:ext>
          </a:extLst>
        </xdr:cNvPr>
        <xdr:cNvSpPr txBox="1"/>
      </xdr:nvSpPr>
      <xdr:spPr>
        <a:xfrm>
          <a:off x="20167111" y="694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84540</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26AB93F2-E2E2-4B03-B788-39D489A86E1C}"/>
            </a:ext>
          </a:extLst>
        </xdr:cNvPr>
        <xdr:cNvSpPr txBox="1"/>
      </xdr:nvSpPr>
      <xdr:spPr>
        <a:xfrm>
          <a:off x="19278111" y="694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135423</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477F583A-273C-4864-AAA6-603DB5BB785E}"/>
            </a:ext>
          </a:extLst>
        </xdr:cNvPr>
        <xdr:cNvSpPr txBox="1"/>
      </xdr:nvSpPr>
      <xdr:spPr>
        <a:xfrm>
          <a:off x="18389111" y="630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B11F8CBB-A8E3-43B9-BCE3-99AF92238BF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5C2CD78-C27A-4F91-BF58-4CD637A50E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CBA6B16A-C025-41AD-B547-AE87E17FDE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1DB51D11-D041-4C68-A046-79DAAFDB07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559B685-B97E-47D2-952C-30352112631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337FB02-11FF-45DE-99F5-408DAA97A55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5C8AD591-C425-4CFB-BFC7-65F23E222B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E40C4AFD-7EB4-41A4-8121-834003879EC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DC9DFBF-D380-4D17-B8A7-5250B16F1E4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1EE37558-51FB-4FCF-A5BF-6624C939E2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EF4078BB-1AF5-41FB-9842-7AF0C80ED0B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B3C20A66-FF8F-40FD-A371-930D926862D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247C5085-B38C-4E3E-AB03-D4177575BCB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50943751-C50C-4408-AF42-3896BC17ED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BFBA5392-5C56-4D0F-9227-50C941C84BF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4B81311B-8493-414F-B441-E5F2C2F5BDC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537592AA-BC14-4E41-871C-9B2BC6AC8FC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803E8832-2EA9-4BEB-A876-15BAE99EB39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40521141-CAD3-47AD-8CFB-9DDBBAE6B5C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767369C0-1461-47B7-9066-D96768CE7AE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5CD65C75-E522-4B2B-B5B9-659F146DB90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E6F3650A-7E5C-4AE9-BB97-51DA8CBCA6D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513507E0-604F-42B0-90B3-97AE53A5D05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0845486F-B9F7-4BB4-A423-6FF04DD323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31" name="直線コネクタ 530">
          <a:extLst>
            <a:ext uri="{FF2B5EF4-FFF2-40B4-BE49-F238E27FC236}">
              <a16:creationId xmlns:a16="http://schemas.microsoft.com/office/drawing/2014/main" id="{B05C6895-E318-4C65-988F-87105502F02F}"/>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2" name="【保健センター・保健所】&#10;有形固定資産減価償却率最小値テキスト">
          <a:extLst>
            <a:ext uri="{FF2B5EF4-FFF2-40B4-BE49-F238E27FC236}">
              <a16:creationId xmlns:a16="http://schemas.microsoft.com/office/drawing/2014/main" id="{75E4F03C-EE7C-4312-8755-160B13151B5A}"/>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3" name="直線コネクタ 532">
          <a:extLst>
            <a:ext uri="{FF2B5EF4-FFF2-40B4-BE49-F238E27FC236}">
              <a16:creationId xmlns:a16="http://schemas.microsoft.com/office/drawing/2014/main" id="{9548EAC8-54A8-466C-A404-854045B04A3F}"/>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34" name="【保健センター・保健所】&#10;有形固定資産減価償却率最大値テキスト">
          <a:extLst>
            <a:ext uri="{FF2B5EF4-FFF2-40B4-BE49-F238E27FC236}">
              <a16:creationId xmlns:a16="http://schemas.microsoft.com/office/drawing/2014/main" id="{9E5C8CFD-7741-4EB5-A3EE-FCC2EF79FFBA}"/>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35" name="直線コネクタ 534">
          <a:extLst>
            <a:ext uri="{FF2B5EF4-FFF2-40B4-BE49-F238E27FC236}">
              <a16:creationId xmlns:a16="http://schemas.microsoft.com/office/drawing/2014/main" id="{54B50539-9E35-466D-8E83-54453069AE4B}"/>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7D318176-71C2-40F7-AD7F-CF048A0CECCC}"/>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37" name="フローチャート: 判断 536">
          <a:extLst>
            <a:ext uri="{FF2B5EF4-FFF2-40B4-BE49-F238E27FC236}">
              <a16:creationId xmlns:a16="http://schemas.microsoft.com/office/drawing/2014/main" id="{47A4599C-020F-4D57-9B0E-8DB0D402547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538" name="フローチャート: 判断 537">
          <a:extLst>
            <a:ext uri="{FF2B5EF4-FFF2-40B4-BE49-F238E27FC236}">
              <a16:creationId xmlns:a16="http://schemas.microsoft.com/office/drawing/2014/main" id="{FAE91931-AC3D-4CD6-B2C1-2B8A0DC43AE5}"/>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539" name="フローチャート: 判断 538">
          <a:extLst>
            <a:ext uri="{FF2B5EF4-FFF2-40B4-BE49-F238E27FC236}">
              <a16:creationId xmlns:a16="http://schemas.microsoft.com/office/drawing/2014/main" id="{BB0C7B58-5886-417F-8878-120F10D91436}"/>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540" name="フローチャート: 判断 539">
          <a:extLst>
            <a:ext uri="{FF2B5EF4-FFF2-40B4-BE49-F238E27FC236}">
              <a16:creationId xmlns:a16="http://schemas.microsoft.com/office/drawing/2014/main" id="{9183D9C8-C733-4361-8F39-5D47913DE88D}"/>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541" name="フローチャート: 判断 540">
          <a:extLst>
            <a:ext uri="{FF2B5EF4-FFF2-40B4-BE49-F238E27FC236}">
              <a16:creationId xmlns:a16="http://schemas.microsoft.com/office/drawing/2014/main" id="{5F8752C5-7C52-4CF0-B0E2-C034F20E4598}"/>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0E2F930-3980-4CC2-BD16-47429864D2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042B6EB-A767-463A-A3F2-F518E0BC4B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8D6F097-CAD0-4BBB-B6A1-54FE958A21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B1F772F-21DC-4F6F-BAD2-F2F745DE5F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2E0C02B-7099-48CA-A68A-291DF8111F6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84455</xdr:rowOff>
    </xdr:from>
    <xdr:to>
      <xdr:col>85</xdr:col>
      <xdr:colOff>177800</xdr:colOff>
      <xdr:row>56</xdr:row>
      <xdr:rowOff>14605</xdr:rowOff>
    </xdr:to>
    <xdr:sp macro="" textlink="">
      <xdr:nvSpPr>
        <xdr:cNvPr id="547" name="楕円 546">
          <a:extLst>
            <a:ext uri="{FF2B5EF4-FFF2-40B4-BE49-F238E27FC236}">
              <a16:creationId xmlns:a16="http://schemas.microsoft.com/office/drawing/2014/main" id="{278EF53A-37B1-44FD-987F-5FB579F197C7}"/>
            </a:ext>
          </a:extLst>
        </xdr:cNvPr>
        <xdr:cNvSpPr/>
      </xdr:nvSpPr>
      <xdr:spPr>
        <a:xfrm>
          <a:off x="162687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170832</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DADA13C3-0342-4A0C-85A2-98BB149DEC25}"/>
            </a:ext>
          </a:extLst>
        </xdr:cNvPr>
        <xdr:cNvSpPr txBox="1"/>
      </xdr:nvSpPr>
      <xdr:spPr>
        <a:xfrm>
          <a:off x="16357600" y="942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120650</xdr:rowOff>
    </xdr:from>
    <xdr:to>
      <xdr:col>81</xdr:col>
      <xdr:colOff>101600</xdr:colOff>
      <xdr:row>64</xdr:row>
      <xdr:rowOff>50800</xdr:rowOff>
    </xdr:to>
    <xdr:sp macro="" textlink="">
      <xdr:nvSpPr>
        <xdr:cNvPr id="549" name="楕円 548">
          <a:extLst>
            <a:ext uri="{FF2B5EF4-FFF2-40B4-BE49-F238E27FC236}">
              <a16:creationId xmlns:a16="http://schemas.microsoft.com/office/drawing/2014/main" id="{0AF18259-F36D-49E2-85FB-BCDE2ED159CD}"/>
            </a:ext>
          </a:extLst>
        </xdr:cNvPr>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135255</xdr:rowOff>
    </xdr:from>
    <xdr:to>
      <xdr:col>85</xdr:col>
      <xdr:colOff>127000</xdr:colOff>
      <xdr:row>64</xdr:row>
      <xdr:rowOff>0</xdr:rowOff>
    </xdr:to>
    <xdr:cxnSp macro="">
      <xdr:nvCxnSpPr>
        <xdr:cNvPr id="550" name="直線コネクタ 549">
          <a:extLst>
            <a:ext uri="{FF2B5EF4-FFF2-40B4-BE49-F238E27FC236}">
              <a16:creationId xmlns:a16="http://schemas.microsoft.com/office/drawing/2014/main" id="{0F277B60-C1CA-450C-93D0-61AE7DFC0664}"/>
            </a:ext>
          </a:extLst>
        </xdr:cNvPr>
        <xdr:cNvCxnSpPr/>
      </xdr:nvCxnSpPr>
      <xdr:spPr>
        <a:xfrm flipV="1">
          <a:off x="15481300" y="9565005"/>
          <a:ext cx="838200" cy="140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114935</xdr:rowOff>
    </xdr:from>
    <xdr:to>
      <xdr:col>76</xdr:col>
      <xdr:colOff>165100</xdr:colOff>
      <xdr:row>64</xdr:row>
      <xdr:rowOff>45085</xdr:rowOff>
    </xdr:to>
    <xdr:sp macro="" textlink="">
      <xdr:nvSpPr>
        <xdr:cNvPr id="551" name="楕円 550">
          <a:extLst>
            <a:ext uri="{FF2B5EF4-FFF2-40B4-BE49-F238E27FC236}">
              <a16:creationId xmlns:a16="http://schemas.microsoft.com/office/drawing/2014/main" id="{B9748C18-4C00-4200-8824-4A0451AB9CB8}"/>
            </a:ext>
          </a:extLst>
        </xdr:cNvPr>
        <xdr:cNvSpPr/>
      </xdr:nvSpPr>
      <xdr:spPr>
        <a:xfrm>
          <a:off x="14541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165735</xdr:rowOff>
    </xdr:from>
    <xdr:to>
      <xdr:col>81</xdr:col>
      <xdr:colOff>50800</xdr:colOff>
      <xdr:row>64</xdr:row>
      <xdr:rowOff>0</xdr:rowOff>
    </xdr:to>
    <xdr:cxnSp macro="">
      <xdr:nvCxnSpPr>
        <xdr:cNvPr id="552" name="直線コネクタ 551">
          <a:extLst>
            <a:ext uri="{FF2B5EF4-FFF2-40B4-BE49-F238E27FC236}">
              <a16:creationId xmlns:a16="http://schemas.microsoft.com/office/drawing/2014/main" id="{39BBB41A-7142-41C1-A6B0-FB8F7CDC9C7D}"/>
            </a:ext>
          </a:extLst>
        </xdr:cNvPr>
        <xdr:cNvCxnSpPr/>
      </xdr:nvCxnSpPr>
      <xdr:spPr>
        <a:xfrm>
          <a:off x="14592300" y="10967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113030</xdr:rowOff>
    </xdr:from>
    <xdr:to>
      <xdr:col>72</xdr:col>
      <xdr:colOff>38100</xdr:colOff>
      <xdr:row>64</xdr:row>
      <xdr:rowOff>43180</xdr:rowOff>
    </xdr:to>
    <xdr:sp macro="" textlink="">
      <xdr:nvSpPr>
        <xdr:cNvPr id="553" name="楕円 552">
          <a:extLst>
            <a:ext uri="{FF2B5EF4-FFF2-40B4-BE49-F238E27FC236}">
              <a16:creationId xmlns:a16="http://schemas.microsoft.com/office/drawing/2014/main" id="{978328A0-F487-42D2-8E4C-B244F5CB01F2}"/>
            </a:ext>
          </a:extLst>
        </xdr:cNvPr>
        <xdr:cNvSpPr/>
      </xdr:nvSpPr>
      <xdr:spPr>
        <a:xfrm>
          <a:off x="1365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163830</xdr:rowOff>
    </xdr:from>
    <xdr:to>
      <xdr:col>76</xdr:col>
      <xdr:colOff>114300</xdr:colOff>
      <xdr:row>63</xdr:row>
      <xdr:rowOff>165735</xdr:rowOff>
    </xdr:to>
    <xdr:cxnSp macro="">
      <xdr:nvCxnSpPr>
        <xdr:cNvPr id="554" name="直線コネクタ 553">
          <a:extLst>
            <a:ext uri="{FF2B5EF4-FFF2-40B4-BE49-F238E27FC236}">
              <a16:creationId xmlns:a16="http://schemas.microsoft.com/office/drawing/2014/main" id="{E34FE7A5-514E-4299-8CD8-55453FF2286D}"/>
            </a:ext>
          </a:extLst>
        </xdr:cNvPr>
        <xdr:cNvCxnSpPr/>
      </xdr:nvCxnSpPr>
      <xdr:spPr>
        <a:xfrm>
          <a:off x="13703300" y="10965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107315</xdr:rowOff>
    </xdr:from>
    <xdr:to>
      <xdr:col>67</xdr:col>
      <xdr:colOff>101600</xdr:colOff>
      <xdr:row>64</xdr:row>
      <xdr:rowOff>37465</xdr:rowOff>
    </xdr:to>
    <xdr:sp macro="" textlink="">
      <xdr:nvSpPr>
        <xdr:cNvPr id="555" name="楕円 554">
          <a:extLst>
            <a:ext uri="{FF2B5EF4-FFF2-40B4-BE49-F238E27FC236}">
              <a16:creationId xmlns:a16="http://schemas.microsoft.com/office/drawing/2014/main" id="{AAE788CB-7DFC-4DF7-95AA-F7911EBE547A}"/>
            </a:ext>
          </a:extLst>
        </xdr:cNvPr>
        <xdr:cNvSpPr/>
      </xdr:nvSpPr>
      <xdr:spPr>
        <a:xfrm>
          <a:off x="12763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158115</xdr:rowOff>
    </xdr:from>
    <xdr:to>
      <xdr:col>71</xdr:col>
      <xdr:colOff>177800</xdr:colOff>
      <xdr:row>63</xdr:row>
      <xdr:rowOff>163830</xdr:rowOff>
    </xdr:to>
    <xdr:cxnSp macro="">
      <xdr:nvCxnSpPr>
        <xdr:cNvPr id="556" name="直線コネクタ 555">
          <a:extLst>
            <a:ext uri="{FF2B5EF4-FFF2-40B4-BE49-F238E27FC236}">
              <a16:creationId xmlns:a16="http://schemas.microsoft.com/office/drawing/2014/main" id="{5DD7F5DD-EE3E-4DB9-9B80-822E569441FC}"/>
            </a:ext>
          </a:extLst>
        </xdr:cNvPr>
        <xdr:cNvCxnSpPr/>
      </xdr:nvCxnSpPr>
      <xdr:spPr>
        <a:xfrm>
          <a:off x="12814300" y="10959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DD7FB2B2-229F-4791-AA77-A6B7D6331E2A}"/>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14EA2622-9A3A-40D0-89E0-825BF20AE7C4}"/>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718BE72D-33FD-40B2-9707-B74E6CDBC82B}"/>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00F6D4B6-F097-4584-904B-879F210CD361}"/>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41927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49C6563D-FF3A-45A9-8691-1D1D18EC87F9}"/>
            </a:ext>
          </a:extLst>
        </xdr:cNvPr>
        <xdr:cNvSpPr txBox="1"/>
      </xdr:nvSpPr>
      <xdr:spPr>
        <a:xfrm>
          <a:off x="152660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36212</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4A580FAF-B0F9-46B6-AE9F-DB30385E2182}"/>
            </a:ext>
          </a:extLst>
        </xdr:cNvPr>
        <xdr:cNvSpPr txBox="1"/>
      </xdr:nvSpPr>
      <xdr:spPr>
        <a:xfrm>
          <a:off x="14389744"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34307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A9FB2E95-4791-457A-ABBB-055D381E5CCA}"/>
            </a:ext>
          </a:extLst>
        </xdr:cNvPr>
        <xdr:cNvSpPr txBox="1"/>
      </xdr:nvSpPr>
      <xdr:spPr>
        <a:xfrm>
          <a:off x="135007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28592</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ED6CC865-1F4A-476C-A5E6-A51E2142A65E}"/>
            </a:ext>
          </a:extLst>
        </xdr:cNvPr>
        <xdr:cNvSpPr txBox="1"/>
      </xdr:nvSpPr>
      <xdr:spPr>
        <a:xfrm>
          <a:off x="12611744"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6595558F-D601-4DD6-9007-C6463CE30DB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C518DD2B-8C62-4E34-A7D7-CF98F799C33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804280C6-B33F-43CE-816F-90D1D4F15AB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11C9F423-23DD-40FB-BBE4-E1F4772C471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1E95EFBF-7861-4DF1-8E07-6F231846A9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BD0E493D-E8A9-4664-835D-4E037AC4FB3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F5DC0E2C-0903-42CF-8804-22BF283671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A4C1E7BC-A834-45F2-8928-6E6329561BF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321DEE67-6AD9-4E9B-B71D-CB04247232D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F5FD720A-4EDA-449B-9290-0C33289A01B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B2DB536B-8782-4D62-8DCC-9DD5DA9E1C0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38A0D2CC-2EE7-4F17-92C9-FC770127128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DCA564E4-3D02-41CE-98C7-69078E90ECD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6F0DCE0D-33B9-4887-A71B-87B77F420EA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1C264794-C2B7-46C9-9D75-153D32CBFC7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EFAEB0AD-5E83-4FD1-AF21-135E46A8082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6FC5C7F9-2872-4B3E-B931-A455B0AF8F9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4759A0F5-B7FD-4B01-88FC-531E58DE1D7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FB3E8047-C9F3-43ED-922F-68A8DE79AEE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5B54FD9A-2B0A-403D-9322-7DA9659DD88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0CC16DE4-C2CB-4B04-8D14-D21B81CF65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586" name="直線コネクタ 585">
          <a:extLst>
            <a:ext uri="{FF2B5EF4-FFF2-40B4-BE49-F238E27FC236}">
              <a16:creationId xmlns:a16="http://schemas.microsoft.com/office/drawing/2014/main" id="{A08409FA-677C-4B0F-B2A7-EE6DEAF829CA}"/>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9E42D259-CB8D-4209-A993-213BE11DD783}"/>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88" name="直線コネクタ 587">
          <a:extLst>
            <a:ext uri="{FF2B5EF4-FFF2-40B4-BE49-F238E27FC236}">
              <a16:creationId xmlns:a16="http://schemas.microsoft.com/office/drawing/2014/main" id="{7B5D9DFC-EC90-40CB-8914-4AB8A2FCDDEF}"/>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A9DB6F88-20B3-480C-88F3-4937CC455E75}"/>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0" name="直線コネクタ 589">
          <a:extLst>
            <a:ext uri="{FF2B5EF4-FFF2-40B4-BE49-F238E27FC236}">
              <a16:creationId xmlns:a16="http://schemas.microsoft.com/office/drawing/2014/main" id="{CDA3E11B-797B-40DC-83DE-77B224EA1EB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451F685C-FDE7-43B0-A8B9-066307882911}"/>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92" name="フローチャート: 判断 591">
          <a:extLst>
            <a:ext uri="{FF2B5EF4-FFF2-40B4-BE49-F238E27FC236}">
              <a16:creationId xmlns:a16="http://schemas.microsoft.com/office/drawing/2014/main" id="{B6C8E5DC-03F3-4AC7-B3B2-4A07FA73AA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593" name="フローチャート: 判断 592">
          <a:extLst>
            <a:ext uri="{FF2B5EF4-FFF2-40B4-BE49-F238E27FC236}">
              <a16:creationId xmlns:a16="http://schemas.microsoft.com/office/drawing/2014/main" id="{AAA08591-0C69-4D61-A2FB-E5AFF8786D92}"/>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4" name="フローチャート: 判断 593">
          <a:extLst>
            <a:ext uri="{FF2B5EF4-FFF2-40B4-BE49-F238E27FC236}">
              <a16:creationId xmlns:a16="http://schemas.microsoft.com/office/drawing/2014/main" id="{27010E20-7E23-430E-B605-BAEE5B82AFDC}"/>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5" name="フローチャート: 判断 594">
          <a:extLst>
            <a:ext uri="{FF2B5EF4-FFF2-40B4-BE49-F238E27FC236}">
              <a16:creationId xmlns:a16="http://schemas.microsoft.com/office/drawing/2014/main" id="{F7841B04-B879-4A43-B59C-F1A3513BEE23}"/>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596" name="フローチャート: 判断 595">
          <a:extLst>
            <a:ext uri="{FF2B5EF4-FFF2-40B4-BE49-F238E27FC236}">
              <a16:creationId xmlns:a16="http://schemas.microsoft.com/office/drawing/2014/main" id="{18295306-5864-40A1-9A11-E0953A0B6FA1}"/>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A0BEC82D-5AB7-444D-A7BF-B9453E07B8F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B848E490-8513-4D24-8544-52568254673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2207AB1-D15B-4B79-9BF5-DC2A18AAFF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8E863F7-4742-4CA9-A6BA-DE5D67E6FBA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A0793C1-F01B-4294-9099-62AF367A53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02" name="楕円 601">
          <a:extLst>
            <a:ext uri="{FF2B5EF4-FFF2-40B4-BE49-F238E27FC236}">
              <a16:creationId xmlns:a16="http://schemas.microsoft.com/office/drawing/2014/main" id="{CD4E7077-E203-49B0-B93A-565847EE0DA1}"/>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51E6BD08-2067-4D35-AC87-882CA4009545}"/>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604" name="楕円 603">
          <a:extLst>
            <a:ext uri="{FF2B5EF4-FFF2-40B4-BE49-F238E27FC236}">
              <a16:creationId xmlns:a16="http://schemas.microsoft.com/office/drawing/2014/main" id="{16E29F3E-3EB4-4414-A5BB-7C8A51C0B7C0}"/>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605" name="直線コネクタ 604">
          <a:extLst>
            <a:ext uri="{FF2B5EF4-FFF2-40B4-BE49-F238E27FC236}">
              <a16:creationId xmlns:a16="http://schemas.microsoft.com/office/drawing/2014/main" id="{E619D4DF-35FB-45C8-8C50-4F2AEBE94274}"/>
            </a:ext>
          </a:extLst>
        </xdr:cNvPr>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606" name="楕円 605">
          <a:extLst>
            <a:ext uri="{FF2B5EF4-FFF2-40B4-BE49-F238E27FC236}">
              <a16:creationId xmlns:a16="http://schemas.microsoft.com/office/drawing/2014/main" id="{5825E3E0-8461-4E7D-ABFB-94E3C2CBE1A8}"/>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607" name="直線コネクタ 606">
          <a:extLst>
            <a:ext uri="{FF2B5EF4-FFF2-40B4-BE49-F238E27FC236}">
              <a16:creationId xmlns:a16="http://schemas.microsoft.com/office/drawing/2014/main" id="{136E89AC-9E90-439B-B290-A2996356ECE5}"/>
            </a:ext>
          </a:extLst>
        </xdr:cNvPr>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608" name="楕円 607">
          <a:extLst>
            <a:ext uri="{FF2B5EF4-FFF2-40B4-BE49-F238E27FC236}">
              <a16:creationId xmlns:a16="http://schemas.microsoft.com/office/drawing/2014/main" id="{3539B1ED-EBFA-4A81-81E9-BE2E127997CB}"/>
            </a:ext>
          </a:extLst>
        </xdr:cNvPr>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609" name="直線コネクタ 608">
          <a:extLst>
            <a:ext uri="{FF2B5EF4-FFF2-40B4-BE49-F238E27FC236}">
              <a16:creationId xmlns:a16="http://schemas.microsoft.com/office/drawing/2014/main" id="{DB5AB6F9-2809-4C11-A830-B01AF73305BF}"/>
            </a:ext>
          </a:extLst>
        </xdr:cNvPr>
        <xdr:cNvCxnSpPr/>
      </xdr:nvCxnSpPr>
      <xdr:spPr>
        <a:xfrm>
          <a:off x="19545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610" name="楕円 609">
          <a:extLst>
            <a:ext uri="{FF2B5EF4-FFF2-40B4-BE49-F238E27FC236}">
              <a16:creationId xmlns:a16="http://schemas.microsoft.com/office/drawing/2014/main" id="{080466F3-CE9F-4A70-9F78-80DF0D8AD0FE}"/>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61722</xdr:rowOff>
    </xdr:to>
    <xdr:cxnSp macro="">
      <xdr:nvCxnSpPr>
        <xdr:cNvPr id="611" name="直線コネクタ 610">
          <a:extLst>
            <a:ext uri="{FF2B5EF4-FFF2-40B4-BE49-F238E27FC236}">
              <a16:creationId xmlns:a16="http://schemas.microsoft.com/office/drawing/2014/main" id="{FC61E72D-8150-4AD9-A0F7-CEE24CC66002}"/>
            </a:ext>
          </a:extLst>
        </xdr:cNvPr>
        <xdr:cNvCxnSpPr/>
      </xdr:nvCxnSpPr>
      <xdr:spPr>
        <a:xfrm>
          <a:off x="18656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612" name="n_1aveValue【保健センター・保健所】&#10;一人当たり面積">
          <a:extLst>
            <a:ext uri="{FF2B5EF4-FFF2-40B4-BE49-F238E27FC236}">
              <a16:creationId xmlns:a16="http://schemas.microsoft.com/office/drawing/2014/main" id="{D754F9B4-EC25-45D5-8EF9-AC4E11B0249E}"/>
            </a:ext>
          </a:extLst>
        </xdr:cNvPr>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3" name="n_2aveValue【保健センター・保健所】&#10;一人当たり面積">
          <a:extLst>
            <a:ext uri="{FF2B5EF4-FFF2-40B4-BE49-F238E27FC236}">
              <a16:creationId xmlns:a16="http://schemas.microsoft.com/office/drawing/2014/main" id="{BECFC185-C281-4C03-861A-590C68F76B2F}"/>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14" name="n_3aveValue【保健センター・保健所】&#10;一人当たり面積">
          <a:extLst>
            <a:ext uri="{FF2B5EF4-FFF2-40B4-BE49-F238E27FC236}">
              <a16:creationId xmlns:a16="http://schemas.microsoft.com/office/drawing/2014/main" id="{CE78C21B-9AAC-4E10-8D9F-CE30E6859EFB}"/>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615" name="n_4aveValue【保健センター・保健所】&#10;一人当たり面積">
          <a:extLst>
            <a:ext uri="{FF2B5EF4-FFF2-40B4-BE49-F238E27FC236}">
              <a16:creationId xmlns:a16="http://schemas.microsoft.com/office/drawing/2014/main" id="{50E0C248-A01B-4CD1-B9EE-335299B1BABB}"/>
            </a:ext>
          </a:extLst>
        </xdr:cNvPr>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616" name="n_1mainValue【保健センター・保健所】&#10;一人当たり面積">
          <a:extLst>
            <a:ext uri="{FF2B5EF4-FFF2-40B4-BE49-F238E27FC236}">
              <a16:creationId xmlns:a16="http://schemas.microsoft.com/office/drawing/2014/main" id="{29AF2C4B-D18D-4F31-9D7E-31581D62A5F4}"/>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617" name="n_2mainValue【保健センター・保健所】&#10;一人当たり面積">
          <a:extLst>
            <a:ext uri="{FF2B5EF4-FFF2-40B4-BE49-F238E27FC236}">
              <a16:creationId xmlns:a16="http://schemas.microsoft.com/office/drawing/2014/main" id="{C60B5488-B05B-4A86-BB2C-E540014B5FB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618" name="n_3mainValue【保健センター・保健所】&#10;一人当たり面積">
          <a:extLst>
            <a:ext uri="{FF2B5EF4-FFF2-40B4-BE49-F238E27FC236}">
              <a16:creationId xmlns:a16="http://schemas.microsoft.com/office/drawing/2014/main" id="{844A429C-F3E2-4898-BB67-DC8BBB32E504}"/>
            </a:ext>
          </a:extLst>
        </xdr:cNvPr>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19" name="n_4mainValue【保健センター・保健所】&#10;一人当たり面積">
          <a:extLst>
            <a:ext uri="{FF2B5EF4-FFF2-40B4-BE49-F238E27FC236}">
              <a16:creationId xmlns:a16="http://schemas.microsoft.com/office/drawing/2014/main" id="{5E5DEF29-F04B-4BC4-B652-48EA303CAC37}"/>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6CFAA1E-49F1-456D-8859-3CF57D4161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5B8E76B7-7967-4049-8467-ED9F3432697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63F6D8DC-8F72-4A5E-8A2C-8F021E1AFD4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DDFABBD6-C086-4FE4-B5B2-5AB445C96D5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8F8C2698-3091-4C48-A9F9-D343AB33354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32D44A61-0DA4-40AD-BCBA-305425864A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E8647FC-E874-4BB0-B06E-78C7D7021A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3F8542CB-385B-4376-8D53-C0F645C821C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B6CEDC5B-6D2A-4702-8763-1616CEEE357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3B2C93EA-39D2-4E50-ACF6-0062AFBC03C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FD007303-40E6-490A-9321-1A994773124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37F9E456-BA6E-4B1F-B2E7-13B0084CF25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FA52DF12-5B46-46A2-B019-3E3E5AD4944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DF20483B-E5CB-4D5D-B38C-4D3FBEF4DD5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58E3B7EE-B3B0-4343-8CB6-CD4AED336C3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2A52F039-39B3-4D98-87F4-6B1DB1738B2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3D97598B-368F-4B16-B684-F3FD51EB17B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1A37C511-E2EF-400A-9611-A1042F7C179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3752AF23-89F0-4C4D-9032-6FCE9198A1F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40D7501C-52F0-4050-9568-F8D88415733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C4D395E0-362B-4E9B-80C1-8F5E254788B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D0C143E8-B13D-402A-9C80-3D9683DA872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C4BD8D8B-CBBA-483C-9CCA-6CBC4AB2F5C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969C5875-47A2-4892-B67A-B773F7B167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DB784EB5-3FEA-4322-B012-A4BA1EE7AC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45" name="直線コネクタ 644">
          <a:extLst>
            <a:ext uri="{FF2B5EF4-FFF2-40B4-BE49-F238E27FC236}">
              <a16:creationId xmlns:a16="http://schemas.microsoft.com/office/drawing/2014/main" id="{E2447AEE-ED52-4670-B784-D9219C60F4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a:extLst>
            <a:ext uri="{FF2B5EF4-FFF2-40B4-BE49-F238E27FC236}">
              <a16:creationId xmlns:a16="http://schemas.microsoft.com/office/drawing/2014/main" id="{70F4F87D-DA17-4391-BB79-F867E7EC53E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a:extLst>
            <a:ext uri="{FF2B5EF4-FFF2-40B4-BE49-F238E27FC236}">
              <a16:creationId xmlns:a16="http://schemas.microsoft.com/office/drawing/2014/main" id="{38929809-469A-4DA8-A8AD-E0366E34BF6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8" name="【消防施設】&#10;有形固定資産減価償却率最大値テキスト">
          <a:extLst>
            <a:ext uri="{FF2B5EF4-FFF2-40B4-BE49-F238E27FC236}">
              <a16:creationId xmlns:a16="http://schemas.microsoft.com/office/drawing/2014/main" id="{4308CF2E-735F-454F-9D58-FB49303AA37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49" name="直線コネクタ 648">
          <a:extLst>
            <a:ext uri="{FF2B5EF4-FFF2-40B4-BE49-F238E27FC236}">
              <a16:creationId xmlns:a16="http://schemas.microsoft.com/office/drawing/2014/main" id="{4C822115-20B3-46C7-848D-FFE11758FCFA}"/>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44A1553E-8DC4-4330-B753-8C0D7D511C2D}"/>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51" name="フローチャート: 判断 650">
          <a:extLst>
            <a:ext uri="{FF2B5EF4-FFF2-40B4-BE49-F238E27FC236}">
              <a16:creationId xmlns:a16="http://schemas.microsoft.com/office/drawing/2014/main" id="{6A5FAED8-EC00-43B9-8C97-C80771D3EFDB}"/>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52" name="フローチャート: 判断 651">
          <a:extLst>
            <a:ext uri="{FF2B5EF4-FFF2-40B4-BE49-F238E27FC236}">
              <a16:creationId xmlns:a16="http://schemas.microsoft.com/office/drawing/2014/main" id="{D67D5DBE-51DE-4F04-8D5E-6FCDC8BFC9F8}"/>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53" name="フローチャート: 判断 652">
          <a:extLst>
            <a:ext uri="{FF2B5EF4-FFF2-40B4-BE49-F238E27FC236}">
              <a16:creationId xmlns:a16="http://schemas.microsoft.com/office/drawing/2014/main" id="{73E54E0B-18DC-4469-AB27-B5C987A5C48A}"/>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54" name="フローチャート: 判断 653">
          <a:extLst>
            <a:ext uri="{FF2B5EF4-FFF2-40B4-BE49-F238E27FC236}">
              <a16:creationId xmlns:a16="http://schemas.microsoft.com/office/drawing/2014/main" id="{8ADE22EB-C56D-48F1-88CD-0120FE51E517}"/>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55" name="フローチャート: 判断 654">
          <a:extLst>
            <a:ext uri="{FF2B5EF4-FFF2-40B4-BE49-F238E27FC236}">
              <a16:creationId xmlns:a16="http://schemas.microsoft.com/office/drawing/2014/main" id="{9F0ADE02-7DD2-4CFB-BFEF-08B7C40D8D08}"/>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3BBE453-0C39-4936-A213-55E5204C25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7FCD9436-28C9-4E35-9B68-2F4462A8035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3673AB9-FDF3-404A-8BA9-4FFC5A4C868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B41F9DC-4994-4B9B-B045-88C53873084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1E493F2-05FC-414A-902A-E981DE9AC56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68943</xdr:rowOff>
    </xdr:from>
    <xdr:to>
      <xdr:col>85</xdr:col>
      <xdr:colOff>177800</xdr:colOff>
      <xdr:row>82</xdr:row>
      <xdr:rowOff>170543</xdr:rowOff>
    </xdr:to>
    <xdr:sp macro="" textlink="">
      <xdr:nvSpPr>
        <xdr:cNvPr id="661" name="楕円 660">
          <a:extLst>
            <a:ext uri="{FF2B5EF4-FFF2-40B4-BE49-F238E27FC236}">
              <a16:creationId xmlns:a16="http://schemas.microsoft.com/office/drawing/2014/main" id="{098B4797-740B-4159-A25E-4F65B07D21A2}"/>
            </a:ext>
          </a:extLst>
        </xdr:cNvPr>
        <xdr:cNvSpPr/>
      </xdr:nvSpPr>
      <xdr:spPr>
        <a:xfrm>
          <a:off x="16268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91820</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84F9ECE6-5626-4F61-B336-6E9FF362AB5A}"/>
            </a:ext>
          </a:extLst>
        </xdr:cNvPr>
        <xdr:cNvSpPr txBox="1"/>
      </xdr:nvSpPr>
      <xdr:spPr>
        <a:xfrm>
          <a:off x="16357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663" name="楕円 662">
          <a:extLst>
            <a:ext uri="{FF2B5EF4-FFF2-40B4-BE49-F238E27FC236}">
              <a16:creationId xmlns:a16="http://schemas.microsoft.com/office/drawing/2014/main" id="{613EED96-114E-4263-B80E-3AC7F8BB222E}"/>
            </a:ext>
          </a:extLst>
        </xdr:cNvPr>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119743</xdr:rowOff>
    </xdr:to>
    <xdr:cxnSp macro="">
      <xdr:nvCxnSpPr>
        <xdr:cNvPr id="664" name="直線コネクタ 663">
          <a:extLst>
            <a:ext uri="{FF2B5EF4-FFF2-40B4-BE49-F238E27FC236}">
              <a16:creationId xmlns:a16="http://schemas.microsoft.com/office/drawing/2014/main" id="{F228F00B-C9D5-42BE-83E3-875D304A96CA}"/>
            </a:ext>
          </a:extLst>
        </xdr:cNvPr>
        <xdr:cNvCxnSpPr/>
      </xdr:nvCxnSpPr>
      <xdr:spPr>
        <a:xfrm>
          <a:off x="15481300" y="14131289"/>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144055</xdr:rowOff>
    </xdr:from>
    <xdr:to>
      <xdr:col>76</xdr:col>
      <xdr:colOff>165100</xdr:colOff>
      <xdr:row>82</xdr:row>
      <xdr:rowOff>74205</xdr:rowOff>
    </xdr:to>
    <xdr:sp macro="" textlink="">
      <xdr:nvSpPr>
        <xdr:cNvPr id="665" name="楕円 664">
          <a:extLst>
            <a:ext uri="{FF2B5EF4-FFF2-40B4-BE49-F238E27FC236}">
              <a16:creationId xmlns:a16="http://schemas.microsoft.com/office/drawing/2014/main" id="{B95BDDDB-9D2C-4EA4-B19E-14DFB1BC2911}"/>
            </a:ext>
          </a:extLst>
        </xdr:cNvPr>
        <xdr:cNvSpPr/>
      </xdr:nvSpPr>
      <xdr:spPr>
        <a:xfrm>
          <a:off x="14541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23405</xdr:rowOff>
    </xdr:from>
    <xdr:to>
      <xdr:col>81</xdr:col>
      <xdr:colOff>50800</xdr:colOff>
      <xdr:row>82</xdr:row>
      <xdr:rowOff>72389</xdr:rowOff>
    </xdr:to>
    <xdr:cxnSp macro="">
      <xdr:nvCxnSpPr>
        <xdr:cNvPr id="666" name="直線コネクタ 665">
          <a:extLst>
            <a:ext uri="{FF2B5EF4-FFF2-40B4-BE49-F238E27FC236}">
              <a16:creationId xmlns:a16="http://schemas.microsoft.com/office/drawing/2014/main" id="{F928847D-7FCF-4BB7-ACA1-8282808E20BA}"/>
            </a:ext>
          </a:extLst>
        </xdr:cNvPr>
        <xdr:cNvCxnSpPr/>
      </xdr:nvCxnSpPr>
      <xdr:spPr>
        <a:xfrm>
          <a:off x="14592300" y="140823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99968</xdr:rowOff>
    </xdr:from>
    <xdr:to>
      <xdr:col>72</xdr:col>
      <xdr:colOff>38100</xdr:colOff>
      <xdr:row>82</xdr:row>
      <xdr:rowOff>30118</xdr:rowOff>
    </xdr:to>
    <xdr:sp macro="" textlink="">
      <xdr:nvSpPr>
        <xdr:cNvPr id="667" name="楕円 666">
          <a:extLst>
            <a:ext uri="{FF2B5EF4-FFF2-40B4-BE49-F238E27FC236}">
              <a16:creationId xmlns:a16="http://schemas.microsoft.com/office/drawing/2014/main" id="{C34B78ED-6E28-4FFD-80D6-AEA5C57743D3}"/>
            </a:ext>
          </a:extLst>
        </xdr:cNvPr>
        <xdr:cNvSpPr/>
      </xdr:nvSpPr>
      <xdr:spPr>
        <a:xfrm>
          <a:off x="13652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150768</xdr:rowOff>
    </xdr:from>
    <xdr:to>
      <xdr:col>76</xdr:col>
      <xdr:colOff>114300</xdr:colOff>
      <xdr:row>82</xdr:row>
      <xdr:rowOff>23405</xdr:rowOff>
    </xdr:to>
    <xdr:cxnSp macro="">
      <xdr:nvCxnSpPr>
        <xdr:cNvPr id="668" name="直線コネクタ 667">
          <a:extLst>
            <a:ext uri="{FF2B5EF4-FFF2-40B4-BE49-F238E27FC236}">
              <a16:creationId xmlns:a16="http://schemas.microsoft.com/office/drawing/2014/main" id="{6402DE5C-049B-40E9-B92E-ADEBA3FF839E}"/>
            </a:ext>
          </a:extLst>
        </xdr:cNvPr>
        <xdr:cNvCxnSpPr/>
      </xdr:nvCxnSpPr>
      <xdr:spPr>
        <a:xfrm>
          <a:off x="13703300" y="1403821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83638</xdr:rowOff>
    </xdr:from>
    <xdr:to>
      <xdr:col>67</xdr:col>
      <xdr:colOff>101600</xdr:colOff>
      <xdr:row>82</xdr:row>
      <xdr:rowOff>13788</xdr:rowOff>
    </xdr:to>
    <xdr:sp macro="" textlink="">
      <xdr:nvSpPr>
        <xdr:cNvPr id="669" name="楕円 668">
          <a:extLst>
            <a:ext uri="{FF2B5EF4-FFF2-40B4-BE49-F238E27FC236}">
              <a16:creationId xmlns:a16="http://schemas.microsoft.com/office/drawing/2014/main" id="{44B04B37-4B75-4EA1-BFCF-2FF681A95133}"/>
            </a:ext>
          </a:extLst>
        </xdr:cNvPr>
        <xdr:cNvSpPr/>
      </xdr:nvSpPr>
      <xdr:spPr>
        <a:xfrm>
          <a:off x="12763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134438</xdr:rowOff>
    </xdr:from>
    <xdr:to>
      <xdr:col>71</xdr:col>
      <xdr:colOff>177800</xdr:colOff>
      <xdr:row>81</xdr:row>
      <xdr:rowOff>150768</xdr:rowOff>
    </xdr:to>
    <xdr:cxnSp macro="">
      <xdr:nvCxnSpPr>
        <xdr:cNvPr id="670" name="直線コネクタ 669">
          <a:extLst>
            <a:ext uri="{FF2B5EF4-FFF2-40B4-BE49-F238E27FC236}">
              <a16:creationId xmlns:a16="http://schemas.microsoft.com/office/drawing/2014/main" id="{E2493CCC-9FF3-4720-8C6E-FC88B425554F}"/>
            </a:ext>
          </a:extLst>
        </xdr:cNvPr>
        <xdr:cNvCxnSpPr/>
      </xdr:nvCxnSpPr>
      <xdr:spPr>
        <a:xfrm>
          <a:off x="12814300" y="140218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671" name="n_1aveValue【消防施設】&#10;有形固定資産減価償却率">
          <a:extLst>
            <a:ext uri="{FF2B5EF4-FFF2-40B4-BE49-F238E27FC236}">
              <a16:creationId xmlns:a16="http://schemas.microsoft.com/office/drawing/2014/main" id="{2E94C0BE-4CC8-450C-8048-6F018E678BCA}"/>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72" name="n_2aveValue【消防施設】&#10;有形固定資産減価償却率">
          <a:extLst>
            <a:ext uri="{FF2B5EF4-FFF2-40B4-BE49-F238E27FC236}">
              <a16:creationId xmlns:a16="http://schemas.microsoft.com/office/drawing/2014/main" id="{F0337917-F7DB-4215-A931-753A2F3CE36C}"/>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73" name="n_3aveValue【消防施設】&#10;有形固定資産減価償却率">
          <a:extLst>
            <a:ext uri="{FF2B5EF4-FFF2-40B4-BE49-F238E27FC236}">
              <a16:creationId xmlns:a16="http://schemas.microsoft.com/office/drawing/2014/main" id="{54B47D65-A4A7-4B3B-9122-28860638E045}"/>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74" name="n_4aveValue【消防施設】&#10;有形固定資産減価償却率">
          <a:extLst>
            <a:ext uri="{FF2B5EF4-FFF2-40B4-BE49-F238E27FC236}">
              <a16:creationId xmlns:a16="http://schemas.microsoft.com/office/drawing/2014/main" id="{054F1E1D-5D9F-46DE-8F66-56E503BFA875}"/>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675" name="n_1mainValue【消防施設】&#10;有形固定資産減価償却率">
          <a:extLst>
            <a:ext uri="{FF2B5EF4-FFF2-40B4-BE49-F238E27FC236}">
              <a16:creationId xmlns:a16="http://schemas.microsoft.com/office/drawing/2014/main" id="{B7C96139-5E43-470D-8039-147AC675E9ED}"/>
            </a:ext>
          </a:extLst>
        </xdr:cNvPr>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90732</xdr:rowOff>
    </xdr:from>
    <xdr:ext cx="405111" cy="259045"/>
    <xdr:sp macro="" textlink="">
      <xdr:nvSpPr>
        <xdr:cNvPr id="676" name="n_2mainValue【消防施設】&#10;有形固定資産減価償却率">
          <a:extLst>
            <a:ext uri="{FF2B5EF4-FFF2-40B4-BE49-F238E27FC236}">
              <a16:creationId xmlns:a16="http://schemas.microsoft.com/office/drawing/2014/main" id="{9531027A-BA59-4E34-8792-8A327660CFDE}"/>
            </a:ext>
          </a:extLst>
        </xdr:cNvPr>
        <xdr:cNvSpPr txBox="1"/>
      </xdr:nvSpPr>
      <xdr:spPr>
        <a:xfrm>
          <a:off x="14389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46645</xdr:rowOff>
    </xdr:from>
    <xdr:ext cx="405111" cy="259045"/>
    <xdr:sp macro="" textlink="">
      <xdr:nvSpPr>
        <xdr:cNvPr id="677" name="n_3mainValue【消防施設】&#10;有形固定資産減価償却率">
          <a:extLst>
            <a:ext uri="{FF2B5EF4-FFF2-40B4-BE49-F238E27FC236}">
              <a16:creationId xmlns:a16="http://schemas.microsoft.com/office/drawing/2014/main" id="{7EF5C2F5-2A68-47BD-8C87-B30B5AD75273}"/>
            </a:ext>
          </a:extLst>
        </xdr:cNvPr>
        <xdr:cNvSpPr txBox="1"/>
      </xdr:nvSpPr>
      <xdr:spPr>
        <a:xfrm>
          <a:off x="13500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30315</xdr:rowOff>
    </xdr:from>
    <xdr:ext cx="405111" cy="259045"/>
    <xdr:sp macro="" textlink="">
      <xdr:nvSpPr>
        <xdr:cNvPr id="678" name="n_4mainValue【消防施設】&#10;有形固定資産減価償却率">
          <a:extLst>
            <a:ext uri="{FF2B5EF4-FFF2-40B4-BE49-F238E27FC236}">
              <a16:creationId xmlns:a16="http://schemas.microsoft.com/office/drawing/2014/main" id="{5D36D2EF-4C6F-492D-A6F0-A0BCD84E69F9}"/>
            </a:ext>
          </a:extLst>
        </xdr:cNvPr>
        <xdr:cNvSpPr txBox="1"/>
      </xdr:nvSpPr>
      <xdr:spPr>
        <a:xfrm>
          <a:off x="12611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B71BD433-49C3-4474-AFA4-A74E5FC35B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951F03B3-97D3-4D5F-B513-3688C34357A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B64CA1B5-62C5-4682-B87C-CAE8A2ACB66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EC361A66-CB96-4FE0-B53F-7EC69C3930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9AACEC51-CC98-4A48-BB1C-F43307F517F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65D6FD70-ED78-42C3-9043-7325358BCE4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1E9388BF-288F-4519-9CDF-A771C3F996E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7634702E-0462-494B-9947-BC57B8564AC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25484C-5F06-4E4D-9C37-B096C095D9D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927AFCEA-218B-49C2-A5F3-10EE95F6287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B208BE54-24C2-4492-8D66-D127FA57823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71FAD160-B4AA-4A7B-A0C9-9996323C5FB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90103A37-8D76-434D-A396-53F27FFDE22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0758BF3D-976C-4938-B6CA-4D7452A27C2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D6DA4E21-1230-4F19-9271-110E4A76705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FB1A2229-78E6-4857-A3A3-588486FD447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0B90C7A3-E331-42C5-AFE5-5C0D0D9DEAE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5B628405-376E-4795-91B6-51C92C9CC73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830A8BE1-9579-46B9-AC9D-50BAA08B957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72FCA5DC-F6A1-473D-9D9D-DACADE07683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EFBFBCC4-59CD-478C-8ADF-C43EA65CC8C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00" name="直線コネクタ 699">
          <a:extLst>
            <a:ext uri="{FF2B5EF4-FFF2-40B4-BE49-F238E27FC236}">
              <a16:creationId xmlns:a16="http://schemas.microsoft.com/office/drawing/2014/main" id="{DB99C4EE-A22F-46CD-BEBC-8A32146EC3A5}"/>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1" name="【消防施設】&#10;一人当たり面積最小値テキスト">
          <a:extLst>
            <a:ext uri="{FF2B5EF4-FFF2-40B4-BE49-F238E27FC236}">
              <a16:creationId xmlns:a16="http://schemas.microsoft.com/office/drawing/2014/main" id="{CCC5B756-49D6-4601-B62D-7E5E65B97C37}"/>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2" name="直線コネクタ 701">
          <a:extLst>
            <a:ext uri="{FF2B5EF4-FFF2-40B4-BE49-F238E27FC236}">
              <a16:creationId xmlns:a16="http://schemas.microsoft.com/office/drawing/2014/main" id="{7B7DFDF5-5427-4DB8-9728-45FE7E2A7C04}"/>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03" name="【消防施設】&#10;一人当たり面積最大値テキスト">
          <a:extLst>
            <a:ext uri="{FF2B5EF4-FFF2-40B4-BE49-F238E27FC236}">
              <a16:creationId xmlns:a16="http://schemas.microsoft.com/office/drawing/2014/main" id="{84E083B9-49EB-4092-911F-23C79E9E8D58}"/>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04" name="直線コネクタ 703">
          <a:extLst>
            <a:ext uri="{FF2B5EF4-FFF2-40B4-BE49-F238E27FC236}">
              <a16:creationId xmlns:a16="http://schemas.microsoft.com/office/drawing/2014/main" id="{9A51FD05-EA65-41DA-9612-056096322052}"/>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05" name="【消防施設】&#10;一人当たり面積平均値テキスト">
          <a:extLst>
            <a:ext uri="{FF2B5EF4-FFF2-40B4-BE49-F238E27FC236}">
              <a16:creationId xmlns:a16="http://schemas.microsoft.com/office/drawing/2014/main" id="{0D670C34-EC01-4CA7-8697-47AF03B3108F}"/>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6" name="フローチャート: 判断 705">
          <a:extLst>
            <a:ext uri="{FF2B5EF4-FFF2-40B4-BE49-F238E27FC236}">
              <a16:creationId xmlns:a16="http://schemas.microsoft.com/office/drawing/2014/main" id="{BB7B1EB5-A915-4739-BCE5-39D376A2ABF7}"/>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7" name="フローチャート: 判断 706">
          <a:extLst>
            <a:ext uri="{FF2B5EF4-FFF2-40B4-BE49-F238E27FC236}">
              <a16:creationId xmlns:a16="http://schemas.microsoft.com/office/drawing/2014/main" id="{72F44235-CEE7-4925-959D-6EB00890C525}"/>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8" name="フローチャート: 判断 707">
          <a:extLst>
            <a:ext uri="{FF2B5EF4-FFF2-40B4-BE49-F238E27FC236}">
              <a16:creationId xmlns:a16="http://schemas.microsoft.com/office/drawing/2014/main" id="{9EAE225D-31AF-4EE9-B81E-E2C82A8977DA}"/>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9" name="フローチャート: 判断 708">
          <a:extLst>
            <a:ext uri="{FF2B5EF4-FFF2-40B4-BE49-F238E27FC236}">
              <a16:creationId xmlns:a16="http://schemas.microsoft.com/office/drawing/2014/main" id="{22078213-7A3C-492A-B307-949DC7594B61}"/>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10" name="フローチャート: 判断 709">
          <a:extLst>
            <a:ext uri="{FF2B5EF4-FFF2-40B4-BE49-F238E27FC236}">
              <a16:creationId xmlns:a16="http://schemas.microsoft.com/office/drawing/2014/main" id="{78D96834-3980-4AEB-B706-94647C6F2573}"/>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61F32BE9-7420-4E8C-BB23-D8CE7C438C8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DE18BB45-4BDA-412A-A535-04C67F81EC9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203CACDD-3851-4910-B03E-84E7FA4F90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A4225020-B9E8-4137-AE74-5D283A9C7AB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3EBEC69-9005-4F28-91B7-A68E4B4F7B1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716" name="楕円 715">
          <a:extLst>
            <a:ext uri="{FF2B5EF4-FFF2-40B4-BE49-F238E27FC236}">
              <a16:creationId xmlns:a16="http://schemas.microsoft.com/office/drawing/2014/main" id="{4A472424-0718-4F07-80FF-43411CB63C02}"/>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717" name="【消防施設】&#10;一人当たり面積該当値テキスト">
          <a:extLst>
            <a:ext uri="{FF2B5EF4-FFF2-40B4-BE49-F238E27FC236}">
              <a16:creationId xmlns:a16="http://schemas.microsoft.com/office/drawing/2014/main" id="{D269944F-08DC-4AB8-A256-D7949253EDFF}"/>
            </a:ext>
          </a:extLst>
        </xdr:cNvPr>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718" name="楕円 717">
          <a:extLst>
            <a:ext uri="{FF2B5EF4-FFF2-40B4-BE49-F238E27FC236}">
              <a16:creationId xmlns:a16="http://schemas.microsoft.com/office/drawing/2014/main" id="{1D1A3187-ECAB-4E41-9006-DC31FA38062B}"/>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719" name="直線コネクタ 718">
          <a:extLst>
            <a:ext uri="{FF2B5EF4-FFF2-40B4-BE49-F238E27FC236}">
              <a16:creationId xmlns:a16="http://schemas.microsoft.com/office/drawing/2014/main" id="{8A24BF7C-AF40-4867-9E43-787E7E0AB332}"/>
            </a:ext>
          </a:extLst>
        </xdr:cNvPr>
        <xdr:cNvCxnSpPr/>
      </xdr:nvCxnSpPr>
      <xdr:spPr>
        <a:xfrm>
          <a:off x="21323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20" name="楕円 719">
          <a:extLst>
            <a:ext uri="{FF2B5EF4-FFF2-40B4-BE49-F238E27FC236}">
              <a16:creationId xmlns:a16="http://schemas.microsoft.com/office/drawing/2014/main" id="{CDE05484-825B-4F0B-BF28-AADB45AAF679}"/>
            </a:ext>
          </a:extLst>
        </xdr:cNvPr>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721" name="直線コネクタ 720">
          <a:extLst>
            <a:ext uri="{FF2B5EF4-FFF2-40B4-BE49-F238E27FC236}">
              <a16:creationId xmlns:a16="http://schemas.microsoft.com/office/drawing/2014/main" id="{A5041E7C-FC96-4A4F-BB22-04E56008B750}"/>
            </a:ext>
          </a:extLst>
        </xdr:cNvPr>
        <xdr:cNvCxnSpPr/>
      </xdr:nvCxnSpPr>
      <xdr:spPr>
        <a:xfrm>
          <a:off x="20434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22" name="楕円 721">
          <a:extLst>
            <a:ext uri="{FF2B5EF4-FFF2-40B4-BE49-F238E27FC236}">
              <a16:creationId xmlns:a16="http://schemas.microsoft.com/office/drawing/2014/main" id="{1E47A0C4-24A2-4389-85F6-B1C41780EBB4}"/>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134113</xdr:rowOff>
    </xdr:to>
    <xdr:cxnSp macro="">
      <xdr:nvCxnSpPr>
        <xdr:cNvPr id="723" name="直線コネクタ 722">
          <a:extLst>
            <a:ext uri="{FF2B5EF4-FFF2-40B4-BE49-F238E27FC236}">
              <a16:creationId xmlns:a16="http://schemas.microsoft.com/office/drawing/2014/main" id="{6EA3CAB7-1068-44DF-999D-6F42C9F123C5}"/>
            </a:ext>
          </a:extLst>
        </xdr:cNvPr>
        <xdr:cNvCxnSpPr/>
      </xdr:nvCxnSpPr>
      <xdr:spPr>
        <a:xfrm>
          <a:off x="19545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724" name="楕円 723">
          <a:extLst>
            <a:ext uri="{FF2B5EF4-FFF2-40B4-BE49-F238E27FC236}">
              <a16:creationId xmlns:a16="http://schemas.microsoft.com/office/drawing/2014/main" id="{7434C37F-861B-40D6-8F58-5264127EFD06}"/>
            </a:ext>
          </a:extLst>
        </xdr:cNvPr>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166115</xdr:rowOff>
    </xdr:to>
    <xdr:cxnSp macro="">
      <xdr:nvCxnSpPr>
        <xdr:cNvPr id="725" name="直線コネクタ 724">
          <a:extLst>
            <a:ext uri="{FF2B5EF4-FFF2-40B4-BE49-F238E27FC236}">
              <a16:creationId xmlns:a16="http://schemas.microsoft.com/office/drawing/2014/main" id="{DC01A714-C636-4363-A83F-D8BCF53D7843}"/>
            </a:ext>
          </a:extLst>
        </xdr:cNvPr>
        <xdr:cNvCxnSpPr/>
      </xdr:nvCxnSpPr>
      <xdr:spPr>
        <a:xfrm flipV="1">
          <a:off x="18656300" y="14531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726" name="n_1aveValue【消防施設】&#10;一人当たり面積">
          <a:extLst>
            <a:ext uri="{FF2B5EF4-FFF2-40B4-BE49-F238E27FC236}">
              <a16:creationId xmlns:a16="http://schemas.microsoft.com/office/drawing/2014/main" id="{8ADA66D7-27CB-4A62-A473-051C832087E9}"/>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727" name="n_2aveValue【消防施設】&#10;一人当たり面積">
          <a:extLst>
            <a:ext uri="{FF2B5EF4-FFF2-40B4-BE49-F238E27FC236}">
              <a16:creationId xmlns:a16="http://schemas.microsoft.com/office/drawing/2014/main" id="{8D6668F8-C1D1-40D2-A031-3E76F7212B7F}"/>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28" name="n_3aveValue【消防施設】&#10;一人当たり面積">
          <a:extLst>
            <a:ext uri="{FF2B5EF4-FFF2-40B4-BE49-F238E27FC236}">
              <a16:creationId xmlns:a16="http://schemas.microsoft.com/office/drawing/2014/main" id="{6AD8D626-7A3C-4648-8143-6859198E9F76}"/>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29" name="n_4aveValue【消防施設】&#10;一人当たり面積">
          <a:extLst>
            <a:ext uri="{FF2B5EF4-FFF2-40B4-BE49-F238E27FC236}">
              <a16:creationId xmlns:a16="http://schemas.microsoft.com/office/drawing/2014/main" id="{6D266DD5-E810-461D-8216-80164B0E0F11}"/>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730" name="n_1mainValue【消防施設】&#10;一人当たり面積">
          <a:extLst>
            <a:ext uri="{FF2B5EF4-FFF2-40B4-BE49-F238E27FC236}">
              <a16:creationId xmlns:a16="http://schemas.microsoft.com/office/drawing/2014/main" id="{865772AD-0B5D-4F8A-9150-823905EDECA3}"/>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731" name="n_2mainValue【消防施設】&#10;一人当たり面積">
          <a:extLst>
            <a:ext uri="{FF2B5EF4-FFF2-40B4-BE49-F238E27FC236}">
              <a16:creationId xmlns:a16="http://schemas.microsoft.com/office/drawing/2014/main" id="{0652F194-C24C-438B-9E1B-52457839E9DD}"/>
            </a:ext>
          </a:extLst>
        </xdr:cNvPr>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32" name="n_3mainValue【消防施設】&#10;一人当たり面積">
          <a:extLst>
            <a:ext uri="{FF2B5EF4-FFF2-40B4-BE49-F238E27FC236}">
              <a16:creationId xmlns:a16="http://schemas.microsoft.com/office/drawing/2014/main" id="{639BDF89-6949-4568-9712-7C9983A1889E}"/>
            </a:ext>
          </a:extLst>
        </xdr:cNvPr>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36592</xdr:rowOff>
    </xdr:from>
    <xdr:ext cx="469744" cy="259045"/>
    <xdr:sp macro="" textlink="">
      <xdr:nvSpPr>
        <xdr:cNvPr id="733" name="n_4mainValue【消防施設】&#10;一人当たり面積">
          <a:extLst>
            <a:ext uri="{FF2B5EF4-FFF2-40B4-BE49-F238E27FC236}">
              <a16:creationId xmlns:a16="http://schemas.microsoft.com/office/drawing/2014/main" id="{EFE125C4-7A7B-4959-90F0-DF7EDA347E95}"/>
            </a:ext>
          </a:extLst>
        </xdr:cNvPr>
        <xdr:cNvSpPr txBox="1"/>
      </xdr:nvSpPr>
      <xdr:spPr>
        <a:xfrm>
          <a:off x="18421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D77BDD70-150B-46AF-B037-E88211AB92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8E795E75-5F4D-4011-98FA-07C05B0D450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5D4F770-C907-4DFD-A0EA-38775E90BE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309F2813-6D7A-4BF0-94E9-3ABAE1D2DD9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E7057A45-E299-455C-9C03-E8A04EB627D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42B15C26-080B-472C-9AD4-AD72E0CEEE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3EF36D54-47A7-408D-BCAE-B1B09B84E5A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F20A79E0-0D6B-4047-9DA1-5C75E924D1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F812AA05-DC0B-4C89-B312-5560753884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9AF45644-445C-4F6D-B414-390EF65A7D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75C4DC63-BEBA-49C8-AF78-06E2A5D970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93AC200B-CC4F-4E8C-AD36-4C3701B5D60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7EEBC136-23F3-44DC-9975-CB83915C3FD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DD502661-0583-492E-9990-28A14C9207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17CC5D46-9933-4C90-894B-FFB35B75450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454BF677-6C16-456F-B3B8-53E062E56D7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29940685-797B-4BC9-BA2B-6C4061D442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9EDA6D4D-83D9-4364-B29D-3C527A7B76B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3E819062-1835-4CD4-9598-C57C90A48FD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A7B62107-1F8A-4E5A-8E94-8A54C711165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FF3C308E-10B2-41DB-A350-37DD19132FE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A2F66EC2-368E-4EC7-996A-5D42F517BEC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5989C79B-3AA3-4DDE-9BD1-DA6A2749AD3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EDECE4F9-5C5A-4648-B138-5897772A64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07B2E4A3-23DF-4309-B500-BE57D949F7D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59" name="直線コネクタ 758">
          <a:extLst>
            <a:ext uri="{FF2B5EF4-FFF2-40B4-BE49-F238E27FC236}">
              <a16:creationId xmlns:a16="http://schemas.microsoft.com/office/drawing/2014/main" id="{434BE0FC-116A-4E5D-8E94-E1AA51E33F61}"/>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60" name="【庁舎】&#10;有形固定資産減価償却率最小値テキスト">
          <a:extLst>
            <a:ext uri="{FF2B5EF4-FFF2-40B4-BE49-F238E27FC236}">
              <a16:creationId xmlns:a16="http://schemas.microsoft.com/office/drawing/2014/main" id="{6EB335F1-0A28-4C57-9856-7E7A06B0376E}"/>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61" name="直線コネクタ 760">
          <a:extLst>
            <a:ext uri="{FF2B5EF4-FFF2-40B4-BE49-F238E27FC236}">
              <a16:creationId xmlns:a16="http://schemas.microsoft.com/office/drawing/2014/main" id="{B761EB6F-9427-470A-89C3-AE6583EB4EA2}"/>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62" name="【庁舎】&#10;有形固定資産減価償却率最大値テキスト">
          <a:extLst>
            <a:ext uri="{FF2B5EF4-FFF2-40B4-BE49-F238E27FC236}">
              <a16:creationId xmlns:a16="http://schemas.microsoft.com/office/drawing/2014/main" id="{234C2C79-F2AB-4097-9232-8848DCE4A014}"/>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63" name="直線コネクタ 762">
          <a:extLst>
            <a:ext uri="{FF2B5EF4-FFF2-40B4-BE49-F238E27FC236}">
              <a16:creationId xmlns:a16="http://schemas.microsoft.com/office/drawing/2014/main" id="{9097B4C6-D09A-4B96-A94E-F6709B3281B8}"/>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764" name="【庁舎】&#10;有形固定資産減価償却率平均値テキスト">
          <a:extLst>
            <a:ext uri="{FF2B5EF4-FFF2-40B4-BE49-F238E27FC236}">
              <a16:creationId xmlns:a16="http://schemas.microsoft.com/office/drawing/2014/main" id="{D0C89418-6F33-4F9B-9BA7-E11D8F9B6FE4}"/>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5" name="フローチャート: 判断 764">
          <a:extLst>
            <a:ext uri="{FF2B5EF4-FFF2-40B4-BE49-F238E27FC236}">
              <a16:creationId xmlns:a16="http://schemas.microsoft.com/office/drawing/2014/main" id="{CAEECC83-EA27-45C8-9B5A-343359C94CB2}"/>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6" name="フローチャート: 判断 765">
          <a:extLst>
            <a:ext uri="{FF2B5EF4-FFF2-40B4-BE49-F238E27FC236}">
              <a16:creationId xmlns:a16="http://schemas.microsoft.com/office/drawing/2014/main" id="{6EF40B15-FB5A-4387-A706-0DC4CD9BD28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67" name="フローチャート: 判断 766">
          <a:extLst>
            <a:ext uri="{FF2B5EF4-FFF2-40B4-BE49-F238E27FC236}">
              <a16:creationId xmlns:a16="http://schemas.microsoft.com/office/drawing/2014/main" id="{90C3DA1A-BD26-4712-ADA1-F91F3D6FF66D}"/>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68" name="フローチャート: 判断 767">
          <a:extLst>
            <a:ext uri="{FF2B5EF4-FFF2-40B4-BE49-F238E27FC236}">
              <a16:creationId xmlns:a16="http://schemas.microsoft.com/office/drawing/2014/main" id="{B340785B-B490-4CBB-80BF-0660638FB34D}"/>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69" name="フローチャート: 判断 768">
          <a:extLst>
            <a:ext uri="{FF2B5EF4-FFF2-40B4-BE49-F238E27FC236}">
              <a16:creationId xmlns:a16="http://schemas.microsoft.com/office/drawing/2014/main" id="{C810B7FA-183F-4233-B353-6C9184F0BDF4}"/>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121BFA3C-6ECB-499F-8607-750B5A1735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F1B011F-39DE-4870-BB57-7B82F15ECD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5AD781D-0498-4114-AA15-AD31568EAB8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AD10817-FAA1-445D-92E8-C78E39C1AA9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B1C8F44-99EB-4119-9069-8CC8F948D52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23768</xdr:rowOff>
    </xdr:from>
    <xdr:to>
      <xdr:col>85</xdr:col>
      <xdr:colOff>177800</xdr:colOff>
      <xdr:row>108</xdr:row>
      <xdr:rowOff>125368</xdr:rowOff>
    </xdr:to>
    <xdr:sp macro="" textlink="">
      <xdr:nvSpPr>
        <xdr:cNvPr id="775" name="楕円 774">
          <a:extLst>
            <a:ext uri="{FF2B5EF4-FFF2-40B4-BE49-F238E27FC236}">
              <a16:creationId xmlns:a16="http://schemas.microsoft.com/office/drawing/2014/main" id="{8936FB0B-E2C5-4697-B69A-198A63007E2A}"/>
            </a:ext>
          </a:extLst>
        </xdr:cNvPr>
        <xdr:cNvSpPr/>
      </xdr:nvSpPr>
      <xdr:spPr>
        <a:xfrm>
          <a:off x="162687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110145</xdr:rowOff>
    </xdr:from>
    <xdr:ext cx="405111" cy="259045"/>
    <xdr:sp macro="" textlink="">
      <xdr:nvSpPr>
        <xdr:cNvPr id="776" name="【庁舎】&#10;有形固定資産減価償却率該当値テキスト">
          <a:extLst>
            <a:ext uri="{FF2B5EF4-FFF2-40B4-BE49-F238E27FC236}">
              <a16:creationId xmlns:a16="http://schemas.microsoft.com/office/drawing/2014/main" id="{DD3717DC-9527-498B-8050-3D097A4C0B7C}"/>
            </a:ext>
          </a:extLst>
        </xdr:cNvPr>
        <xdr:cNvSpPr txBox="1"/>
      </xdr:nvSpPr>
      <xdr:spPr>
        <a:xfrm>
          <a:off x="16357600" y="1845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xdr:rowOff>
    </xdr:from>
    <xdr:to>
      <xdr:col>81</xdr:col>
      <xdr:colOff>101600</xdr:colOff>
      <xdr:row>108</xdr:row>
      <xdr:rowOff>113937</xdr:rowOff>
    </xdr:to>
    <xdr:sp macro="" textlink="">
      <xdr:nvSpPr>
        <xdr:cNvPr id="777" name="楕円 776">
          <a:extLst>
            <a:ext uri="{FF2B5EF4-FFF2-40B4-BE49-F238E27FC236}">
              <a16:creationId xmlns:a16="http://schemas.microsoft.com/office/drawing/2014/main" id="{2239C0B1-01F3-4052-B422-7E5EE3A32955}"/>
            </a:ext>
          </a:extLst>
        </xdr:cNvPr>
        <xdr:cNvSpPr/>
      </xdr:nvSpPr>
      <xdr:spPr>
        <a:xfrm>
          <a:off x="15430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63137</xdr:rowOff>
    </xdr:from>
    <xdr:to>
      <xdr:col>85</xdr:col>
      <xdr:colOff>127000</xdr:colOff>
      <xdr:row>108</xdr:row>
      <xdr:rowOff>74568</xdr:rowOff>
    </xdr:to>
    <xdr:cxnSp macro="">
      <xdr:nvCxnSpPr>
        <xdr:cNvPr id="778" name="直線コネクタ 777">
          <a:extLst>
            <a:ext uri="{FF2B5EF4-FFF2-40B4-BE49-F238E27FC236}">
              <a16:creationId xmlns:a16="http://schemas.microsoft.com/office/drawing/2014/main" id="{965A1FDB-1DC8-480B-BCCE-77F8DE57CD68}"/>
            </a:ext>
          </a:extLst>
        </xdr:cNvPr>
        <xdr:cNvCxnSpPr/>
      </xdr:nvCxnSpPr>
      <xdr:spPr>
        <a:xfrm>
          <a:off x="15481300" y="1857973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xdr:rowOff>
    </xdr:from>
    <xdr:to>
      <xdr:col>76</xdr:col>
      <xdr:colOff>165100</xdr:colOff>
      <xdr:row>108</xdr:row>
      <xdr:rowOff>102507</xdr:rowOff>
    </xdr:to>
    <xdr:sp macro="" textlink="">
      <xdr:nvSpPr>
        <xdr:cNvPr id="779" name="楕円 778">
          <a:extLst>
            <a:ext uri="{FF2B5EF4-FFF2-40B4-BE49-F238E27FC236}">
              <a16:creationId xmlns:a16="http://schemas.microsoft.com/office/drawing/2014/main" id="{8F7A4831-0F39-4268-BC77-B6F1A45B86DE}"/>
            </a:ext>
          </a:extLst>
        </xdr:cNvPr>
        <xdr:cNvSpPr/>
      </xdr:nvSpPr>
      <xdr:spPr>
        <a:xfrm>
          <a:off x="14541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51707</xdr:rowOff>
    </xdr:from>
    <xdr:to>
      <xdr:col>81</xdr:col>
      <xdr:colOff>50800</xdr:colOff>
      <xdr:row>108</xdr:row>
      <xdr:rowOff>63137</xdr:rowOff>
    </xdr:to>
    <xdr:cxnSp macro="">
      <xdr:nvCxnSpPr>
        <xdr:cNvPr id="780" name="直線コネクタ 779">
          <a:extLst>
            <a:ext uri="{FF2B5EF4-FFF2-40B4-BE49-F238E27FC236}">
              <a16:creationId xmlns:a16="http://schemas.microsoft.com/office/drawing/2014/main" id="{F55E7292-CFDF-4452-9B17-CC80F5B9C854}"/>
            </a:ext>
          </a:extLst>
        </xdr:cNvPr>
        <xdr:cNvCxnSpPr/>
      </xdr:nvCxnSpPr>
      <xdr:spPr>
        <a:xfrm>
          <a:off x="14592300" y="185683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152763</xdr:rowOff>
    </xdr:from>
    <xdr:to>
      <xdr:col>72</xdr:col>
      <xdr:colOff>38100</xdr:colOff>
      <xdr:row>108</xdr:row>
      <xdr:rowOff>82913</xdr:rowOff>
    </xdr:to>
    <xdr:sp macro="" textlink="">
      <xdr:nvSpPr>
        <xdr:cNvPr id="781" name="楕円 780">
          <a:extLst>
            <a:ext uri="{FF2B5EF4-FFF2-40B4-BE49-F238E27FC236}">
              <a16:creationId xmlns:a16="http://schemas.microsoft.com/office/drawing/2014/main" id="{10AD0674-791E-4185-852B-EFC4001C9EB8}"/>
            </a:ext>
          </a:extLst>
        </xdr:cNvPr>
        <xdr:cNvSpPr/>
      </xdr:nvSpPr>
      <xdr:spPr>
        <a:xfrm>
          <a:off x="13652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32113</xdr:rowOff>
    </xdr:from>
    <xdr:to>
      <xdr:col>76</xdr:col>
      <xdr:colOff>114300</xdr:colOff>
      <xdr:row>108</xdr:row>
      <xdr:rowOff>51707</xdr:rowOff>
    </xdr:to>
    <xdr:cxnSp macro="">
      <xdr:nvCxnSpPr>
        <xdr:cNvPr id="782" name="直線コネクタ 781">
          <a:extLst>
            <a:ext uri="{FF2B5EF4-FFF2-40B4-BE49-F238E27FC236}">
              <a16:creationId xmlns:a16="http://schemas.microsoft.com/office/drawing/2014/main" id="{B8661E0D-1C5B-4190-8595-8F7D43DEDFA7}"/>
            </a:ext>
          </a:extLst>
        </xdr:cNvPr>
        <xdr:cNvCxnSpPr/>
      </xdr:nvCxnSpPr>
      <xdr:spPr>
        <a:xfrm>
          <a:off x="13703300" y="185487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121738</xdr:rowOff>
    </xdr:from>
    <xdr:to>
      <xdr:col>67</xdr:col>
      <xdr:colOff>101600</xdr:colOff>
      <xdr:row>108</xdr:row>
      <xdr:rowOff>51888</xdr:rowOff>
    </xdr:to>
    <xdr:sp macro="" textlink="">
      <xdr:nvSpPr>
        <xdr:cNvPr id="783" name="楕円 782">
          <a:extLst>
            <a:ext uri="{FF2B5EF4-FFF2-40B4-BE49-F238E27FC236}">
              <a16:creationId xmlns:a16="http://schemas.microsoft.com/office/drawing/2014/main" id="{1F5FCF43-1A53-4DF9-866F-2E476D96B5B8}"/>
            </a:ext>
          </a:extLst>
        </xdr:cNvPr>
        <xdr:cNvSpPr/>
      </xdr:nvSpPr>
      <xdr:spPr>
        <a:xfrm>
          <a:off x="1276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xdr:rowOff>
    </xdr:from>
    <xdr:to>
      <xdr:col>71</xdr:col>
      <xdr:colOff>177800</xdr:colOff>
      <xdr:row>108</xdr:row>
      <xdr:rowOff>32113</xdr:rowOff>
    </xdr:to>
    <xdr:cxnSp macro="">
      <xdr:nvCxnSpPr>
        <xdr:cNvPr id="784" name="直線コネクタ 783">
          <a:extLst>
            <a:ext uri="{FF2B5EF4-FFF2-40B4-BE49-F238E27FC236}">
              <a16:creationId xmlns:a16="http://schemas.microsoft.com/office/drawing/2014/main" id="{FA7E5467-8DB4-460D-BAC2-9D756B4D2A79}"/>
            </a:ext>
          </a:extLst>
        </xdr:cNvPr>
        <xdr:cNvCxnSpPr/>
      </xdr:nvCxnSpPr>
      <xdr:spPr>
        <a:xfrm>
          <a:off x="12814300" y="185176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5" name="n_1aveValue【庁舎】&#10;有形固定資産減価償却率">
          <a:extLst>
            <a:ext uri="{FF2B5EF4-FFF2-40B4-BE49-F238E27FC236}">
              <a16:creationId xmlns:a16="http://schemas.microsoft.com/office/drawing/2014/main" id="{BA5A7080-E63B-49DE-BAE7-733A8A7080FA}"/>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786" name="n_2aveValue【庁舎】&#10;有形固定資産減価償却率">
          <a:extLst>
            <a:ext uri="{FF2B5EF4-FFF2-40B4-BE49-F238E27FC236}">
              <a16:creationId xmlns:a16="http://schemas.microsoft.com/office/drawing/2014/main" id="{F9C8B779-BF75-45A3-93AD-572BD8ABD1E3}"/>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787" name="n_3aveValue【庁舎】&#10;有形固定資産減価償却率">
          <a:extLst>
            <a:ext uri="{FF2B5EF4-FFF2-40B4-BE49-F238E27FC236}">
              <a16:creationId xmlns:a16="http://schemas.microsoft.com/office/drawing/2014/main" id="{8E73B7DA-B389-498E-A466-80259BA26230}"/>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788" name="n_4aveValue【庁舎】&#10;有形固定資産減価償却率">
          <a:extLst>
            <a:ext uri="{FF2B5EF4-FFF2-40B4-BE49-F238E27FC236}">
              <a16:creationId xmlns:a16="http://schemas.microsoft.com/office/drawing/2014/main" id="{A1B75E04-D820-416D-A3ED-BFCE6452CA35}"/>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105064</xdr:rowOff>
    </xdr:from>
    <xdr:ext cx="405111" cy="259045"/>
    <xdr:sp macro="" textlink="">
      <xdr:nvSpPr>
        <xdr:cNvPr id="789" name="n_1mainValue【庁舎】&#10;有形固定資産減価償却率">
          <a:extLst>
            <a:ext uri="{FF2B5EF4-FFF2-40B4-BE49-F238E27FC236}">
              <a16:creationId xmlns:a16="http://schemas.microsoft.com/office/drawing/2014/main" id="{275FE804-F2CE-4459-9D60-DF31104C23D7}"/>
            </a:ext>
          </a:extLst>
        </xdr:cNvPr>
        <xdr:cNvSpPr txBox="1"/>
      </xdr:nvSpPr>
      <xdr:spPr>
        <a:xfrm>
          <a:off x="152660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93634</xdr:rowOff>
    </xdr:from>
    <xdr:ext cx="405111" cy="259045"/>
    <xdr:sp macro="" textlink="">
      <xdr:nvSpPr>
        <xdr:cNvPr id="790" name="n_2mainValue【庁舎】&#10;有形固定資産減価償却率">
          <a:extLst>
            <a:ext uri="{FF2B5EF4-FFF2-40B4-BE49-F238E27FC236}">
              <a16:creationId xmlns:a16="http://schemas.microsoft.com/office/drawing/2014/main" id="{ACBE8857-43CD-4825-A792-C91137374CF4}"/>
            </a:ext>
          </a:extLst>
        </xdr:cNvPr>
        <xdr:cNvSpPr txBox="1"/>
      </xdr:nvSpPr>
      <xdr:spPr>
        <a:xfrm>
          <a:off x="14389744" y="186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74040</xdr:rowOff>
    </xdr:from>
    <xdr:ext cx="405111" cy="259045"/>
    <xdr:sp macro="" textlink="">
      <xdr:nvSpPr>
        <xdr:cNvPr id="791" name="n_3mainValue【庁舎】&#10;有形固定資産減価償却率">
          <a:extLst>
            <a:ext uri="{FF2B5EF4-FFF2-40B4-BE49-F238E27FC236}">
              <a16:creationId xmlns:a16="http://schemas.microsoft.com/office/drawing/2014/main" id="{B046C8A6-2FA6-44EF-A843-F6DF8814D786}"/>
            </a:ext>
          </a:extLst>
        </xdr:cNvPr>
        <xdr:cNvSpPr txBox="1"/>
      </xdr:nvSpPr>
      <xdr:spPr>
        <a:xfrm>
          <a:off x="13500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43015</xdr:rowOff>
    </xdr:from>
    <xdr:ext cx="405111" cy="259045"/>
    <xdr:sp macro="" textlink="">
      <xdr:nvSpPr>
        <xdr:cNvPr id="792" name="n_4mainValue【庁舎】&#10;有形固定資産減価償却率">
          <a:extLst>
            <a:ext uri="{FF2B5EF4-FFF2-40B4-BE49-F238E27FC236}">
              <a16:creationId xmlns:a16="http://schemas.microsoft.com/office/drawing/2014/main" id="{174A620A-D9B4-42AA-9904-9EB15E25CF44}"/>
            </a:ext>
          </a:extLst>
        </xdr:cNvPr>
        <xdr:cNvSpPr txBox="1"/>
      </xdr:nvSpPr>
      <xdr:spPr>
        <a:xfrm>
          <a:off x="12611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9A00082C-D287-4C94-9C03-F96FF10D47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2FC01B1A-0F04-4840-8A0A-62BFA9421DF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60E89FDB-2EDE-4982-BE51-4B11983A2D5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510019A0-3A3B-4D78-984F-66CBBDD80F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AB2849C7-E770-4186-ABF7-8C7572C16E1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375E0C21-9B70-4AB8-932D-CED94106357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158A4BC6-7DDB-4FD8-92AE-813913DD92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FC62163D-9E31-4E81-8598-C328BB9C0CE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593C2026-676D-48BD-9EA7-6062A19DCBF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AF6B7F85-28E0-49EB-8B0D-A6FFA015F0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3" name="直線コネクタ 802">
          <a:extLst>
            <a:ext uri="{FF2B5EF4-FFF2-40B4-BE49-F238E27FC236}">
              <a16:creationId xmlns:a16="http://schemas.microsoft.com/office/drawing/2014/main" id="{B10EA6AF-58CF-498D-80E7-5BECB9C7842A}"/>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4" name="テキスト ボックス 803">
          <a:extLst>
            <a:ext uri="{FF2B5EF4-FFF2-40B4-BE49-F238E27FC236}">
              <a16:creationId xmlns:a16="http://schemas.microsoft.com/office/drawing/2014/main" id="{5AC7DF55-806D-4647-B412-4BA598F2C737}"/>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a:extLst>
            <a:ext uri="{FF2B5EF4-FFF2-40B4-BE49-F238E27FC236}">
              <a16:creationId xmlns:a16="http://schemas.microsoft.com/office/drawing/2014/main" id="{37F28821-A3A6-4EFB-8AA6-32FD592463A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a:extLst>
            <a:ext uri="{FF2B5EF4-FFF2-40B4-BE49-F238E27FC236}">
              <a16:creationId xmlns:a16="http://schemas.microsoft.com/office/drawing/2014/main" id="{DCAA2C33-6464-4E12-B01C-4F29EC8C959E}"/>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07" name="直線コネクタ 806">
          <a:extLst>
            <a:ext uri="{FF2B5EF4-FFF2-40B4-BE49-F238E27FC236}">
              <a16:creationId xmlns:a16="http://schemas.microsoft.com/office/drawing/2014/main" id="{98279016-CA31-4C58-87BB-8E5679BEB09D}"/>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08" name="テキスト ボックス 807">
          <a:extLst>
            <a:ext uri="{FF2B5EF4-FFF2-40B4-BE49-F238E27FC236}">
              <a16:creationId xmlns:a16="http://schemas.microsoft.com/office/drawing/2014/main" id="{EACF774A-A9C6-415F-B0B2-21C54BBF40D4}"/>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B3871B7F-673B-4198-9F6A-DA099B34E7F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12F9F650-AFCB-4DD3-8DC9-8F845D8E42A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1" name="直線コネクタ 810">
          <a:extLst>
            <a:ext uri="{FF2B5EF4-FFF2-40B4-BE49-F238E27FC236}">
              <a16:creationId xmlns:a16="http://schemas.microsoft.com/office/drawing/2014/main" id="{5B966BEA-23D2-4ADF-82F5-AB91F84C4BC1}"/>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2" name="テキスト ボックス 811">
          <a:extLst>
            <a:ext uri="{FF2B5EF4-FFF2-40B4-BE49-F238E27FC236}">
              <a16:creationId xmlns:a16="http://schemas.microsoft.com/office/drawing/2014/main" id="{6B306E55-2C10-4DB3-978F-50E5C204EF52}"/>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3" name="直線コネクタ 812">
          <a:extLst>
            <a:ext uri="{FF2B5EF4-FFF2-40B4-BE49-F238E27FC236}">
              <a16:creationId xmlns:a16="http://schemas.microsoft.com/office/drawing/2014/main" id="{5A54A303-DB0A-41BF-A7D7-9A45B99896C6}"/>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4" name="テキスト ボックス 813">
          <a:extLst>
            <a:ext uri="{FF2B5EF4-FFF2-40B4-BE49-F238E27FC236}">
              <a16:creationId xmlns:a16="http://schemas.microsoft.com/office/drawing/2014/main" id="{69979713-4940-43C6-A010-819E00B892E6}"/>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5" name="直線コネクタ 814">
          <a:extLst>
            <a:ext uri="{FF2B5EF4-FFF2-40B4-BE49-F238E27FC236}">
              <a16:creationId xmlns:a16="http://schemas.microsoft.com/office/drawing/2014/main" id="{84686A4E-0B62-4445-A386-1D6DCA980C7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6" name="テキスト ボックス 815">
          <a:extLst>
            <a:ext uri="{FF2B5EF4-FFF2-40B4-BE49-F238E27FC236}">
              <a16:creationId xmlns:a16="http://schemas.microsoft.com/office/drawing/2014/main" id="{B83CB24E-378D-4FF8-9A75-D5D560765D85}"/>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50A9211B-CB37-4C03-BF6B-69AA5393AA0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F86B76EB-8EB0-4F48-A2F4-AD8FCC41973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A549CE3C-CA2A-4590-81F7-7EE15872E25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20" name="直線コネクタ 819">
          <a:extLst>
            <a:ext uri="{FF2B5EF4-FFF2-40B4-BE49-F238E27FC236}">
              <a16:creationId xmlns:a16="http://schemas.microsoft.com/office/drawing/2014/main" id="{B62AAAA7-64EE-4B36-B719-A91F7C7B4481}"/>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21" name="【庁舎】&#10;一人当たり面積最小値テキスト">
          <a:extLst>
            <a:ext uri="{FF2B5EF4-FFF2-40B4-BE49-F238E27FC236}">
              <a16:creationId xmlns:a16="http://schemas.microsoft.com/office/drawing/2014/main" id="{8CA995AE-076A-4E84-A8E0-173872596315}"/>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22" name="直線コネクタ 821">
          <a:extLst>
            <a:ext uri="{FF2B5EF4-FFF2-40B4-BE49-F238E27FC236}">
              <a16:creationId xmlns:a16="http://schemas.microsoft.com/office/drawing/2014/main" id="{331FD2A4-3A35-4A0C-BAF0-92DA73EF2CB6}"/>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23" name="【庁舎】&#10;一人当たり面積最大値テキスト">
          <a:extLst>
            <a:ext uri="{FF2B5EF4-FFF2-40B4-BE49-F238E27FC236}">
              <a16:creationId xmlns:a16="http://schemas.microsoft.com/office/drawing/2014/main" id="{5D3BB55E-585F-402E-A0B8-16F2DB1A6A53}"/>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24" name="直線コネクタ 823">
          <a:extLst>
            <a:ext uri="{FF2B5EF4-FFF2-40B4-BE49-F238E27FC236}">
              <a16:creationId xmlns:a16="http://schemas.microsoft.com/office/drawing/2014/main" id="{5B3632CC-BCE1-4F94-8229-013E398548A5}"/>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825" name="【庁舎】&#10;一人当たり面積平均値テキスト">
          <a:extLst>
            <a:ext uri="{FF2B5EF4-FFF2-40B4-BE49-F238E27FC236}">
              <a16:creationId xmlns:a16="http://schemas.microsoft.com/office/drawing/2014/main" id="{F6E7067E-42B5-4835-98ED-B258768F9085}"/>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26" name="フローチャート: 判断 825">
          <a:extLst>
            <a:ext uri="{FF2B5EF4-FFF2-40B4-BE49-F238E27FC236}">
              <a16:creationId xmlns:a16="http://schemas.microsoft.com/office/drawing/2014/main" id="{BCFC8D73-238C-4291-BBF3-8F9CAA27EFDF}"/>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27" name="フローチャート: 判断 826">
          <a:extLst>
            <a:ext uri="{FF2B5EF4-FFF2-40B4-BE49-F238E27FC236}">
              <a16:creationId xmlns:a16="http://schemas.microsoft.com/office/drawing/2014/main" id="{75ADEC0C-5551-454C-A8A3-B8EB91ECE8C5}"/>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28" name="フローチャート: 判断 827">
          <a:extLst>
            <a:ext uri="{FF2B5EF4-FFF2-40B4-BE49-F238E27FC236}">
              <a16:creationId xmlns:a16="http://schemas.microsoft.com/office/drawing/2014/main" id="{63DD33D6-D6E7-48FC-9887-200FADE0E168}"/>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29" name="フローチャート: 判断 828">
          <a:extLst>
            <a:ext uri="{FF2B5EF4-FFF2-40B4-BE49-F238E27FC236}">
              <a16:creationId xmlns:a16="http://schemas.microsoft.com/office/drawing/2014/main" id="{58587D7D-36F1-4D30-8673-4A9664F298E3}"/>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30" name="フローチャート: 判断 829">
          <a:extLst>
            <a:ext uri="{FF2B5EF4-FFF2-40B4-BE49-F238E27FC236}">
              <a16:creationId xmlns:a16="http://schemas.microsoft.com/office/drawing/2014/main" id="{A69279D2-414E-4FB2-A1CA-6F25C7D72373}"/>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4D6E0EB-FBC9-4481-BDF0-043DFB09D95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BC00389-0C23-4206-B4A1-A0AA1BC0D9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A58B24E-0390-4641-9D50-C10E51D0B32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EB258CB3-22D8-4B70-95EF-E9EEAA65AE9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D1ED69C-4274-4F53-9BC3-095A187B8A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96838</xdr:rowOff>
    </xdr:from>
    <xdr:to>
      <xdr:col>116</xdr:col>
      <xdr:colOff>114300</xdr:colOff>
      <xdr:row>108</xdr:row>
      <xdr:rowOff>26988</xdr:rowOff>
    </xdr:to>
    <xdr:sp macro="" textlink="">
      <xdr:nvSpPr>
        <xdr:cNvPr id="836" name="楕円 835">
          <a:extLst>
            <a:ext uri="{FF2B5EF4-FFF2-40B4-BE49-F238E27FC236}">
              <a16:creationId xmlns:a16="http://schemas.microsoft.com/office/drawing/2014/main" id="{8470972C-C052-43DD-AB8A-B0D1DA53DFAF}"/>
            </a:ext>
          </a:extLst>
        </xdr:cNvPr>
        <xdr:cNvSpPr/>
      </xdr:nvSpPr>
      <xdr:spPr>
        <a:xfrm>
          <a:off x="22110700" y="184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11765</xdr:rowOff>
    </xdr:from>
    <xdr:ext cx="469744" cy="259045"/>
    <xdr:sp macro="" textlink="">
      <xdr:nvSpPr>
        <xdr:cNvPr id="837" name="【庁舎】&#10;一人当たり面積該当値テキスト">
          <a:extLst>
            <a:ext uri="{FF2B5EF4-FFF2-40B4-BE49-F238E27FC236}">
              <a16:creationId xmlns:a16="http://schemas.microsoft.com/office/drawing/2014/main" id="{EB3154F1-7102-4C32-96B4-61E33129D27D}"/>
            </a:ext>
          </a:extLst>
        </xdr:cNvPr>
        <xdr:cNvSpPr txBox="1"/>
      </xdr:nvSpPr>
      <xdr:spPr>
        <a:xfrm>
          <a:off x="22199600" y="1835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96838</xdr:rowOff>
    </xdr:from>
    <xdr:to>
      <xdr:col>112</xdr:col>
      <xdr:colOff>38100</xdr:colOff>
      <xdr:row>108</xdr:row>
      <xdr:rowOff>26988</xdr:rowOff>
    </xdr:to>
    <xdr:sp macro="" textlink="">
      <xdr:nvSpPr>
        <xdr:cNvPr id="838" name="楕円 837">
          <a:extLst>
            <a:ext uri="{FF2B5EF4-FFF2-40B4-BE49-F238E27FC236}">
              <a16:creationId xmlns:a16="http://schemas.microsoft.com/office/drawing/2014/main" id="{25A054B5-DA2B-414C-9A95-1271A90C7EAA}"/>
            </a:ext>
          </a:extLst>
        </xdr:cNvPr>
        <xdr:cNvSpPr/>
      </xdr:nvSpPr>
      <xdr:spPr>
        <a:xfrm>
          <a:off x="21272500" y="184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147638</xdr:rowOff>
    </xdr:from>
    <xdr:to>
      <xdr:col>116</xdr:col>
      <xdr:colOff>63500</xdr:colOff>
      <xdr:row>107</xdr:row>
      <xdr:rowOff>147638</xdr:rowOff>
    </xdr:to>
    <xdr:cxnSp macro="">
      <xdr:nvCxnSpPr>
        <xdr:cNvPr id="839" name="直線コネクタ 838">
          <a:extLst>
            <a:ext uri="{FF2B5EF4-FFF2-40B4-BE49-F238E27FC236}">
              <a16:creationId xmlns:a16="http://schemas.microsoft.com/office/drawing/2014/main" id="{81C5002A-3464-461E-9CED-58CCDB7F5C35}"/>
            </a:ext>
          </a:extLst>
        </xdr:cNvPr>
        <xdr:cNvCxnSpPr/>
      </xdr:nvCxnSpPr>
      <xdr:spPr>
        <a:xfrm>
          <a:off x="21323300" y="18492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96838</xdr:rowOff>
    </xdr:from>
    <xdr:to>
      <xdr:col>107</xdr:col>
      <xdr:colOff>101600</xdr:colOff>
      <xdr:row>108</xdr:row>
      <xdr:rowOff>26988</xdr:rowOff>
    </xdr:to>
    <xdr:sp macro="" textlink="">
      <xdr:nvSpPr>
        <xdr:cNvPr id="840" name="楕円 839">
          <a:extLst>
            <a:ext uri="{FF2B5EF4-FFF2-40B4-BE49-F238E27FC236}">
              <a16:creationId xmlns:a16="http://schemas.microsoft.com/office/drawing/2014/main" id="{CDF3B222-B91A-4C6D-812B-377FF0E855B8}"/>
            </a:ext>
          </a:extLst>
        </xdr:cNvPr>
        <xdr:cNvSpPr/>
      </xdr:nvSpPr>
      <xdr:spPr>
        <a:xfrm>
          <a:off x="20383500" y="1844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147638</xdr:rowOff>
    </xdr:from>
    <xdr:to>
      <xdr:col>111</xdr:col>
      <xdr:colOff>177800</xdr:colOff>
      <xdr:row>107</xdr:row>
      <xdr:rowOff>147638</xdr:rowOff>
    </xdr:to>
    <xdr:cxnSp macro="">
      <xdr:nvCxnSpPr>
        <xdr:cNvPr id="841" name="直線コネクタ 840">
          <a:extLst>
            <a:ext uri="{FF2B5EF4-FFF2-40B4-BE49-F238E27FC236}">
              <a16:creationId xmlns:a16="http://schemas.microsoft.com/office/drawing/2014/main" id="{BEDCF344-CDFC-42FC-9262-E5D57F9F0AEE}"/>
            </a:ext>
          </a:extLst>
        </xdr:cNvPr>
        <xdr:cNvCxnSpPr/>
      </xdr:nvCxnSpPr>
      <xdr:spPr>
        <a:xfrm>
          <a:off x="20434300" y="18492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93980</xdr:rowOff>
    </xdr:from>
    <xdr:to>
      <xdr:col>102</xdr:col>
      <xdr:colOff>165100</xdr:colOff>
      <xdr:row>108</xdr:row>
      <xdr:rowOff>24130</xdr:rowOff>
    </xdr:to>
    <xdr:sp macro="" textlink="">
      <xdr:nvSpPr>
        <xdr:cNvPr id="842" name="楕円 841">
          <a:extLst>
            <a:ext uri="{FF2B5EF4-FFF2-40B4-BE49-F238E27FC236}">
              <a16:creationId xmlns:a16="http://schemas.microsoft.com/office/drawing/2014/main" id="{8C6B1D46-F43C-408C-B5E7-CA6D2A46DB14}"/>
            </a:ext>
          </a:extLst>
        </xdr:cNvPr>
        <xdr:cNvSpPr/>
      </xdr:nvSpPr>
      <xdr:spPr>
        <a:xfrm>
          <a:off x="19494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144780</xdr:rowOff>
    </xdr:from>
    <xdr:to>
      <xdr:col>107</xdr:col>
      <xdr:colOff>50800</xdr:colOff>
      <xdr:row>107</xdr:row>
      <xdr:rowOff>147638</xdr:rowOff>
    </xdr:to>
    <xdr:cxnSp macro="">
      <xdr:nvCxnSpPr>
        <xdr:cNvPr id="843" name="直線コネクタ 842">
          <a:extLst>
            <a:ext uri="{FF2B5EF4-FFF2-40B4-BE49-F238E27FC236}">
              <a16:creationId xmlns:a16="http://schemas.microsoft.com/office/drawing/2014/main" id="{C2121391-EFBB-47D0-8B54-5286200CE394}"/>
            </a:ext>
          </a:extLst>
        </xdr:cNvPr>
        <xdr:cNvCxnSpPr/>
      </xdr:nvCxnSpPr>
      <xdr:spPr>
        <a:xfrm>
          <a:off x="19545300" y="1848993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93980</xdr:rowOff>
    </xdr:from>
    <xdr:to>
      <xdr:col>98</xdr:col>
      <xdr:colOff>38100</xdr:colOff>
      <xdr:row>108</xdr:row>
      <xdr:rowOff>24130</xdr:rowOff>
    </xdr:to>
    <xdr:sp macro="" textlink="">
      <xdr:nvSpPr>
        <xdr:cNvPr id="844" name="楕円 843">
          <a:extLst>
            <a:ext uri="{FF2B5EF4-FFF2-40B4-BE49-F238E27FC236}">
              <a16:creationId xmlns:a16="http://schemas.microsoft.com/office/drawing/2014/main" id="{E3A524F5-F051-445F-A41D-30149339316F}"/>
            </a:ext>
          </a:extLst>
        </xdr:cNvPr>
        <xdr:cNvSpPr/>
      </xdr:nvSpPr>
      <xdr:spPr>
        <a:xfrm>
          <a:off x="18605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144780</xdr:rowOff>
    </xdr:from>
    <xdr:to>
      <xdr:col>102</xdr:col>
      <xdr:colOff>114300</xdr:colOff>
      <xdr:row>107</xdr:row>
      <xdr:rowOff>144780</xdr:rowOff>
    </xdr:to>
    <xdr:cxnSp macro="">
      <xdr:nvCxnSpPr>
        <xdr:cNvPr id="845" name="直線コネクタ 844">
          <a:extLst>
            <a:ext uri="{FF2B5EF4-FFF2-40B4-BE49-F238E27FC236}">
              <a16:creationId xmlns:a16="http://schemas.microsoft.com/office/drawing/2014/main" id="{408F9D11-3C19-4623-A676-DAAD36B54EE6}"/>
            </a:ext>
          </a:extLst>
        </xdr:cNvPr>
        <xdr:cNvCxnSpPr/>
      </xdr:nvCxnSpPr>
      <xdr:spPr>
        <a:xfrm>
          <a:off x="18656300" y="1848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846" name="n_1aveValue【庁舎】&#10;一人当たり面積">
          <a:extLst>
            <a:ext uri="{FF2B5EF4-FFF2-40B4-BE49-F238E27FC236}">
              <a16:creationId xmlns:a16="http://schemas.microsoft.com/office/drawing/2014/main" id="{478FCAF8-6024-4B8E-A9E1-B0080D3D433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847" name="n_2aveValue【庁舎】&#10;一人当たり面積">
          <a:extLst>
            <a:ext uri="{FF2B5EF4-FFF2-40B4-BE49-F238E27FC236}">
              <a16:creationId xmlns:a16="http://schemas.microsoft.com/office/drawing/2014/main" id="{A5DF5D2D-806E-4FA4-8E56-CE93265017E3}"/>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48" name="n_3aveValue【庁舎】&#10;一人当たり面積">
          <a:extLst>
            <a:ext uri="{FF2B5EF4-FFF2-40B4-BE49-F238E27FC236}">
              <a16:creationId xmlns:a16="http://schemas.microsoft.com/office/drawing/2014/main" id="{6A272B1B-89D4-46AE-B89B-6101E9A708DA}"/>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849" name="n_4aveValue【庁舎】&#10;一人当たり面積">
          <a:extLst>
            <a:ext uri="{FF2B5EF4-FFF2-40B4-BE49-F238E27FC236}">
              <a16:creationId xmlns:a16="http://schemas.microsoft.com/office/drawing/2014/main" id="{224DEB3B-37CF-42C1-8A6F-9BAF46E98CA0}"/>
            </a:ext>
          </a:extLst>
        </xdr:cNvPr>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18115</xdr:rowOff>
    </xdr:from>
    <xdr:ext cx="469744" cy="259045"/>
    <xdr:sp macro="" textlink="">
      <xdr:nvSpPr>
        <xdr:cNvPr id="850" name="n_1mainValue【庁舎】&#10;一人当たり面積">
          <a:extLst>
            <a:ext uri="{FF2B5EF4-FFF2-40B4-BE49-F238E27FC236}">
              <a16:creationId xmlns:a16="http://schemas.microsoft.com/office/drawing/2014/main" id="{12BE4AF4-C4D0-43F6-90FD-42AEDF6692AB}"/>
            </a:ext>
          </a:extLst>
        </xdr:cNvPr>
        <xdr:cNvSpPr txBox="1"/>
      </xdr:nvSpPr>
      <xdr:spPr>
        <a:xfrm>
          <a:off x="21075727" y="185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18115</xdr:rowOff>
    </xdr:from>
    <xdr:ext cx="469744" cy="259045"/>
    <xdr:sp macro="" textlink="">
      <xdr:nvSpPr>
        <xdr:cNvPr id="851" name="n_2mainValue【庁舎】&#10;一人当たり面積">
          <a:extLst>
            <a:ext uri="{FF2B5EF4-FFF2-40B4-BE49-F238E27FC236}">
              <a16:creationId xmlns:a16="http://schemas.microsoft.com/office/drawing/2014/main" id="{578B1910-93C6-42C5-87E4-344A778F71F7}"/>
            </a:ext>
          </a:extLst>
        </xdr:cNvPr>
        <xdr:cNvSpPr txBox="1"/>
      </xdr:nvSpPr>
      <xdr:spPr>
        <a:xfrm>
          <a:off x="20199427" y="185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15257</xdr:rowOff>
    </xdr:from>
    <xdr:ext cx="469744" cy="259045"/>
    <xdr:sp macro="" textlink="">
      <xdr:nvSpPr>
        <xdr:cNvPr id="852" name="n_3mainValue【庁舎】&#10;一人当たり面積">
          <a:extLst>
            <a:ext uri="{FF2B5EF4-FFF2-40B4-BE49-F238E27FC236}">
              <a16:creationId xmlns:a16="http://schemas.microsoft.com/office/drawing/2014/main" id="{FF119A83-DF35-48AD-8F6B-C1FE46F7CAC4}"/>
            </a:ext>
          </a:extLst>
        </xdr:cNvPr>
        <xdr:cNvSpPr txBox="1"/>
      </xdr:nvSpPr>
      <xdr:spPr>
        <a:xfrm>
          <a:off x="19310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15257</xdr:rowOff>
    </xdr:from>
    <xdr:ext cx="469744" cy="259045"/>
    <xdr:sp macro="" textlink="">
      <xdr:nvSpPr>
        <xdr:cNvPr id="853" name="n_4mainValue【庁舎】&#10;一人当たり面積">
          <a:extLst>
            <a:ext uri="{FF2B5EF4-FFF2-40B4-BE49-F238E27FC236}">
              <a16:creationId xmlns:a16="http://schemas.microsoft.com/office/drawing/2014/main" id="{31ACD337-D860-4043-9CBD-AA44B9B588E3}"/>
            </a:ext>
          </a:extLst>
        </xdr:cNvPr>
        <xdr:cNvSpPr txBox="1"/>
      </xdr:nvSpPr>
      <xdr:spPr>
        <a:xfrm>
          <a:off x="18421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4AF36907-AE7F-4611-8026-B17EA60730A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F5769F34-896F-4A24-8CCF-0A74968452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5045DEA6-1481-4342-A3EC-4D5CA832D0C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当市では人口増が続いていることから、類似団体平均と比較して文化施設や体育施設の施設稼働率が高く、一人当たりの施設面積が低い傾向にある。</a:t>
          </a:r>
          <a:endParaRPr lang="ja-JP" altLang="ja-JP" sz="1400">
            <a:effectLst/>
          </a:endParaRPr>
        </a:p>
        <a:p>
          <a:r>
            <a:rPr kumimoji="1" lang="ja-JP" altLang="ja-JP" sz="1100">
              <a:solidFill>
                <a:schemeClr val="dk1"/>
              </a:solidFill>
              <a:effectLst/>
              <a:latin typeface="+mn-lt"/>
              <a:ea typeface="+mn-ea"/>
              <a:cs typeface="+mn-cs"/>
            </a:rPr>
            <a:t>　老朽化が進んでいる体育施設、文化施設等については、公共施設等総合管理計画等により順次長寿命化を進めており、</a:t>
          </a:r>
          <a:r>
            <a:rPr kumimoji="1" lang="ja-JP" altLang="en-US" sz="1100">
              <a:solidFill>
                <a:schemeClr val="dk1"/>
              </a:solidFill>
              <a:effectLst/>
              <a:latin typeface="+mn-lt"/>
              <a:ea typeface="+mn-ea"/>
              <a:cs typeface="+mn-cs"/>
            </a:rPr>
            <a:t>改修が一段落する令和５年度にかけて、</a:t>
          </a:r>
          <a:r>
            <a:rPr kumimoji="1" lang="ja-JP" altLang="ja-JP" sz="1100">
              <a:solidFill>
                <a:schemeClr val="dk1"/>
              </a:solidFill>
              <a:effectLst/>
              <a:latin typeface="+mn-lt"/>
              <a:ea typeface="+mn-ea"/>
              <a:cs typeface="+mn-cs"/>
            </a:rPr>
            <a:t>有形固定資産減価償却率の減少が見込まれる。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また、市庁舎についても、災害時の拠点とするため、</a:t>
          </a:r>
          <a:r>
            <a:rPr kumimoji="1" lang="ja-JP" altLang="en-US" sz="1100">
              <a:solidFill>
                <a:schemeClr val="dk1"/>
              </a:solidFill>
              <a:effectLst/>
              <a:latin typeface="+mn-lt"/>
              <a:ea typeface="+mn-ea"/>
              <a:cs typeface="+mn-cs"/>
            </a:rPr>
            <a:t>令和５年度の供用開始に向け、新庁舎を建設中である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73,983
72,684
71.72
37,379,668
36,140,895
873,168
15,640,917
17,797,311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社会福祉費などの増や法人市民税などの減があったものの、地方消費税交付金や固定資産税</a:t>
          </a:r>
          <a:r>
            <a:rPr kumimoji="1" lang="ja-JP" altLang="ja-JP" sz="1100">
              <a:solidFill>
                <a:schemeClr val="dk1"/>
              </a:solidFill>
              <a:effectLst/>
              <a:latin typeface="+mn-lt"/>
              <a:ea typeface="+mn-ea"/>
              <a:cs typeface="+mn-cs"/>
            </a:rPr>
            <a:t>の増などから０．９</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と類似団体平均を大きく上回っている。しかし、今後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高齢化の進展による社会福祉費の増等が見込まれ</a:t>
          </a:r>
          <a:r>
            <a:rPr kumimoji="1" lang="ja-JP" altLang="en-US" sz="1100">
              <a:solidFill>
                <a:schemeClr val="dk1"/>
              </a:solidFill>
              <a:effectLst/>
              <a:latin typeface="+mn-lt"/>
              <a:ea typeface="+mn-ea"/>
              <a:cs typeface="+mn-cs"/>
            </a:rPr>
            <a:t>ることから、新型コロナウイルス感染症の影響を注視しながら、市税などの</a:t>
          </a:r>
          <a:r>
            <a:rPr kumimoji="1" lang="ja-JP" altLang="ja-JP" sz="1100">
              <a:solidFill>
                <a:schemeClr val="dk1"/>
              </a:solidFill>
              <a:effectLst/>
              <a:latin typeface="+mn-lt"/>
              <a:ea typeface="+mn-ea"/>
              <a:cs typeface="+mn-cs"/>
            </a:rPr>
            <a:t>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168275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38</xdr:row>
      <xdr:rowOff>168275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39</xdr:row>
      <xdr:rowOff>16933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16933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市税等の減により経常一般財源総額が減少し、人件費等の増により経常経費充当一般財源総額が増加したため、</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８８．０％と</a:t>
          </a:r>
          <a:r>
            <a:rPr kumimoji="1" lang="ja-JP" altLang="en-US" sz="1100">
              <a:solidFill>
                <a:schemeClr val="dk1"/>
              </a:solidFill>
              <a:effectLst/>
              <a:latin typeface="+mn-lt"/>
              <a:ea typeface="+mn-ea"/>
              <a:cs typeface="+mn-cs"/>
            </a:rPr>
            <a:t>なったものの</a:t>
          </a:r>
          <a:r>
            <a:rPr kumimoji="1" lang="ja-JP" altLang="ja-JP" sz="1100">
              <a:solidFill>
                <a:schemeClr val="dk1"/>
              </a:solidFill>
              <a:effectLst/>
              <a:latin typeface="+mn-lt"/>
              <a:ea typeface="+mn-ea"/>
              <a:cs typeface="+mn-cs"/>
            </a:rPr>
            <a:t>、類似団体平均を大きく下回っている。今後は扶助費の増に加え、大型事業の進捗に伴う公債費の増が見込まれるため、地方債の適正管理に努める。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78740</xdr:rowOff>
    </xdr:from>
    <xdr:to>
      <xdr:col>23</xdr:col>
      <xdr:colOff>133350</xdr:colOff>
      <xdr:row>59</xdr:row>
      <xdr:rowOff>116417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02284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78740</xdr:rowOff>
    </xdr:from>
    <xdr:to>
      <xdr:col>19</xdr:col>
      <xdr:colOff>133350</xdr:colOff>
      <xdr:row>59</xdr:row>
      <xdr:rowOff>44027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0228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19896</xdr:rowOff>
    </xdr:from>
    <xdr:to>
      <xdr:col>15</xdr:col>
      <xdr:colOff>82550</xdr:colOff>
      <xdr:row>59</xdr:row>
      <xdr:rowOff>44027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1354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19896</xdr:rowOff>
    </xdr:from>
    <xdr:to>
      <xdr:col>11</xdr:col>
      <xdr:colOff>31750</xdr:colOff>
      <xdr:row>59</xdr:row>
      <xdr:rowOff>27940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1354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65617</xdr:rowOff>
    </xdr:from>
    <xdr:to>
      <xdr:col>23</xdr:col>
      <xdr:colOff>184150</xdr:colOff>
      <xdr:row>59</xdr:row>
      <xdr:rowOff>167217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82144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27940</xdr:rowOff>
    </xdr:from>
    <xdr:to>
      <xdr:col>19</xdr:col>
      <xdr:colOff>184150</xdr:colOff>
      <xdr:row>58</xdr:row>
      <xdr:rowOff>129540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139717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164677</xdr:rowOff>
    </xdr:from>
    <xdr:to>
      <xdr:col>15</xdr:col>
      <xdr:colOff>133350</xdr:colOff>
      <xdr:row>59</xdr:row>
      <xdr:rowOff>94827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105004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140546</xdr:rowOff>
    </xdr:from>
    <xdr:to>
      <xdr:col>11</xdr:col>
      <xdr:colOff>82550</xdr:colOff>
      <xdr:row>59</xdr:row>
      <xdr:rowOff>70696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80873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148590</xdr:rowOff>
    </xdr:from>
    <xdr:to>
      <xdr:col>7</xdr:col>
      <xdr:colOff>31750</xdr:colOff>
      <xdr:row>59</xdr:row>
      <xdr:rowOff>78740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88917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[108,465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会計年度任用職員制度開始に伴う報酬等の増などによる人件費の増（前年度比＋１８．８％）や、</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スクール対応及び新型コロナウイルス感染症対応に要する経費の増などによる物件費の増（＋７．６％）</a:t>
          </a:r>
          <a:r>
            <a:rPr kumimoji="1" lang="ja-JP" altLang="ja-JP" sz="1100">
              <a:solidFill>
                <a:schemeClr val="dk1"/>
              </a:solidFill>
              <a:effectLst/>
              <a:latin typeface="+mn-lt"/>
              <a:ea typeface="+mn-ea"/>
              <a:cs typeface="+mn-cs"/>
            </a:rPr>
            <a:t>により、前年度から</a:t>
          </a:r>
          <a:r>
            <a:rPr kumimoji="1" lang="ja-JP" altLang="en-US" sz="1100">
              <a:solidFill>
                <a:schemeClr val="dk1"/>
              </a:solidFill>
              <a:effectLst/>
              <a:latin typeface="+mn-lt"/>
              <a:ea typeface="+mn-ea"/>
              <a:cs typeface="+mn-cs"/>
            </a:rPr>
            <a:t>１３，５５１</a:t>
          </a:r>
          <a:r>
            <a:rPr kumimoji="1" lang="ja-JP" altLang="ja-JP" sz="1100">
              <a:solidFill>
                <a:schemeClr val="dk1"/>
              </a:solidFill>
              <a:effectLst/>
              <a:latin typeface="+mn-lt"/>
              <a:ea typeface="+mn-ea"/>
              <a:cs typeface="+mn-cs"/>
            </a:rPr>
            <a:t>円増加し、</a:t>
          </a:r>
          <a:r>
            <a:rPr kumimoji="1" lang="ja-JP" altLang="en-US" sz="1100">
              <a:solidFill>
                <a:schemeClr val="dk1"/>
              </a:solidFill>
              <a:effectLst/>
              <a:latin typeface="+mn-lt"/>
              <a:ea typeface="+mn-ea"/>
              <a:cs typeface="+mn-cs"/>
            </a:rPr>
            <a:t>１０８，４６５</a:t>
          </a:r>
          <a:r>
            <a:rPr kumimoji="1" lang="ja-JP" altLang="ja-JP" sz="1100">
              <a:solidFill>
                <a:schemeClr val="dk1"/>
              </a:solidFill>
              <a:effectLst/>
              <a:latin typeface="+mn-lt"/>
              <a:ea typeface="+mn-ea"/>
              <a:cs typeface="+mn-cs"/>
            </a:rPr>
            <a:t>円となった。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150541</xdr:rowOff>
    </xdr:from>
    <xdr:to>
      <xdr:col>23</xdr:col>
      <xdr:colOff>133350</xdr:colOff>
      <xdr:row>81</xdr:row>
      <xdr:rowOff>160750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66541"/>
          <a:ext cx="838200" cy="18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95512</xdr:rowOff>
    </xdr:from>
    <xdr:to>
      <xdr:col>19</xdr:col>
      <xdr:colOff>133350</xdr:colOff>
      <xdr:row>80</xdr:row>
      <xdr:rowOff>150541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11512"/>
          <a:ext cx="88900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19690</xdr:rowOff>
    </xdr:from>
    <xdr:to>
      <xdr:col>15</xdr:col>
      <xdr:colOff>82550</xdr:colOff>
      <xdr:row>80</xdr:row>
      <xdr:rowOff>95512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35690"/>
          <a:ext cx="889000" cy="7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7531</xdr:rowOff>
    </xdr:from>
    <xdr:to>
      <xdr:col>11</xdr:col>
      <xdr:colOff>31750</xdr:colOff>
      <xdr:row>80</xdr:row>
      <xdr:rowOff>19690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23531"/>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109950</xdr:rowOff>
    </xdr:from>
    <xdr:to>
      <xdr:col>23</xdr:col>
      <xdr:colOff>184150</xdr:colOff>
      <xdr:row>82</xdr:row>
      <xdr:rowOff>40100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126477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4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99741</xdr:rowOff>
    </xdr:from>
    <xdr:to>
      <xdr:col>19</xdr:col>
      <xdr:colOff>184150</xdr:colOff>
      <xdr:row>81</xdr:row>
      <xdr:rowOff>29891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40068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84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44712</xdr:rowOff>
    </xdr:from>
    <xdr:to>
      <xdr:col>15</xdr:col>
      <xdr:colOff>133350</xdr:colOff>
      <xdr:row>80</xdr:row>
      <xdr:rowOff>146312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156489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2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140340</xdr:rowOff>
    </xdr:from>
    <xdr:to>
      <xdr:col>11</xdr:col>
      <xdr:colOff>82550</xdr:colOff>
      <xdr:row>80</xdr:row>
      <xdr:rowOff>70490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80667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5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128181</xdr:rowOff>
    </xdr:from>
    <xdr:to>
      <xdr:col>7</xdr:col>
      <xdr:colOff>31750</xdr:colOff>
      <xdr:row>80</xdr:row>
      <xdr:rowOff>58331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68508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4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前年度から０．１ポイント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し、９９．</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、類似団体平均との比較では、差が０．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ポイント増加した。今後はより一層の給与の適正化に努める。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68036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669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102507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6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102507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昭和２９年以降、市町村合併を行わず、また定員管理の適正化に努めた結果、類似団体平均を下回る５．</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人となっている。</a:t>
          </a:r>
          <a:r>
            <a:rPr kumimoji="1" lang="ja-JP" altLang="en-US" sz="1100">
              <a:solidFill>
                <a:schemeClr val="dk1"/>
              </a:solidFill>
              <a:effectLst/>
              <a:latin typeface="+mn-lt"/>
              <a:ea typeface="+mn-ea"/>
              <a:cs typeface="+mn-cs"/>
            </a:rPr>
            <a:t>事業増に伴い増傾向にあるが、</a:t>
          </a:r>
          <a:r>
            <a:rPr kumimoji="1" lang="ja-JP" altLang="ja-JP" sz="1100">
              <a:solidFill>
                <a:schemeClr val="dk1"/>
              </a:solidFill>
              <a:effectLst/>
              <a:latin typeface="+mn-lt"/>
              <a:ea typeface="+mn-ea"/>
              <a:cs typeface="+mn-cs"/>
            </a:rPr>
            <a:t>今後も事務事業の見直しなどにより効率化に努める。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132504</xdr:rowOff>
    </xdr:from>
    <xdr:to>
      <xdr:col>81</xdr:col>
      <xdr:colOff>44450</xdr:colOff>
      <xdr:row>60</xdr:row>
      <xdr:rowOff>11324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48054"/>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132504</xdr:rowOff>
    </xdr:from>
    <xdr:to>
      <xdr:col>77</xdr:col>
      <xdr:colOff>44450</xdr:colOff>
      <xdr:row>59</xdr:row>
      <xdr:rowOff>132504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48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132504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400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114406</xdr:rowOff>
    </xdr:from>
    <xdr:to>
      <xdr:col>68</xdr:col>
      <xdr:colOff>152400</xdr:colOff>
      <xdr:row>59</xdr:row>
      <xdr:rowOff>124460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2995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131974</xdr:rowOff>
    </xdr:from>
    <xdr:to>
      <xdr:col>81</xdr:col>
      <xdr:colOff>95250</xdr:colOff>
      <xdr:row>60</xdr:row>
      <xdr:rowOff>62124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148501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81704</xdr:rowOff>
    </xdr:from>
    <xdr:to>
      <xdr:col>77</xdr:col>
      <xdr:colOff>95250</xdr:colOff>
      <xdr:row>60</xdr:row>
      <xdr:rowOff>11854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22031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81704</xdr:rowOff>
    </xdr:from>
    <xdr:to>
      <xdr:col>73</xdr:col>
      <xdr:colOff>44450</xdr:colOff>
      <xdr:row>60</xdr:row>
      <xdr:rowOff>11854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22031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63606</xdr:rowOff>
    </xdr:from>
    <xdr:to>
      <xdr:col>64</xdr:col>
      <xdr:colOff>152400</xdr:colOff>
      <xdr:row>59</xdr:row>
      <xdr:rowOff>165206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地方債の</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が減少した一方、</a:t>
          </a:r>
          <a:r>
            <a:rPr kumimoji="1" lang="ja-JP" altLang="en-US" sz="1100">
              <a:solidFill>
                <a:schemeClr val="dk1"/>
              </a:solidFill>
              <a:effectLst/>
              <a:latin typeface="+mn-lt"/>
              <a:ea typeface="+mn-ea"/>
              <a:cs typeface="+mn-cs"/>
            </a:rPr>
            <a:t>地方消費税交付金の増</a:t>
          </a:r>
          <a:r>
            <a:rPr kumimoji="1" lang="ja-JP" altLang="ja-JP" sz="1100">
              <a:solidFill>
                <a:schemeClr val="dk1"/>
              </a:solidFill>
              <a:effectLst/>
              <a:latin typeface="+mn-lt"/>
              <a:ea typeface="+mn-ea"/>
              <a:cs typeface="+mn-cs"/>
            </a:rPr>
            <a:t>などによる標準税収入額の増から、単年度の実質公債費比率</a:t>
          </a:r>
          <a:r>
            <a:rPr kumimoji="1" lang="ja-JP" altLang="en-US" sz="1100">
              <a:solidFill>
                <a:schemeClr val="dk1"/>
              </a:solidFill>
              <a:effectLst/>
              <a:latin typeface="+mn-lt"/>
              <a:ea typeface="+mn-ea"/>
              <a:cs typeface="+mn-cs"/>
            </a:rPr>
            <a:t>が０．４</a:t>
          </a:r>
          <a:r>
            <a:rPr kumimoji="1" lang="ja-JP" altLang="ja-JP" sz="1100">
              <a:solidFill>
                <a:schemeClr val="dk1"/>
              </a:solidFill>
              <a:effectLst/>
              <a:latin typeface="+mn-lt"/>
              <a:ea typeface="+mn-ea"/>
              <a:cs typeface="+mn-cs"/>
            </a:rPr>
            <a:t>％となり、３カ年平均でも</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％と、前年度から１．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ポイント減少している。今後は大型事業の進捗に伴う公債費の増が見込まれるため、地方債の適正管理に努める。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129540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70348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86783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160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41</xdr:row>
      <xdr:rowOff>60113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447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42</xdr:row>
      <xdr:rowOff>57573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8956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前年度からの変動はなく、比率なしとなった。今後は大型事業の進捗に伴って地方債残高の増が見込まれるため、引き続き財政健全化に努める。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73,983
72,684
71.72
37,379,668
36,140,895
873,168
15,640,917
17,797,311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a:t>
          </a:r>
          <a:r>
            <a:rPr kumimoji="1" lang="ja-JP" altLang="en-US" sz="1100">
              <a:solidFill>
                <a:schemeClr val="dk1"/>
              </a:solidFill>
              <a:effectLst/>
              <a:latin typeface="+mn-lt"/>
              <a:ea typeface="+mn-ea"/>
              <a:cs typeface="+mn-cs"/>
            </a:rPr>
            <a:t>０．７</a:t>
          </a:r>
          <a:r>
            <a:rPr kumimoji="1" lang="ja-JP" altLang="ja-JP" sz="1100">
              <a:solidFill>
                <a:schemeClr val="dk1"/>
              </a:solidFill>
              <a:effectLst/>
              <a:latin typeface="+mn-lt"/>
              <a:ea typeface="+mn-ea"/>
              <a:cs typeface="+mn-cs"/>
            </a:rPr>
            <a:t>ポイント低くなっているが、前年度</a:t>
          </a:r>
          <a:r>
            <a:rPr kumimoji="1" lang="ja-JP" altLang="en-US" sz="1100">
              <a:solidFill>
                <a:schemeClr val="dk1"/>
              </a:solidFill>
              <a:effectLst/>
              <a:latin typeface="+mn-lt"/>
              <a:ea typeface="+mn-ea"/>
              <a:cs typeface="+mn-cs"/>
            </a:rPr>
            <a:t>との</a:t>
          </a:r>
          <a:r>
            <a:rPr kumimoji="1" lang="ja-JP" altLang="ja-JP" sz="1100">
              <a:solidFill>
                <a:schemeClr val="dk1"/>
              </a:solidFill>
              <a:effectLst/>
              <a:latin typeface="+mn-lt"/>
              <a:ea typeface="+mn-ea"/>
              <a:cs typeface="+mn-cs"/>
            </a:rPr>
            <a:t>比較では</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ポイント増加して２</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％となっている。主な要因は、</a:t>
          </a:r>
          <a:r>
            <a:rPr kumimoji="1" lang="ja-JP" altLang="en-US" sz="1100">
              <a:solidFill>
                <a:schemeClr val="dk1"/>
              </a:solidFill>
              <a:effectLst/>
              <a:latin typeface="+mn-lt"/>
              <a:ea typeface="+mn-ea"/>
              <a:cs typeface="+mn-cs"/>
            </a:rPr>
            <a:t>会計年度任用職員制度開始に伴う報酬</a:t>
          </a:r>
          <a:r>
            <a:rPr kumimoji="1" lang="ja-JP" altLang="ja-JP" sz="1100">
              <a:solidFill>
                <a:schemeClr val="dk1"/>
              </a:solidFill>
              <a:effectLst/>
              <a:latin typeface="+mn-lt"/>
              <a:ea typeface="+mn-ea"/>
              <a:cs typeface="+mn-cs"/>
            </a:rPr>
            <a:t>や手当などの増によるものである。今後も事務事業の効率化による時間外勤務の縮減や定員の適正管理に努める。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77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7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0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a:t>
          </a:r>
          <a:r>
            <a:rPr kumimoji="1" lang="ja-JP" altLang="en-US" sz="1100">
              <a:solidFill>
                <a:schemeClr val="dk1"/>
              </a:solidFill>
              <a:effectLst/>
              <a:latin typeface="+mn-lt"/>
              <a:ea typeface="+mn-ea"/>
              <a:cs typeface="+mn-cs"/>
            </a:rPr>
            <a:t>会計年度任用職員制度移行に伴う賃金等の減</a:t>
          </a:r>
          <a:r>
            <a:rPr kumimoji="1" lang="ja-JP" altLang="ja-JP" sz="1100">
              <a:solidFill>
                <a:schemeClr val="dk1"/>
              </a:solidFill>
              <a:effectLst/>
              <a:latin typeface="+mn-lt"/>
              <a:ea typeface="+mn-ea"/>
              <a:cs typeface="+mn-cs"/>
            </a:rPr>
            <a:t>の影響などにより、前年度と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では１．７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し、１</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％となった。今後も事務事業の見直しや業務の効率化を図り、コストの削減に努める。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16</xdr:row>
      <xdr:rowOff>30988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1874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8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15</xdr:row>
      <xdr:rowOff>156718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01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147574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a:t>
          </a:r>
          <a:r>
            <a:rPr kumimoji="1" lang="ja-JP" altLang="en-US" sz="1100">
              <a:solidFill>
                <a:schemeClr val="dk1"/>
              </a:solidFill>
              <a:effectLst/>
              <a:latin typeface="+mn-lt"/>
              <a:ea typeface="+mn-ea"/>
              <a:cs typeface="+mn-cs"/>
            </a:rPr>
            <a:t>は、前年度との比較では０．３ポイント減少したものの、</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２．１ポイント</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その要因として、人口増及び高齢化の進展が挙げられる。今後も施設型等給付費や障害者自立支援給付費などの増が見込まれるため、それらの伸びを注視する。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40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58</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96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57</xdr:row>
      <xdr:rowOff>124278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113393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73478</xdr:rowOff>
    </xdr:from>
    <xdr:to>
      <xdr:col>15</xdr:col>
      <xdr:colOff>149225</xdr:colOff>
      <xdr:row>58</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159855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a:t>
          </a:r>
          <a:r>
            <a:rPr kumimoji="1" lang="ja-JP" altLang="en-US" sz="1100">
              <a:solidFill>
                <a:schemeClr val="dk1"/>
              </a:solidFill>
              <a:effectLst/>
              <a:latin typeface="+mn-lt"/>
              <a:ea typeface="+mn-ea"/>
              <a:cs typeface="+mn-cs"/>
            </a:rPr>
            <a:t>、類似団体平均を０．９ポイント下回っているものの、</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１１．９％となった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療養給付費負担金の増に伴う後期高齢者医療特別会計に対する</a:t>
          </a:r>
          <a:r>
            <a:rPr kumimoji="1" lang="ja-JP" altLang="ja-JP" sz="1100">
              <a:solidFill>
                <a:schemeClr val="dk1"/>
              </a:solidFill>
              <a:effectLst/>
              <a:latin typeface="+mn-lt"/>
              <a:ea typeface="+mn-ea"/>
              <a:cs typeface="+mn-cs"/>
            </a:rPr>
            <a:t>繰出金の</a:t>
          </a:r>
          <a:r>
            <a:rPr kumimoji="1" lang="ja-JP" altLang="en-US" sz="1100">
              <a:solidFill>
                <a:schemeClr val="dk1"/>
              </a:solidFill>
              <a:effectLst/>
              <a:latin typeface="+mn-lt"/>
              <a:ea typeface="+mn-ea"/>
              <a:cs typeface="+mn-cs"/>
            </a:rPr>
            <a:t>増など</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57150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28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6350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57</xdr:row>
      <xdr:rowOff>6350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152400</xdr:rowOff>
    </xdr:from>
    <xdr:to>
      <xdr:col>69</xdr:col>
      <xdr:colOff>92075</xdr:colOff>
      <xdr:row>57</xdr:row>
      <xdr:rowOff>19050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22877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101600</xdr:rowOff>
    </xdr:from>
    <xdr:to>
      <xdr:col>69</xdr:col>
      <xdr:colOff>142875</xdr:colOff>
      <xdr:row>57</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平成３０年度まで類似団体平均を上回って推移していたが、ごみ処理施設建設に係る公債費の償還終了に伴い、一部事務組合に対する負担金が減となった結果、補助費等に係る経常収支比率は１</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％となり、類似団体平均値と同一値となっ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。今後は新たに建設を予定するごみ処理施設に係る負担金の増が見込まれる。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12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129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133858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類似団体平均から</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ポイント低く、前年度との比較では０．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ポイント減少し、１１．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％となった。今後は大型事業の進捗に伴う増が見込まれることから、地方債の適正管理に努める。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76708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93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117856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06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168148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157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xdr:rowOff>
    </xdr:from>
    <xdr:to>
      <xdr:col>24</xdr:col>
      <xdr:colOff>76200</xdr:colOff>
      <xdr:row>76</xdr:row>
      <xdr:rowOff>113792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28719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a:t>
          </a:r>
          <a:r>
            <a:rPr kumimoji="1" lang="ja-JP" altLang="en-US" sz="1100">
              <a:solidFill>
                <a:schemeClr val="dk1"/>
              </a:solidFill>
              <a:effectLst/>
              <a:latin typeface="+mn-lt"/>
              <a:ea typeface="+mn-ea"/>
              <a:cs typeface="+mn-cs"/>
            </a:rPr>
            <a:t>類似団体平均を１．５ポイント下回っているものの、２．９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７６．９％となった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会計年度任用職員制度開始に伴う報酬や手当などの増により、人件費</a:t>
          </a:r>
          <a:r>
            <a:rPr kumimoji="1" lang="ja-JP" altLang="ja-JP" sz="1100">
              <a:solidFill>
                <a:schemeClr val="dk1"/>
              </a:solidFill>
              <a:effectLst/>
              <a:latin typeface="+mn-lt"/>
              <a:ea typeface="+mn-ea"/>
              <a:cs typeface="+mn-cs"/>
            </a:rPr>
            <a:t>支出が大きく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156718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2578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60706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39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37846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122445</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155004</xdr:rowOff>
    </xdr:from>
    <xdr:to>
      <xdr:col>29</xdr:col>
      <xdr:colOff>127000</xdr:colOff>
      <xdr:row>18</xdr:row>
      <xdr:rowOff>55524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7279"/>
          <a:ext cx="647700" cy="7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55524</xdr:rowOff>
    </xdr:from>
    <xdr:to>
      <xdr:col>26</xdr:col>
      <xdr:colOff>50800</xdr:colOff>
      <xdr:row>18</xdr:row>
      <xdr:rowOff>83833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9249"/>
          <a:ext cx="698500" cy="2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83833</xdr:rowOff>
    </xdr:from>
    <xdr:to>
      <xdr:col>22</xdr:col>
      <xdr:colOff>114300</xdr:colOff>
      <xdr:row>18</xdr:row>
      <xdr:rowOff>116942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17558"/>
          <a:ext cx="6985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116942</xdr:rowOff>
    </xdr:from>
    <xdr:to>
      <xdr:col>18</xdr:col>
      <xdr:colOff>177800</xdr:colOff>
      <xdr:row>18</xdr:row>
      <xdr:rowOff>150375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0667"/>
          <a:ext cx="698500" cy="33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104204</xdr:rowOff>
    </xdr:from>
    <xdr:to>
      <xdr:col>29</xdr:col>
      <xdr:colOff>177800</xdr:colOff>
      <xdr:row>18</xdr:row>
      <xdr:rowOff>34354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6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76281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4724</xdr:rowOff>
    </xdr:from>
    <xdr:to>
      <xdr:col>26</xdr:col>
      <xdr:colOff>101600</xdr:colOff>
      <xdr:row>18</xdr:row>
      <xdr:rowOff>106324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91102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33033</xdr:rowOff>
    </xdr:from>
    <xdr:to>
      <xdr:col>22</xdr:col>
      <xdr:colOff>165100</xdr:colOff>
      <xdr:row>18</xdr:row>
      <xdr:rowOff>134633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6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119410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66142</xdr:rowOff>
    </xdr:from>
    <xdr:to>
      <xdr:col>19</xdr:col>
      <xdr:colOff>38100</xdr:colOff>
      <xdr:row>18</xdr:row>
      <xdr:rowOff>167742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152519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99574</xdr:rowOff>
    </xdr:from>
    <xdr:to>
      <xdr:col>15</xdr:col>
      <xdr:colOff>101600</xdr:colOff>
      <xdr:row>19</xdr:row>
      <xdr:rowOff>29725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329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14502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100842</xdr:rowOff>
    </xdr:from>
    <xdr:to>
      <xdr:col>29</xdr:col>
      <xdr:colOff>127000</xdr:colOff>
      <xdr:row>37</xdr:row>
      <xdr:rowOff>135524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225542"/>
          <a:ext cx="647700" cy="34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141304</xdr:rowOff>
    </xdr:from>
    <xdr:to>
      <xdr:col>26</xdr:col>
      <xdr:colOff>50800</xdr:colOff>
      <xdr:row>37</xdr:row>
      <xdr:rowOff>100842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94554"/>
          <a:ext cx="698500" cy="13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61326</xdr:rowOff>
    </xdr:from>
    <xdr:to>
      <xdr:col>22</xdr:col>
      <xdr:colOff>114300</xdr:colOff>
      <xdr:row>36</xdr:row>
      <xdr:rowOff>141304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14576"/>
          <a:ext cx="698500" cy="79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13941</xdr:rowOff>
    </xdr:from>
    <xdr:to>
      <xdr:col>18</xdr:col>
      <xdr:colOff>177800</xdr:colOff>
      <xdr:row>36</xdr:row>
      <xdr:rowOff>61326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67191"/>
          <a:ext cx="698500" cy="47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84724</xdr:rowOff>
    </xdr:from>
    <xdr:to>
      <xdr:col>29</xdr:col>
      <xdr:colOff>177800</xdr:colOff>
      <xdr:row>37</xdr:row>
      <xdr:rowOff>186324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0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56801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8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50042</xdr:rowOff>
    </xdr:from>
    <xdr:to>
      <xdr:col>26</xdr:col>
      <xdr:colOff>101600</xdr:colOff>
      <xdr:row>37</xdr:row>
      <xdr:rowOff>151642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74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136419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6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90504</xdr:rowOff>
    </xdr:from>
    <xdr:to>
      <xdr:col>22</xdr:col>
      <xdr:colOff>165100</xdr:colOff>
      <xdr:row>37</xdr:row>
      <xdr:rowOff>20654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4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10526</xdr:rowOff>
    </xdr:from>
    <xdr:to>
      <xdr:col>19</xdr:col>
      <xdr:colOff>38100</xdr:colOff>
      <xdr:row>36</xdr:row>
      <xdr:rowOff>112126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6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96903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5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306041</xdr:rowOff>
    </xdr:from>
    <xdr:to>
      <xdr:col>15</xdr:col>
      <xdr:colOff>101600</xdr:colOff>
      <xdr:row>36</xdr:row>
      <xdr:rowOff>64741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1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49518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73,983
72,684
71.72
37,379,668
36,140,895
873,168
15,640,917
17,797,311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59042</xdr:rowOff>
    </xdr:from>
    <xdr:to>
      <xdr:col>24</xdr:col>
      <xdr:colOff>63500</xdr:colOff>
      <xdr:row>38</xdr:row>
      <xdr:rowOff>59252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2692"/>
          <a:ext cx="838200" cy="17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59252</xdr:rowOff>
    </xdr:from>
    <xdr:to>
      <xdr:col>19</xdr:col>
      <xdr:colOff>177800</xdr:colOff>
      <xdr:row>38</xdr:row>
      <xdr:rowOff>90036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74352"/>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90036</xdr:rowOff>
    </xdr:from>
    <xdr:to>
      <xdr:col>15</xdr:col>
      <xdr:colOff>50800</xdr:colOff>
      <xdr:row>38</xdr:row>
      <xdr:rowOff>143948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05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143948</xdr:rowOff>
    </xdr:from>
    <xdr:to>
      <xdr:col>10</xdr:col>
      <xdr:colOff>114300</xdr:colOff>
      <xdr:row>38</xdr:row>
      <xdr:rowOff>147720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5904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8242</xdr:rowOff>
    </xdr:from>
    <xdr:to>
      <xdr:col>24</xdr:col>
      <xdr:colOff>114300</xdr:colOff>
      <xdr:row>37</xdr:row>
      <xdr:rowOff>109842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158119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8452</xdr:rowOff>
    </xdr:from>
    <xdr:to>
      <xdr:col>20</xdr:col>
      <xdr:colOff>38100</xdr:colOff>
      <xdr:row>38</xdr:row>
      <xdr:rowOff>110052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101179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39236</xdr:rowOff>
    </xdr:from>
    <xdr:to>
      <xdr:col>15</xdr:col>
      <xdr:colOff>101600</xdr:colOff>
      <xdr:row>38</xdr:row>
      <xdr:rowOff>140836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131963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93148</xdr:rowOff>
    </xdr:from>
    <xdr:to>
      <xdr:col>10</xdr:col>
      <xdr:colOff>165100</xdr:colOff>
      <xdr:row>39</xdr:row>
      <xdr:rowOff>23298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14425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96920</xdr:rowOff>
    </xdr:from>
    <xdr:to>
      <xdr:col>6</xdr:col>
      <xdr:colOff>38100</xdr:colOff>
      <xdr:row>39</xdr:row>
      <xdr:rowOff>27070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18197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26657</xdr:rowOff>
    </xdr:from>
    <xdr:to>
      <xdr:col>24</xdr:col>
      <xdr:colOff>63500</xdr:colOff>
      <xdr:row>57</xdr:row>
      <xdr:rowOff>110599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99307"/>
          <a:ext cx="838200" cy="8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110599</xdr:rowOff>
    </xdr:from>
    <xdr:to>
      <xdr:col>19</xdr:col>
      <xdr:colOff>177800</xdr:colOff>
      <xdr:row>58</xdr:row>
      <xdr:rowOff>16553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83249"/>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16553</xdr:rowOff>
    </xdr:from>
    <xdr:to>
      <xdr:col>15</xdr:col>
      <xdr:colOff>50800</xdr:colOff>
      <xdr:row>58</xdr:row>
      <xdr:rowOff>105593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60653"/>
          <a:ext cx="8890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101753</xdr:rowOff>
    </xdr:from>
    <xdr:to>
      <xdr:col>10</xdr:col>
      <xdr:colOff>114300</xdr:colOff>
      <xdr:row>58</xdr:row>
      <xdr:rowOff>105593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45853"/>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147307</xdr:rowOff>
    </xdr:from>
    <xdr:to>
      <xdr:col>24</xdr:col>
      <xdr:colOff>114300</xdr:colOff>
      <xdr:row>57</xdr:row>
      <xdr:rowOff>77457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125734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2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59799</xdr:rowOff>
    </xdr:from>
    <xdr:to>
      <xdr:col>20</xdr:col>
      <xdr:colOff>38100</xdr:colOff>
      <xdr:row>57</xdr:row>
      <xdr:rowOff>161399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152526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137203</xdr:rowOff>
    </xdr:from>
    <xdr:to>
      <xdr:col>15</xdr:col>
      <xdr:colOff>101600</xdr:colOff>
      <xdr:row>58</xdr:row>
      <xdr:rowOff>67353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58480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54793</xdr:rowOff>
    </xdr:from>
    <xdr:to>
      <xdr:col>10</xdr:col>
      <xdr:colOff>165100</xdr:colOff>
      <xdr:row>58</xdr:row>
      <xdr:rowOff>156393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147520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50953</xdr:rowOff>
    </xdr:from>
    <xdr:to>
      <xdr:col>6</xdr:col>
      <xdr:colOff>38100</xdr:colOff>
      <xdr:row>58</xdr:row>
      <xdr:rowOff>152553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143680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71166</xdr:rowOff>
    </xdr:from>
    <xdr:to>
      <xdr:col>24</xdr:col>
      <xdr:colOff>63500</xdr:colOff>
      <xdr:row>78</xdr:row>
      <xdr:rowOff>109799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44266"/>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103809</xdr:rowOff>
    </xdr:from>
    <xdr:to>
      <xdr:col>19</xdr:col>
      <xdr:colOff>177800</xdr:colOff>
      <xdr:row>78</xdr:row>
      <xdr:rowOff>109799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76909"/>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102392</xdr:rowOff>
    </xdr:from>
    <xdr:to>
      <xdr:col>15</xdr:col>
      <xdr:colOff>50800</xdr:colOff>
      <xdr:row>78</xdr:row>
      <xdr:rowOff>103809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7549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102301</xdr:rowOff>
    </xdr:from>
    <xdr:to>
      <xdr:col>10</xdr:col>
      <xdr:colOff>114300</xdr:colOff>
      <xdr:row>78</xdr:row>
      <xdr:rowOff>102392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7540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20366</xdr:rowOff>
    </xdr:from>
    <xdr:to>
      <xdr:col>24</xdr:col>
      <xdr:colOff>114300</xdr:colOff>
      <xdr:row>78</xdr:row>
      <xdr:rowOff>121966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106743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58999</xdr:rowOff>
    </xdr:from>
    <xdr:to>
      <xdr:col>20</xdr:col>
      <xdr:colOff>38100</xdr:colOff>
      <xdr:row>78</xdr:row>
      <xdr:rowOff>160599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151726</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8017" y="1352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53009</xdr:rowOff>
    </xdr:from>
    <xdr:to>
      <xdr:col>15</xdr:col>
      <xdr:colOff>101600</xdr:colOff>
      <xdr:row>78</xdr:row>
      <xdr:rowOff>154609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145736</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51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51592</xdr:rowOff>
    </xdr:from>
    <xdr:to>
      <xdr:col>10</xdr:col>
      <xdr:colOff>165100</xdr:colOff>
      <xdr:row>78</xdr:row>
      <xdr:rowOff>153192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144319</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517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51501</xdr:rowOff>
    </xdr:from>
    <xdr:to>
      <xdr:col>6</xdr:col>
      <xdr:colOff>38100</xdr:colOff>
      <xdr:row>78</xdr:row>
      <xdr:rowOff>153101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144228</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517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161074</xdr:rowOff>
    </xdr:from>
    <xdr:to>
      <xdr:col>24</xdr:col>
      <xdr:colOff>63500</xdr:colOff>
      <xdr:row>96</xdr:row>
      <xdr:rowOff>47016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48824"/>
          <a:ext cx="838200" cy="5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47016</xdr:rowOff>
    </xdr:from>
    <xdr:to>
      <xdr:col>19</xdr:col>
      <xdr:colOff>177800</xdr:colOff>
      <xdr:row>96</xdr:row>
      <xdr:rowOff>101346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06216"/>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101346</xdr:rowOff>
    </xdr:from>
    <xdr:to>
      <xdr:col>15</xdr:col>
      <xdr:colOff>50800</xdr:colOff>
      <xdr:row>96</xdr:row>
      <xdr:rowOff>154012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60546"/>
          <a:ext cx="889000" cy="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154012</xdr:rowOff>
    </xdr:from>
    <xdr:to>
      <xdr:col>10</xdr:col>
      <xdr:colOff>114300</xdr:colOff>
      <xdr:row>97</xdr:row>
      <xdr:rowOff>27966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13212"/>
          <a:ext cx="889000" cy="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110274</xdr:rowOff>
    </xdr:from>
    <xdr:to>
      <xdr:col>24</xdr:col>
      <xdr:colOff>114300</xdr:colOff>
      <xdr:row>96</xdr:row>
      <xdr:rowOff>40424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133151</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4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167666</xdr:rowOff>
    </xdr:from>
    <xdr:to>
      <xdr:col>20</xdr:col>
      <xdr:colOff>38100</xdr:colOff>
      <xdr:row>96</xdr:row>
      <xdr:rowOff>97816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114343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23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50546</xdr:rowOff>
    </xdr:from>
    <xdr:to>
      <xdr:col>15</xdr:col>
      <xdr:colOff>101600</xdr:colOff>
      <xdr:row>96</xdr:row>
      <xdr:rowOff>152146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0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168673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2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103212</xdr:rowOff>
    </xdr:from>
    <xdr:to>
      <xdr:col>10</xdr:col>
      <xdr:colOff>165100</xdr:colOff>
      <xdr:row>97</xdr:row>
      <xdr:rowOff>33362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6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49889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33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148616</xdr:rowOff>
    </xdr:from>
    <xdr:to>
      <xdr:col>6</xdr:col>
      <xdr:colOff>38100</xdr:colOff>
      <xdr:row>97</xdr:row>
      <xdr:rowOff>78766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69893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138589</xdr:rowOff>
    </xdr:from>
    <xdr:to>
      <xdr:col>55</xdr:col>
      <xdr:colOff>0</xdr:colOff>
      <xdr:row>37</xdr:row>
      <xdr:rowOff>117041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67889"/>
          <a:ext cx="838200" cy="49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115706</xdr:rowOff>
    </xdr:from>
    <xdr:to>
      <xdr:col>50</xdr:col>
      <xdr:colOff>114300</xdr:colOff>
      <xdr:row>37</xdr:row>
      <xdr:rowOff>117041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59356"/>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104436</xdr:rowOff>
    </xdr:from>
    <xdr:to>
      <xdr:col>45</xdr:col>
      <xdr:colOff>177800</xdr:colOff>
      <xdr:row>37</xdr:row>
      <xdr:rowOff>115706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448086"/>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104436</xdr:rowOff>
    </xdr:from>
    <xdr:to>
      <xdr:col>41</xdr:col>
      <xdr:colOff>50800</xdr:colOff>
      <xdr:row>37</xdr:row>
      <xdr:rowOff>104628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48086"/>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87789</xdr:rowOff>
    </xdr:from>
    <xdr:to>
      <xdr:col>55</xdr:col>
      <xdr:colOff>50800</xdr:colOff>
      <xdr:row>35</xdr:row>
      <xdr:rowOff>17939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66216</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89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66241</xdr:rowOff>
    </xdr:from>
    <xdr:to>
      <xdr:col>50</xdr:col>
      <xdr:colOff>165100</xdr:colOff>
      <xdr:row>37</xdr:row>
      <xdr:rowOff>167841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0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158968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0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64906</xdr:rowOff>
    </xdr:from>
    <xdr:to>
      <xdr:col>46</xdr:col>
      <xdr:colOff>38100</xdr:colOff>
      <xdr:row>37</xdr:row>
      <xdr:rowOff>166506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11583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8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53636</xdr:rowOff>
    </xdr:from>
    <xdr:to>
      <xdr:col>41</xdr:col>
      <xdr:colOff>101600</xdr:colOff>
      <xdr:row>37</xdr:row>
      <xdr:rowOff>155236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313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53828</xdr:rowOff>
    </xdr:from>
    <xdr:to>
      <xdr:col>36</xdr:col>
      <xdr:colOff>165100</xdr:colOff>
      <xdr:row>37</xdr:row>
      <xdr:rowOff>155428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147701</xdr:rowOff>
    </xdr:from>
    <xdr:to>
      <xdr:col>55</xdr:col>
      <xdr:colOff>0</xdr:colOff>
      <xdr:row>56</xdr:row>
      <xdr:rowOff>105740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577451"/>
          <a:ext cx="838200" cy="1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74726</xdr:rowOff>
    </xdr:from>
    <xdr:to>
      <xdr:col>50</xdr:col>
      <xdr:colOff>114300</xdr:colOff>
      <xdr:row>56</xdr:row>
      <xdr:rowOff>105740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675926"/>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32372</xdr:rowOff>
    </xdr:from>
    <xdr:to>
      <xdr:col>45</xdr:col>
      <xdr:colOff>177800</xdr:colOff>
      <xdr:row>56</xdr:row>
      <xdr:rowOff>74726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633572"/>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32372</xdr:rowOff>
    </xdr:from>
    <xdr:to>
      <xdr:col>41</xdr:col>
      <xdr:colOff>50800</xdr:colOff>
      <xdr:row>57</xdr:row>
      <xdr:rowOff>14377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33572"/>
          <a:ext cx="889000" cy="15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96901</xdr:rowOff>
    </xdr:from>
    <xdr:to>
      <xdr:col>55</xdr:col>
      <xdr:colOff>50800</xdr:colOff>
      <xdr:row>56</xdr:row>
      <xdr:rowOff>27051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119778</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37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54940</xdr:rowOff>
    </xdr:from>
    <xdr:to>
      <xdr:col>50</xdr:col>
      <xdr:colOff>165100</xdr:colOff>
      <xdr:row>56</xdr:row>
      <xdr:rowOff>156540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147667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7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23926</xdr:rowOff>
    </xdr:from>
    <xdr:to>
      <xdr:col>46</xdr:col>
      <xdr:colOff>38100</xdr:colOff>
      <xdr:row>56</xdr:row>
      <xdr:rowOff>125526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116653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153022</xdr:rowOff>
    </xdr:from>
    <xdr:to>
      <xdr:col>41</xdr:col>
      <xdr:colOff>101600</xdr:colOff>
      <xdr:row>56</xdr:row>
      <xdr:rowOff>83172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74299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135027</xdr:rowOff>
    </xdr:from>
    <xdr:to>
      <xdr:col>36</xdr:col>
      <xdr:colOff>165100</xdr:colOff>
      <xdr:row>57</xdr:row>
      <xdr:rowOff>65177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3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56304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23133</xdr:rowOff>
    </xdr:from>
    <xdr:to>
      <xdr:col>55</xdr:col>
      <xdr:colOff>0</xdr:colOff>
      <xdr:row>79</xdr:row>
      <xdr:rowOff>26391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567683"/>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157607</xdr:rowOff>
    </xdr:from>
    <xdr:to>
      <xdr:col>50</xdr:col>
      <xdr:colOff>114300</xdr:colOff>
      <xdr:row>79</xdr:row>
      <xdr:rowOff>23133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530707"/>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111658</xdr:rowOff>
    </xdr:from>
    <xdr:to>
      <xdr:col>45</xdr:col>
      <xdr:colOff>177800</xdr:colOff>
      <xdr:row>78</xdr:row>
      <xdr:rowOff>157607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84758"/>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102743</xdr:rowOff>
    </xdr:from>
    <xdr:to>
      <xdr:col>41</xdr:col>
      <xdr:colOff>50800</xdr:colOff>
      <xdr:row>78</xdr:row>
      <xdr:rowOff>111658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475843"/>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147041</xdr:rowOff>
    </xdr:from>
    <xdr:to>
      <xdr:col>55</xdr:col>
      <xdr:colOff>50800</xdr:colOff>
      <xdr:row>79</xdr:row>
      <xdr:rowOff>77191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2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61968</xdr:rowOff>
    </xdr:from>
    <xdr:ext cx="378565"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35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143783</xdr:rowOff>
    </xdr:from>
    <xdr:to>
      <xdr:col>50</xdr:col>
      <xdr:colOff>165100</xdr:colOff>
      <xdr:row>79</xdr:row>
      <xdr:rowOff>73933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65060</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60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106807</xdr:rowOff>
    </xdr:from>
    <xdr:to>
      <xdr:col>46</xdr:col>
      <xdr:colOff>38100</xdr:colOff>
      <xdr:row>79</xdr:row>
      <xdr:rowOff>36957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28084</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60858</xdr:rowOff>
    </xdr:from>
    <xdr:to>
      <xdr:col>41</xdr:col>
      <xdr:colOff>101600</xdr:colOff>
      <xdr:row>78</xdr:row>
      <xdr:rowOff>162458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153585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2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51943</xdr:rowOff>
    </xdr:from>
    <xdr:to>
      <xdr:col>36</xdr:col>
      <xdr:colOff>165100</xdr:colOff>
      <xdr:row>78</xdr:row>
      <xdr:rowOff>153543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144670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128206</xdr:rowOff>
    </xdr:from>
    <xdr:to>
      <xdr:col>55</xdr:col>
      <xdr:colOff>0</xdr:colOff>
      <xdr:row>97</xdr:row>
      <xdr:rowOff>26708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587406"/>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26708</xdr:rowOff>
    </xdr:from>
    <xdr:to>
      <xdr:col>50</xdr:col>
      <xdr:colOff>114300</xdr:colOff>
      <xdr:row>97</xdr:row>
      <xdr:rowOff>34150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657358"/>
          <a:ext cx="8890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34150</xdr:rowOff>
    </xdr:from>
    <xdr:to>
      <xdr:col>45</xdr:col>
      <xdr:colOff>177800</xdr:colOff>
      <xdr:row>97</xdr:row>
      <xdr:rowOff>110489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64800"/>
          <a:ext cx="889000" cy="7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110489</xdr:rowOff>
    </xdr:from>
    <xdr:to>
      <xdr:col>41</xdr:col>
      <xdr:colOff>50800</xdr:colOff>
      <xdr:row>98</xdr:row>
      <xdr:rowOff>73380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741139"/>
          <a:ext cx="889000" cy="1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77406</xdr:rowOff>
    </xdr:from>
    <xdr:to>
      <xdr:col>55</xdr:col>
      <xdr:colOff>50800</xdr:colOff>
      <xdr:row>97</xdr:row>
      <xdr:rowOff>7556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5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100283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38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147358</xdr:rowOff>
    </xdr:from>
    <xdr:to>
      <xdr:col>50</xdr:col>
      <xdr:colOff>165100</xdr:colOff>
      <xdr:row>97</xdr:row>
      <xdr:rowOff>77508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94035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154800</xdr:rowOff>
    </xdr:from>
    <xdr:to>
      <xdr:col>46</xdr:col>
      <xdr:colOff>38100</xdr:colOff>
      <xdr:row>97</xdr:row>
      <xdr:rowOff>84950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101477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59689</xdr:rowOff>
    </xdr:from>
    <xdr:to>
      <xdr:col>41</xdr:col>
      <xdr:colOff>101600</xdr:colOff>
      <xdr:row>97</xdr:row>
      <xdr:rowOff>161289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152416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22580</xdr:rowOff>
    </xdr:from>
    <xdr:to>
      <xdr:col>36</xdr:col>
      <xdr:colOff>165100</xdr:colOff>
      <xdr:row>98</xdr:row>
      <xdr:rowOff>124180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115307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1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24428</xdr:rowOff>
    </xdr:from>
    <xdr:to>
      <xdr:col>85</xdr:col>
      <xdr:colOff>127000</xdr:colOff>
      <xdr:row>37</xdr:row>
      <xdr:rowOff>101181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368078"/>
          <a:ext cx="8382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24428</xdr:rowOff>
    </xdr:from>
    <xdr:to>
      <xdr:col>81</xdr:col>
      <xdr:colOff>50800</xdr:colOff>
      <xdr:row>37</xdr:row>
      <xdr:rowOff>93580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368078"/>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93580</xdr:rowOff>
    </xdr:from>
    <xdr:to>
      <xdr:col>76</xdr:col>
      <xdr:colOff>114300</xdr:colOff>
      <xdr:row>38</xdr:row>
      <xdr:rowOff>23571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37230"/>
          <a:ext cx="889000" cy="1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16313</xdr:rowOff>
    </xdr:from>
    <xdr:to>
      <xdr:col>71</xdr:col>
      <xdr:colOff>177800</xdr:colOff>
      <xdr:row>38</xdr:row>
      <xdr:rowOff>23571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31413"/>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50381</xdr:rowOff>
    </xdr:from>
    <xdr:to>
      <xdr:col>85</xdr:col>
      <xdr:colOff>177800</xdr:colOff>
      <xdr:row>37</xdr:row>
      <xdr:rowOff>151981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3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9758</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18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145078</xdr:rowOff>
    </xdr:from>
    <xdr:to>
      <xdr:col>81</xdr:col>
      <xdr:colOff>101600</xdr:colOff>
      <xdr:row>37</xdr:row>
      <xdr:rowOff>75228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3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91755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09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42780</xdr:rowOff>
    </xdr:from>
    <xdr:to>
      <xdr:col>76</xdr:col>
      <xdr:colOff>165100</xdr:colOff>
      <xdr:row>37</xdr:row>
      <xdr:rowOff>144380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3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160907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16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144221</xdr:rowOff>
    </xdr:from>
    <xdr:to>
      <xdr:col>72</xdr:col>
      <xdr:colOff>38100</xdr:colOff>
      <xdr:row>38</xdr:row>
      <xdr:rowOff>74371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65498</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46333" y="6580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136963</xdr:rowOff>
    </xdr:from>
    <xdr:to>
      <xdr:col>67</xdr:col>
      <xdr:colOff>101600</xdr:colOff>
      <xdr:row>38</xdr:row>
      <xdr:rowOff>67113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58240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573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44734</xdr:rowOff>
    </xdr:from>
    <xdr:to>
      <xdr:col>85</xdr:col>
      <xdr:colOff>127000</xdr:colOff>
      <xdr:row>77</xdr:row>
      <xdr:rowOff>55657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246384"/>
          <a:ext cx="8382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16582</xdr:rowOff>
    </xdr:from>
    <xdr:to>
      <xdr:col>81</xdr:col>
      <xdr:colOff>50800</xdr:colOff>
      <xdr:row>77</xdr:row>
      <xdr:rowOff>44734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21823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12795</xdr:rowOff>
    </xdr:from>
    <xdr:to>
      <xdr:col>76</xdr:col>
      <xdr:colOff>114300</xdr:colOff>
      <xdr:row>77</xdr:row>
      <xdr:rowOff>16582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214445"/>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160551</xdr:rowOff>
    </xdr:from>
    <xdr:to>
      <xdr:col>71</xdr:col>
      <xdr:colOff>177800</xdr:colOff>
      <xdr:row>77</xdr:row>
      <xdr:rowOff>12795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190751"/>
          <a:ext cx="8890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4857</xdr:rowOff>
    </xdr:from>
    <xdr:to>
      <xdr:col>85</xdr:col>
      <xdr:colOff>177800</xdr:colOff>
      <xdr:row>77</xdr:row>
      <xdr:rowOff>106457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154734</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165384</xdr:rowOff>
    </xdr:from>
    <xdr:to>
      <xdr:col>81</xdr:col>
      <xdr:colOff>101600</xdr:colOff>
      <xdr:row>77</xdr:row>
      <xdr:rowOff>95534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86661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28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137232</xdr:rowOff>
    </xdr:from>
    <xdr:to>
      <xdr:col>76</xdr:col>
      <xdr:colOff>165100</xdr:colOff>
      <xdr:row>77</xdr:row>
      <xdr:rowOff>67382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58509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133445</xdr:rowOff>
    </xdr:from>
    <xdr:to>
      <xdr:col>72</xdr:col>
      <xdr:colOff>38100</xdr:colOff>
      <xdr:row>77</xdr:row>
      <xdr:rowOff>63595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54722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109751</xdr:rowOff>
    </xdr:from>
    <xdr:to>
      <xdr:col>67</xdr:col>
      <xdr:colOff>101600</xdr:colOff>
      <xdr:row>77</xdr:row>
      <xdr:rowOff>39901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3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31028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3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46126</xdr:rowOff>
    </xdr:from>
    <xdr:to>
      <xdr:col>85</xdr:col>
      <xdr:colOff>127000</xdr:colOff>
      <xdr:row>98</xdr:row>
      <xdr:rowOff>11742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676776"/>
          <a:ext cx="838200" cy="1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141815</xdr:rowOff>
    </xdr:from>
    <xdr:to>
      <xdr:col>81</xdr:col>
      <xdr:colOff>50800</xdr:colOff>
      <xdr:row>97</xdr:row>
      <xdr:rowOff>46126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601015"/>
          <a:ext cx="889000" cy="7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141815</xdr:rowOff>
    </xdr:from>
    <xdr:to>
      <xdr:col>76</xdr:col>
      <xdr:colOff>114300</xdr:colOff>
      <xdr:row>97</xdr:row>
      <xdr:rowOff>136880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601015"/>
          <a:ext cx="889000" cy="16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105563</xdr:rowOff>
    </xdr:from>
    <xdr:to>
      <xdr:col>71</xdr:col>
      <xdr:colOff>177800</xdr:colOff>
      <xdr:row>97</xdr:row>
      <xdr:rowOff>136880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36213"/>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132392</xdr:rowOff>
    </xdr:from>
    <xdr:to>
      <xdr:col>85</xdr:col>
      <xdr:colOff>177800</xdr:colOff>
      <xdr:row>98</xdr:row>
      <xdr:rowOff>62542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110819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166776</xdr:rowOff>
    </xdr:from>
    <xdr:to>
      <xdr:col>81</xdr:col>
      <xdr:colOff>101600</xdr:colOff>
      <xdr:row>97</xdr:row>
      <xdr:rowOff>96926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113453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91015</xdr:rowOff>
    </xdr:from>
    <xdr:to>
      <xdr:col>76</xdr:col>
      <xdr:colOff>165100</xdr:colOff>
      <xdr:row>97</xdr:row>
      <xdr:rowOff>21165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5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37692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3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86080</xdr:rowOff>
    </xdr:from>
    <xdr:to>
      <xdr:col>72</xdr:col>
      <xdr:colOff>38100</xdr:colOff>
      <xdr:row>98</xdr:row>
      <xdr:rowOff>16230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32757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9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54763</xdr:rowOff>
    </xdr:from>
    <xdr:to>
      <xdr:col>67</xdr:col>
      <xdr:colOff>101600</xdr:colOff>
      <xdr:row>97</xdr:row>
      <xdr:rowOff>156363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96593</xdr:rowOff>
    </xdr:from>
    <xdr:to>
      <xdr:col>116</xdr:col>
      <xdr:colOff>63500</xdr:colOff>
      <xdr:row>39</xdr:row>
      <xdr:rowOff>98389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83143"/>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98389</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849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45793</xdr:rowOff>
    </xdr:from>
    <xdr:to>
      <xdr:col>116</xdr:col>
      <xdr:colOff>114300</xdr:colOff>
      <xdr:row>39</xdr:row>
      <xdr:rowOff>147393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132170</xdr:rowOff>
    </xdr:from>
    <xdr:ext cx="313932"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7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47589</xdr:rowOff>
    </xdr:from>
    <xdr:to>
      <xdr:col>112</xdr:col>
      <xdr:colOff>38100</xdr:colOff>
      <xdr:row>39</xdr:row>
      <xdr:rowOff>149189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140316</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118021</xdr:rowOff>
    </xdr:from>
    <xdr:to>
      <xdr:col>116</xdr:col>
      <xdr:colOff>63500</xdr:colOff>
      <xdr:row>57</xdr:row>
      <xdr:rowOff>169304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890671"/>
          <a:ext cx="8382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168542</xdr:rowOff>
    </xdr:from>
    <xdr:to>
      <xdr:col>111</xdr:col>
      <xdr:colOff>177800</xdr:colOff>
      <xdr:row>57</xdr:row>
      <xdr:rowOff>169304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411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167437</xdr:rowOff>
    </xdr:from>
    <xdr:to>
      <xdr:col>107</xdr:col>
      <xdr:colOff>50800</xdr:colOff>
      <xdr:row>57</xdr:row>
      <xdr:rowOff>168542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4008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166103</xdr:rowOff>
    </xdr:from>
    <xdr:to>
      <xdr:col>102</xdr:col>
      <xdr:colOff>114300</xdr:colOff>
      <xdr:row>57</xdr:row>
      <xdr:rowOff>167437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93875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67221</xdr:rowOff>
    </xdr:from>
    <xdr:to>
      <xdr:col>116</xdr:col>
      <xdr:colOff>114300</xdr:colOff>
      <xdr:row>57</xdr:row>
      <xdr:rowOff>168821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90098</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9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118504</xdr:rowOff>
    </xdr:from>
    <xdr:to>
      <xdr:col>112</xdr:col>
      <xdr:colOff>38100</xdr:colOff>
      <xdr:row>58</xdr:row>
      <xdr:rowOff>48654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65181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6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117742</xdr:rowOff>
    </xdr:from>
    <xdr:to>
      <xdr:col>107</xdr:col>
      <xdr:colOff>101600</xdr:colOff>
      <xdr:row>58</xdr:row>
      <xdr:rowOff>47892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64419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116637</xdr:rowOff>
    </xdr:from>
    <xdr:to>
      <xdr:col>102</xdr:col>
      <xdr:colOff>165100</xdr:colOff>
      <xdr:row>58</xdr:row>
      <xdr:rowOff>46787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63314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115303</xdr:rowOff>
    </xdr:from>
    <xdr:to>
      <xdr:col>98</xdr:col>
      <xdr:colOff>38100</xdr:colOff>
      <xdr:row>58</xdr:row>
      <xdr:rowOff>45453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61980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6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53136</xdr:rowOff>
    </xdr:from>
    <xdr:to>
      <xdr:col>116</xdr:col>
      <xdr:colOff>63500</xdr:colOff>
      <xdr:row>76</xdr:row>
      <xdr:rowOff>153378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83336"/>
          <a:ext cx="838200" cy="10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153378</xdr:rowOff>
    </xdr:from>
    <xdr:to>
      <xdr:col>111</xdr:col>
      <xdr:colOff>177800</xdr:colOff>
      <xdr:row>76</xdr:row>
      <xdr:rowOff>165951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8357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159436</xdr:rowOff>
    </xdr:from>
    <xdr:to>
      <xdr:col>107</xdr:col>
      <xdr:colOff>50800</xdr:colOff>
      <xdr:row>76</xdr:row>
      <xdr:rowOff>165951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46736"/>
          <a:ext cx="889000" cy="3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159436</xdr:rowOff>
    </xdr:from>
    <xdr:to>
      <xdr:col>102</xdr:col>
      <xdr:colOff>114300</xdr:colOff>
      <xdr:row>76</xdr:row>
      <xdr:rowOff>85370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46736"/>
          <a:ext cx="889000" cy="2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2336</xdr:rowOff>
    </xdr:from>
    <xdr:to>
      <xdr:col>116</xdr:col>
      <xdr:colOff>114300</xdr:colOff>
      <xdr:row>76</xdr:row>
      <xdr:rowOff>103936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152213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102578</xdr:rowOff>
    </xdr:from>
    <xdr:to>
      <xdr:col>112</xdr:col>
      <xdr:colOff>38100</xdr:colOff>
      <xdr:row>77</xdr:row>
      <xdr:rowOff>32728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23855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2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115151</xdr:rowOff>
    </xdr:from>
    <xdr:to>
      <xdr:col>107</xdr:col>
      <xdr:colOff>101600</xdr:colOff>
      <xdr:row>77</xdr:row>
      <xdr:rowOff>45301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36428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3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108636</xdr:rowOff>
    </xdr:from>
    <xdr:to>
      <xdr:col>102</xdr:col>
      <xdr:colOff>165100</xdr:colOff>
      <xdr:row>75</xdr:row>
      <xdr:rowOff>38786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55313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34570</xdr:rowOff>
    </xdr:from>
    <xdr:to>
      <xdr:col>98</xdr:col>
      <xdr:colOff>38100</xdr:colOff>
      <xdr:row>76</xdr:row>
      <xdr:rowOff>136170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127297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ja-JP" altLang="en-US" sz="1100">
              <a:solidFill>
                <a:schemeClr val="dk1"/>
              </a:solidFill>
              <a:effectLst/>
              <a:latin typeface="+mn-lt"/>
              <a:ea typeface="+mn-ea"/>
              <a:cs typeface="+mn-cs"/>
            </a:rPr>
            <a:t>４８８，５０３</a:t>
          </a:r>
          <a:r>
            <a:rPr kumimoji="1" lang="ja-JP" altLang="ja-JP" sz="1100">
              <a:solidFill>
                <a:schemeClr val="dk1"/>
              </a:solidFill>
              <a:effectLst/>
              <a:latin typeface="+mn-lt"/>
              <a:ea typeface="+mn-ea"/>
              <a:cs typeface="+mn-cs"/>
            </a:rPr>
            <a:t>円となっている。人件費については、類似団体平均を下回っている</a:t>
          </a:r>
          <a:r>
            <a:rPr kumimoji="1" lang="ja-JP" altLang="en-US" sz="1100">
              <a:solidFill>
                <a:schemeClr val="dk1"/>
              </a:solidFill>
              <a:effectLst/>
              <a:latin typeface="+mn-lt"/>
              <a:ea typeface="+mn-ea"/>
              <a:cs typeface="+mn-cs"/>
            </a:rPr>
            <a:t>ものの、会計年度任用制度の開始などに伴い増加している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新型コロナウイルス感染症対策として実施した特別定額給付金などの</a:t>
          </a:r>
          <a:r>
            <a:rPr kumimoji="1" lang="ja-JP" altLang="ja-JP" sz="1100">
              <a:solidFill>
                <a:schemeClr val="dk1"/>
              </a:solidFill>
              <a:effectLst/>
              <a:latin typeface="+mn-lt"/>
              <a:ea typeface="+mn-ea"/>
              <a:cs typeface="+mn-cs"/>
            </a:rPr>
            <a:t>影響により大きく増加している。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更新整備に係る普通建設事業費が類似団体平均を上回っているのは、公共施設等総合管理計画に沿って、計画的に公共施設の老朽化対策を行っているためである。今後は大型事業の進捗に伴い、普通建設事業費や公債費の増が見込まれることから、計画的に基金の取崩しを行う予定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佐賀県鳥栖市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73,983
72,684
71.72
37,379,668
36,140,895
873,168
15,640,917
17,797,311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142901</xdr:rowOff>
    </xdr:from>
    <xdr:to>
      <xdr:col>24</xdr:col>
      <xdr:colOff>63500</xdr:colOff>
      <xdr:row>35</xdr:row>
      <xdr:rowOff>31801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72201"/>
          <a:ext cx="8382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81178</xdr:rowOff>
    </xdr:from>
    <xdr:to>
      <xdr:col>19</xdr:col>
      <xdr:colOff>177800</xdr:colOff>
      <xdr:row>34</xdr:row>
      <xdr:rowOff>142901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10478"/>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81178</xdr:rowOff>
    </xdr:from>
    <xdr:to>
      <xdr:col>15</xdr:col>
      <xdr:colOff>50800</xdr:colOff>
      <xdr:row>34</xdr:row>
      <xdr:rowOff>125527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10478"/>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118212</xdr:rowOff>
    </xdr:from>
    <xdr:to>
      <xdr:col>10</xdr:col>
      <xdr:colOff>114300</xdr:colOff>
      <xdr:row>34</xdr:row>
      <xdr:rowOff>125527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4751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152451</xdr:rowOff>
    </xdr:from>
    <xdr:to>
      <xdr:col>24</xdr:col>
      <xdr:colOff>114300</xdr:colOff>
      <xdr:row>35</xdr:row>
      <xdr:rowOff>82601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3878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3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92101</xdr:rowOff>
    </xdr:from>
    <xdr:to>
      <xdr:col>20</xdr:col>
      <xdr:colOff>38100</xdr:colOff>
      <xdr:row>35</xdr:row>
      <xdr:rowOff>22251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38778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30378</xdr:rowOff>
    </xdr:from>
    <xdr:to>
      <xdr:col>15</xdr:col>
      <xdr:colOff>101600</xdr:colOff>
      <xdr:row>34</xdr:row>
      <xdr:rowOff>131978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148505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74727</xdr:rowOff>
    </xdr:from>
    <xdr:to>
      <xdr:col>10</xdr:col>
      <xdr:colOff>165100</xdr:colOff>
      <xdr:row>35</xdr:row>
      <xdr:rowOff>4877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21404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67412</xdr:rowOff>
    </xdr:from>
    <xdr:to>
      <xdr:col>6</xdr:col>
      <xdr:colOff>38100</xdr:colOff>
      <xdr:row>34</xdr:row>
      <xdr:rowOff>169012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14089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115057</xdr:rowOff>
    </xdr:from>
    <xdr:to>
      <xdr:col>24</xdr:col>
      <xdr:colOff>63500</xdr:colOff>
      <xdr:row>59</xdr:row>
      <xdr:rowOff>5115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73357"/>
          <a:ext cx="838200" cy="7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5115</xdr:rowOff>
    </xdr:from>
    <xdr:to>
      <xdr:col>19</xdr:col>
      <xdr:colOff>177800</xdr:colOff>
      <xdr:row>59</xdr:row>
      <xdr:rowOff>17148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20665"/>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17148</xdr:rowOff>
    </xdr:from>
    <xdr:to>
      <xdr:col>15</xdr:col>
      <xdr:colOff>50800</xdr:colOff>
      <xdr:row>59</xdr:row>
      <xdr:rowOff>96274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32698"/>
          <a:ext cx="889000" cy="7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90932</xdr:rowOff>
    </xdr:from>
    <xdr:to>
      <xdr:col>10</xdr:col>
      <xdr:colOff>114300</xdr:colOff>
      <xdr:row>59</xdr:row>
      <xdr:rowOff>96274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206482"/>
          <a:ext cx="8890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64257</xdr:rowOff>
    </xdr:from>
    <xdr:to>
      <xdr:col>24</xdr:col>
      <xdr:colOff>114300</xdr:colOff>
      <xdr:row>54</xdr:row>
      <xdr:rowOff>165857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42684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125765</xdr:rowOff>
    </xdr:from>
    <xdr:to>
      <xdr:col>20</xdr:col>
      <xdr:colOff>38100</xdr:colOff>
      <xdr:row>59</xdr:row>
      <xdr:rowOff>55915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72442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8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137798</xdr:rowOff>
    </xdr:from>
    <xdr:to>
      <xdr:col>15</xdr:col>
      <xdr:colOff>101600</xdr:colOff>
      <xdr:row>59</xdr:row>
      <xdr:rowOff>67948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84475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45474</xdr:rowOff>
    </xdr:from>
    <xdr:to>
      <xdr:col>10</xdr:col>
      <xdr:colOff>165100</xdr:colOff>
      <xdr:row>59</xdr:row>
      <xdr:rowOff>147074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138201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40132</xdr:rowOff>
    </xdr:from>
    <xdr:to>
      <xdr:col>6</xdr:col>
      <xdr:colOff>38100</xdr:colOff>
      <xdr:row>59</xdr:row>
      <xdr:rowOff>141732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132859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118483</xdr:rowOff>
    </xdr:from>
    <xdr:to>
      <xdr:col>24</xdr:col>
      <xdr:colOff>63500</xdr:colOff>
      <xdr:row>76</xdr:row>
      <xdr:rowOff>19207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77233"/>
          <a:ext cx="838200" cy="7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19207</xdr:rowOff>
    </xdr:from>
    <xdr:to>
      <xdr:col>19</xdr:col>
      <xdr:colOff>177800</xdr:colOff>
      <xdr:row>76</xdr:row>
      <xdr:rowOff>100861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49407"/>
          <a:ext cx="889000" cy="8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8396</xdr:rowOff>
    </xdr:from>
    <xdr:to>
      <xdr:col>15</xdr:col>
      <xdr:colOff>50800</xdr:colOff>
      <xdr:row>76</xdr:row>
      <xdr:rowOff>100861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38596"/>
          <a:ext cx="889000" cy="9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8396</xdr:rowOff>
    </xdr:from>
    <xdr:to>
      <xdr:col>10</xdr:col>
      <xdr:colOff>114300</xdr:colOff>
      <xdr:row>76</xdr:row>
      <xdr:rowOff>109328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38596"/>
          <a:ext cx="889000" cy="10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67683</xdr:rowOff>
    </xdr:from>
    <xdr:to>
      <xdr:col>24</xdr:col>
      <xdr:colOff>114300</xdr:colOff>
      <xdr:row>75</xdr:row>
      <xdr:rowOff>169283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46110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0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139856</xdr:rowOff>
    </xdr:from>
    <xdr:to>
      <xdr:col>20</xdr:col>
      <xdr:colOff>38100</xdr:colOff>
      <xdr:row>76</xdr:row>
      <xdr:rowOff>70005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98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61134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9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50061</xdr:rowOff>
    </xdr:from>
    <xdr:to>
      <xdr:col>15</xdr:col>
      <xdr:colOff>101600</xdr:colOff>
      <xdr:row>76</xdr:row>
      <xdr:rowOff>151661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142788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7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129046</xdr:rowOff>
    </xdr:from>
    <xdr:to>
      <xdr:col>10</xdr:col>
      <xdr:colOff>165100</xdr:colOff>
      <xdr:row>76</xdr:row>
      <xdr:rowOff>59196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50323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08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58528</xdr:rowOff>
    </xdr:from>
    <xdr:to>
      <xdr:col>6</xdr:col>
      <xdr:colOff>38100</xdr:colOff>
      <xdr:row>76</xdr:row>
      <xdr:rowOff>160128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151255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8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124040</xdr:rowOff>
    </xdr:from>
    <xdr:to>
      <xdr:col>24</xdr:col>
      <xdr:colOff>63500</xdr:colOff>
      <xdr:row>97</xdr:row>
      <xdr:rowOff>10313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83240"/>
          <a:ext cx="838200" cy="5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6553</xdr:rowOff>
    </xdr:from>
    <xdr:to>
      <xdr:col>19</xdr:col>
      <xdr:colOff>177800</xdr:colOff>
      <xdr:row>97</xdr:row>
      <xdr:rowOff>10313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37203"/>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2806</xdr:rowOff>
    </xdr:from>
    <xdr:to>
      <xdr:col>15</xdr:col>
      <xdr:colOff>50800</xdr:colOff>
      <xdr:row>97</xdr:row>
      <xdr:rowOff>6553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33456"/>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2806</xdr:rowOff>
    </xdr:from>
    <xdr:to>
      <xdr:col>10</xdr:col>
      <xdr:colOff>114300</xdr:colOff>
      <xdr:row>97</xdr:row>
      <xdr:rowOff>6262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33456"/>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73240</xdr:rowOff>
    </xdr:from>
    <xdr:to>
      <xdr:col>24</xdr:col>
      <xdr:colOff>114300</xdr:colOff>
      <xdr:row>97</xdr:row>
      <xdr:rowOff>3390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51667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130963</xdr:rowOff>
    </xdr:from>
    <xdr:to>
      <xdr:col>20</xdr:col>
      <xdr:colOff>38100</xdr:colOff>
      <xdr:row>97</xdr:row>
      <xdr:rowOff>61113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52240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127203</xdr:rowOff>
    </xdr:from>
    <xdr:to>
      <xdr:col>15</xdr:col>
      <xdr:colOff>101600</xdr:colOff>
      <xdr:row>97</xdr:row>
      <xdr:rowOff>57353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8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48480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7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123456</xdr:rowOff>
    </xdr:from>
    <xdr:to>
      <xdr:col>10</xdr:col>
      <xdr:colOff>165100</xdr:colOff>
      <xdr:row>97</xdr:row>
      <xdr:rowOff>53606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44733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126912</xdr:rowOff>
    </xdr:from>
    <xdr:to>
      <xdr:col>6</xdr:col>
      <xdr:colOff>38100</xdr:colOff>
      <xdr:row>97</xdr:row>
      <xdr:rowOff>57062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48189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7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59309</xdr:rowOff>
    </xdr:from>
    <xdr:to>
      <xdr:col>55</xdr:col>
      <xdr:colOff>0</xdr:colOff>
      <xdr:row>36</xdr:row>
      <xdr:rowOff>69215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23150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59309</xdr:rowOff>
    </xdr:from>
    <xdr:to>
      <xdr:col>50</xdr:col>
      <xdr:colOff>114300</xdr:colOff>
      <xdr:row>36</xdr:row>
      <xdr:rowOff>59309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231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55118</xdr:rowOff>
    </xdr:from>
    <xdr:to>
      <xdr:col>45</xdr:col>
      <xdr:colOff>177800</xdr:colOff>
      <xdr:row>36</xdr:row>
      <xdr:rowOff>59309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2731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5207</xdr:rowOff>
    </xdr:from>
    <xdr:to>
      <xdr:col>41</xdr:col>
      <xdr:colOff>50800</xdr:colOff>
      <xdr:row>36</xdr:row>
      <xdr:rowOff>55118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005957"/>
          <a:ext cx="889000" cy="2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18415</xdr:rowOff>
    </xdr:from>
    <xdr:to>
      <xdr:col>55</xdr:col>
      <xdr:colOff>50800</xdr:colOff>
      <xdr:row>36</xdr:row>
      <xdr:rowOff>120015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41292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8509</xdr:rowOff>
    </xdr:from>
    <xdr:to>
      <xdr:col>50</xdr:col>
      <xdr:colOff>165100</xdr:colOff>
      <xdr:row>36</xdr:row>
      <xdr:rowOff>110109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126636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9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8509</xdr:rowOff>
    </xdr:from>
    <xdr:to>
      <xdr:col>46</xdr:col>
      <xdr:colOff>38100</xdr:colOff>
      <xdr:row>36</xdr:row>
      <xdr:rowOff>110109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126636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5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4318</xdr:rowOff>
    </xdr:from>
    <xdr:to>
      <xdr:col>41</xdr:col>
      <xdr:colOff>101600</xdr:colOff>
      <xdr:row>36</xdr:row>
      <xdr:rowOff>105918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122445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9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125857</xdr:rowOff>
    </xdr:from>
    <xdr:to>
      <xdr:col>36</xdr:col>
      <xdr:colOff>165100</xdr:colOff>
      <xdr:row>35</xdr:row>
      <xdr:rowOff>56007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9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72534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73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61029</xdr:rowOff>
    </xdr:from>
    <xdr:to>
      <xdr:col>55</xdr:col>
      <xdr:colOff>0</xdr:colOff>
      <xdr:row>58</xdr:row>
      <xdr:rowOff>78762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10005129"/>
          <a:ext cx="8382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23833</xdr:rowOff>
    </xdr:from>
    <xdr:to>
      <xdr:col>50</xdr:col>
      <xdr:colOff>114300</xdr:colOff>
      <xdr:row>58</xdr:row>
      <xdr:rowOff>78762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67933"/>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23833</xdr:rowOff>
    </xdr:from>
    <xdr:to>
      <xdr:col>45</xdr:col>
      <xdr:colOff>177800</xdr:colOff>
      <xdr:row>58</xdr:row>
      <xdr:rowOff>34936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67933"/>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34936</xdr:rowOff>
    </xdr:from>
    <xdr:to>
      <xdr:col>41</xdr:col>
      <xdr:colOff>50800</xdr:colOff>
      <xdr:row>58</xdr:row>
      <xdr:rowOff>57208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79036"/>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10229</xdr:rowOff>
    </xdr:from>
    <xdr:to>
      <xdr:col>55</xdr:col>
      <xdr:colOff>50800</xdr:colOff>
      <xdr:row>58</xdr:row>
      <xdr:rowOff>111829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33106</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27962</xdr:rowOff>
    </xdr:from>
    <xdr:to>
      <xdr:col>50</xdr:col>
      <xdr:colOff>165100</xdr:colOff>
      <xdr:row>58</xdr:row>
      <xdr:rowOff>129562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120689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1006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144483</xdr:rowOff>
    </xdr:from>
    <xdr:to>
      <xdr:col>46</xdr:col>
      <xdr:colOff>38100</xdr:colOff>
      <xdr:row>58</xdr:row>
      <xdr:rowOff>74633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91160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69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155586</xdr:rowOff>
    </xdr:from>
    <xdr:to>
      <xdr:col>41</xdr:col>
      <xdr:colOff>101600</xdr:colOff>
      <xdr:row>58</xdr:row>
      <xdr:rowOff>85736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102263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7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6408</xdr:rowOff>
    </xdr:from>
    <xdr:to>
      <xdr:col>36</xdr:col>
      <xdr:colOff>165100</xdr:colOff>
      <xdr:row>58</xdr:row>
      <xdr:rowOff>108008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124535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72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122189</xdr:rowOff>
    </xdr:from>
    <xdr:to>
      <xdr:col>55</xdr:col>
      <xdr:colOff>0</xdr:colOff>
      <xdr:row>77</xdr:row>
      <xdr:rowOff>85613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52389"/>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85613</xdr:rowOff>
    </xdr:from>
    <xdr:to>
      <xdr:col>50</xdr:col>
      <xdr:colOff>114300</xdr:colOff>
      <xdr:row>77</xdr:row>
      <xdr:rowOff>114646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8726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114646</xdr:rowOff>
    </xdr:from>
    <xdr:to>
      <xdr:col>45</xdr:col>
      <xdr:colOff>177800</xdr:colOff>
      <xdr:row>77</xdr:row>
      <xdr:rowOff>136385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16296"/>
          <a:ext cx="8890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92838</xdr:rowOff>
    </xdr:from>
    <xdr:to>
      <xdr:col>41</xdr:col>
      <xdr:colOff>50800</xdr:colOff>
      <xdr:row>77</xdr:row>
      <xdr:rowOff>136385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94488"/>
          <a:ext cx="889000" cy="4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71389</xdr:rowOff>
    </xdr:from>
    <xdr:to>
      <xdr:col>55</xdr:col>
      <xdr:colOff>50800</xdr:colOff>
      <xdr:row>77</xdr:row>
      <xdr:rowOff>1539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94266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34813</xdr:rowOff>
    </xdr:from>
    <xdr:to>
      <xdr:col>50</xdr:col>
      <xdr:colOff>165100</xdr:colOff>
      <xdr:row>77</xdr:row>
      <xdr:rowOff>136413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152940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0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63846</xdr:rowOff>
    </xdr:from>
    <xdr:to>
      <xdr:col>46</xdr:col>
      <xdr:colOff>38100</xdr:colOff>
      <xdr:row>77</xdr:row>
      <xdr:rowOff>165446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10523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04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85585</xdr:rowOff>
    </xdr:from>
    <xdr:to>
      <xdr:col>41</xdr:col>
      <xdr:colOff>101600</xdr:colOff>
      <xdr:row>78</xdr:row>
      <xdr:rowOff>15735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32262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42038</xdr:rowOff>
    </xdr:from>
    <xdr:to>
      <xdr:col>36</xdr:col>
      <xdr:colOff>165100</xdr:colOff>
      <xdr:row>77</xdr:row>
      <xdr:rowOff>143638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160165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01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95377</xdr:rowOff>
    </xdr:from>
    <xdr:to>
      <xdr:col>55</xdr:col>
      <xdr:colOff>0</xdr:colOff>
      <xdr:row>96</xdr:row>
      <xdr:rowOff>149555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54577"/>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115049</xdr:rowOff>
    </xdr:from>
    <xdr:to>
      <xdr:col>50</xdr:col>
      <xdr:colOff>114300</xdr:colOff>
      <xdr:row>96</xdr:row>
      <xdr:rowOff>149555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74249"/>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115049</xdr:rowOff>
    </xdr:from>
    <xdr:to>
      <xdr:col>45</xdr:col>
      <xdr:colOff>177800</xdr:colOff>
      <xdr:row>96</xdr:row>
      <xdr:rowOff>120892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74249"/>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120892</xdr:rowOff>
    </xdr:from>
    <xdr:to>
      <xdr:col>41</xdr:col>
      <xdr:colOff>50800</xdr:colOff>
      <xdr:row>97</xdr:row>
      <xdr:rowOff>63145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80092"/>
          <a:ext cx="889000" cy="1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44577</xdr:rowOff>
    </xdr:from>
    <xdr:to>
      <xdr:col>55</xdr:col>
      <xdr:colOff>50800</xdr:colOff>
      <xdr:row>96</xdr:row>
      <xdr:rowOff>146177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23004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98755</xdr:rowOff>
    </xdr:from>
    <xdr:to>
      <xdr:col>50</xdr:col>
      <xdr:colOff>165100</xdr:colOff>
      <xdr:row>97</xdr:row>
      <xdr:rowOff>28905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20032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64249</xdr:rowOff>
    </xdr:from>
    <xdr:to>
      <xdr:col>46</xdr:col>
      <xdr:colOff>38100</xdr:colOff>
      <xdr:row>96</xdr:row>
      <xdr:rowOff>165849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156976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70092</xdr:rowOff>
    </xdr:from>
    <xdr:to>
      <xdr:col>41</xdr:col>
      <xdr:colOff>101600</xdr:colOff>
      <xdr:row>97</xdr:row>
      <xdr:rowOff>242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162819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12345</xdr:rowOff>
    </xdr:from>
    <xdr:to>
      <xdr:col>36</xdr:col>
      <xdr:colOff>165100</xdr:colOff>
      <xdr:row>97</xdr:row>
      <xdr:rowOff>113945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105072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140672</xdr:rowOff>
    </xdr:from>
    <xdr:to>
      <xdr:col>85</xdr:col>
      <xdr:colOff>127000</xdr:colOff>
      <xdr:row>38</xdr:row>
      <xdr:rowOff>12827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484322"/>
          <a:ext cx="838200" cy="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140672</xdr:rowOff>
    </xdr:from>
    <xdr:to>
      <xdr:col>81</xdr:col>
      <xdr:colOff>50800</xdr:colOff>
      <xdr:row>37</xdr:row>
      <xdr:rowOff>167132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484322"/>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167132</xdr:rowOff>
    </xdr:from>
    <xdr:to>
      <xdr:col>76</xdr:col>
      <xdr:colOff>114300</xdr:colOff>
      <xdr:row>38</xdr:row>
      <xdr:rowOff>2940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51078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2940</xdr:rowOff>
    </xdr:from>
    <xdr:to>
      <xdr:col>71</xdr:col>
      <xdr:colOff>177800</xdr:colOff>
      <xdr:row>38</xdr:row>
      <xdr:rowOff>19171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518040"/>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133477</xdr:rowOff>
    </xdr:from>
    <xdr:to>
      <xdr:col>85</xdr:col>
      <xdr:colOff>177800</xdr:colOff>
      <xdr:row>38</xdr:row>
      <xdr:rowOff>63627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48404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9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89872</xdr:rowOff>
    </xdr:from>
    <xdr:to>
      <xdr:col>81</xdr:col>
      <xdr:colOff>101600</xdr:colOff>
      <xdr:row>38</xdr:row>
      <xdr:rowOff>20022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11148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116332</xdr:rowOff>
    </xdr:from>
    <xdr:to>
      <xdr:col>76</xdr:col>
      <xdr:colOff>165100</xdr:colOff>
      <xdr:row>38</xdr:row>
      <xdr:rowOff>46482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37609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123590</xdr:rowOff>
    </xdr:from>
    <xdr:to>
      <xdr:col>72</xdr:col>
      <xdr:colOff>38100</xdr:colOff>
      <xdr:row>38</xdr:row>
      <xdr:rowOff>53740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44867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139821</xdr:rowOff>
    </xdr:from>
    <xdr:to>
      <xdr:col>67</xdr:col>
      <xdr:colOff>101600</xdr:colOff>
      <xdr:row>38</xdr:row>
      <xdr:rowOff>69971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61098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140024</xdr:rowOff>
    </xdr:from>
    <xdr:to>
      <xdr:col>85</xdr:col>
      <xdr:colOff>127000</xdr:colOff>
      <xdr:row>57</xdr:row>
      <xdr:rowOff>59785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69774"/>
          <a:ext cx="838200" cy="26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169646</xdr:rowOff>
    </xdr:from>
    <xdr:to>
      <xdr:col>81</xdr:col>
      <xdr:colOff>50800</xdr:colOff>
      <xdr:row>57</xdr:row>
      <xdr:rowOff>59785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70846"/>
          <a:ext cx="889000" cy="6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169646</xdr:rowOff>
    </xdr:from>
    <xdr:to>
      <xdr:col>76</xdr:col>
      <xdr:colOff>114300</xdr:colOff>
      <xdr:row>57</xdr:row>
      <xdr:rowOff>17685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70846"/>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17685</xdr:rowOff>
    </xdr:from>
    <xdr:to>
      <xdr:col>71</xdr:col>
      <xdr:colOff>177800</xdr:colOff>
      <xdr:row>57</xdr:row>
      <xdr:rowOff>109982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90335"/>
          <a:ext cx="889000" cy="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89224</xdr:rowOff>
    </xdr:from>
    <xdr:to>
      <xdr:col>85</xdr:col>
      <xdr:colOff>177800</xdr:colOff>
      <xdr:row>56</xdr:row>
      <xdr:rowOff>19374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67651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8985</xdr:rowOff>
    </xdr:from>
    <xdr:to>
      <xdr:col>81</xdr:col>
      <xdr:colOff>101600</xdr:colOff>
      <xdr:row>57</xdr:row>
      <xdr:rowOff>110585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101712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7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118846</xdr:rowOff>
    </xdr:from>
    <xdr:to>
      <xdr:col>76</xdr:col>
      <xdr:colOff>165100</xdr:colOff>
      <xdr:row>57</xdr:row>
      <xdr:rowOff>48996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40123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138335</xdr:rowOff>
    </xdr:from>
    <xdr:to>
      <xdr:col>72</xdr:col>
      <xdr:colOff>38100</xdr:colOff>
      <xdr:row>57</xdr:row>
      <xdr:rowOff>68485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59612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59182</xdr:rowOff>
    </xdr:from>
    <xdr:to>
      <xdr:col>67</xdr:col>
      <xdr:colOff>101600</xdr:colOff>
      <xdr:row>57</xdr:row>
      <xdr:rowOff>160782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151909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24428</xdr:rowOff>
    </xdr:from>
    <xdr:to>
      <xdr:col>85</xdr:col>
      <xdr:colOff>127000</xdr:colOff>
      <xdr:row>77</xdr:row>
      <xdr:rowOff>101181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226078"/>
          <a:ext cx="8382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24428</xdr:rowOff>
    </xdr:from>
    <xdr:to>
      <xdr:col>81</xdr:col>
      <xdr:colOff>50800</xdr:colOff>
      <xdr:row>77</xdr:row>
      <xdr:rowOff>93580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226078"/>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93580</xdr:rowOff>
    </xdr:from>
    <xdr:to>
      <xdr:col>76</xdr:col>
      <xdr:colOff>114300</xdr:colOff>
      <xdr:row>78</xdr:row>
      <xdr:rowOff>23571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295230"/>
          <a:ext cx="889000" cy="1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16314</xdr:rowOff>
    </xdr:from>
    <xdr:to>
      <xdr:col>71</xdr:col>
      <xdr:colOff>177800</xdr:colOff>
      <xdr:row>78</xdr:row>
      <xdr:rowOff>23571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389414"/>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50381</xdr:rowOff>
    </xdr:from>
    <xdr:to>
      <xdr:col>85</xdr:col>
      <xdr:colOff>177800</xdr:colOff>
      <xdr:row>77</xdr:row>
      <xdr:rowOff>151981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2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9758</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03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145078</xdr:rowOff>
    </xdr:from>
    <xdr:to>
      <xdr:col>81</xdr:col>
      <xdr:colOff>101600</xdr:colOff>
      <xdr:row>77</xdr:row>
      <xdr:rowOff>75228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1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91756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295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42780</xdr:rowOff>
    </xdr:from>
    <xdr:to>
      <xdr:col>76</xdr:col>
      <xdr:colOff>165100</xdr:colOff>
      <xdr:row>77</xdr:row>
      <xdr:rowOff>144380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2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160907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01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144221</xdr:rowOff>
    </xdr:from>
    <xdr:to>
      <xdr:col>72</xdr:col>
      <xdr:colOff>38100</xdr:colOff>
      <xdr:row>78</xdr:row>
      <xdr:rowOff>74371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65498</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46333" y="13438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136964</xdr:rowOff>
    </xdr:from>
    <xdr:to>
      <xdr:col>67</xdr:col>
      <xdr:colOff>101600</xdr:colOff>
      <xdr:row>78</xdr:row>
      <xdr:rowOff>67114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58241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431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44734</xdr:rowOff>
    </xdr:from>
    <xdr:to>
      <xdr:col>85</xdr:col>
      <xdr:colOff>127000</xdr:colOff>
      <xdr:row>97</xdr:row>
      <xdr:rowOff>55657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75384"/>
          <a:ext cx="8382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16582</xdr:rowOff>
    </xdr:from>
    <xdr:to>
      <xdr:col>81</xdr:col>
      <xdr:colOff>50800</xdr:colOff>
      <xdr:row>97</xdr:row>
      <xdr:rowOff>44734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64723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12795</xdr:rowOff>
    </xdr:from>
    <xdr:to>
      <xdr:col>76</xdr:col>
      <xdr:colOff>114300</xdr:colOff>
      <xdr:row>97</xdr:row>
      <xdr:rowOff>16582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43445"/>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160551</xdr:rowOff>
    </xdr:from>
    <xdr:to>
      <xdr:col>71</xdr:col>
      <xdr:colOff>177800</xdr:colOff>
      <xdr:row>97</xdr:row>
      <xdr:rowOff>12795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19751"/>
          <a:ext cx="889000" cy="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4857</xdr:rowOff>
    </xdr:from>
    <xdr:to>
      <xdr:col>85</xdr:col>
      <xdr:colOff>177800</xdr:colOff>
      <xdr:row>97</xdr:row>
      <xdr:rowOff>106457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154734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1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165384</xdr:rowOff>
    </xdr:from>
    <xdr:to>
      <xdr:col>81</xdr:col>
      <xdr:colOff>101600</xdr:colOff>
      <xdr:row>97</xdr:row>
      <xdr:rowOff>95534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2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86661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1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137232</xdr:rowOff>
    </xdr:from>
    <xdr:to>
      <xdr:col>76</xdr:col>
      <xdr:colOff>165100</xdr:colOff>
      <xdr:row>97</xdr:row>
      <xdr:rowOff>67382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58509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133445</xdr:rowOff>
    </xdr:from>
    <xdr:to>
      <xdr:col>72</xdr:col>
      <xdr:colOff>38100</xdr:colOff>
      <xdr:row>97</xdr:row>
      <xdr:rowOff>63595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54722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109751</xdr:rowOff>
    </xdr:from>
    <xdr:to>
      <xdr:col>67</xdr:col>
      <xdr:colOff>101600</xdr:colOff>
      <xdr:row>97</xdr:row>
      <xdr:rowOff>39901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31028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6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ja-JP" altLang="en-US" sz="1100">
              <a:solidFill>
                <a:schemeClr val="dk1"/>
              </a:solidFill>
              <a:effectLst/>
              <a:latin typeface="+mn-lt"/>
              <a:ea typeface="+mn-ea"/>
              <a:cs typeface="+mn-cs"/>
            </a:rPr>
            <a:t>４８８，５０３</a:t>
          </a:r>
          <a:r>
            <a:rPr kumimoji="1" lang="ja-JP" altLang="ja-JP" sz="1100">
              <a:solidFill>
                <a:schemeClr val="dk1"/>
              </a:solidFill>
              <a:effectLst/>
              <a:latin typeface="+mn-lt"/>
              <a:ea typeface="+mn-ea"/>
              <a:cs typeface="+mn-cs"/>
            </a:rPr>
            <a:t>円となっている。総務費が、住民一人当たり</a:t>
          </a:r>
          <a:r>
            <a:rPr kumimoji="1" lang="ja-JP" altLang="en-US" sz="1100">
              <a:solidFill>
                <a:schemeClr val="dk1"/>
              </a:solidFill>
              <a:effectLst/>
              <a:latin typeface="+mn-lt"/>
              <a:ea typeface="+mn-ea"/>
              <a:cs typeface="+mn-cs"/>
            </a:rPr>
            <a:t>１５３，２３４</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前年度から大幅に増加しているのは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新型コロナウイルス感染症対策として実施した特別定額給付金など</a:t>
          </a:r>
          <a:r>
            <a:rPr kumimoji="1" lang="ja-JP" altLang="ja-JP" sz="1100">
              <a:solidFill>
                <a:schemeClr val="dk1"/>
              </a:solidFill>
              <a:effectLst/>
              <a:latin typeface="+mn-lt"/>
              <a:ea typeface="+mn-ea"/>
              <a:cs typeface="+mn-cs"/>
            </a:rPr>
            <a:t>が増となったためである。民生費が前年度と比較して増加した主な要因は、</a:t>
          </a:r>
          <a:r>
            <a:rPr kumimoji="1" lang="ja-JP" altLang="en-US" sz="1100">
              <a:solidFill>
                <a:schemeClr val="dk1"/>
              </a:solidFill>
              <a:effectLst/>
              <a:latin typeface="+mn-lt"/>
              <a:ea typeface="+mn-ea"/>
              <a:cs typeface="+mn-cs"/>
            </a:rPr>
            <a:t>子育て世帯やひとり親世帯に対する臨時特別給付金や、</a:t>
          </a:r>
          <a:r>
            <a:rPr kumimoji="1" lang="ja-JP" altLang="ja-JP" sz="1100">
              <a:solidFill>
                <a:schemeClr val="dk1"/>
              </a:solidFill>
              <a:effectLst/>
              <a:latin typeface="+mn-lt"/>
              <a:ea typeface="+mn-ea"/>
              <a:cs typeface="+mn-cs"/>
            </a:rPr>
            <a:t>障害者や障害児の支援</a:t>
          </a:r>
          <a:r>
            <a:rPr kumimoji="1" lang="ja-JP" altLang="en-US" sz="1100">
              <a:solidFill>
                <a:schemeClr val="dk1"/>
              </a:solidFill>
              <a:effectLst/>
              <a:latin typeface="+mn-lt"/>
              <a:ea typeface="+mn-ea"/>
              <a:cs typeface="+mn-cs"/>
            </a:rPr>
            <a:t>などに要する</a:t>
          </a:r>
          <a:r>
            <a:rPr kumimoji="1" lang="ja-JP" altLang="ja-JP" sz="1100">
              <a:solidFill>
                <a:schemeClr val="dk1"/>
              </a:solidFill>
              <a:effectLst/>
              <a:latin typeface="+mn-lt"/>
              <a:ea typeface="+mn-ea"/>
              <a:cs typeface="+mn-cs"/>
            </a:rPr>
            <a:t>扶助費等が</a:t>
          </a:r>
          <a:r>
            <a:rPr kumimoji="1" lang="ja-JP" altLang="en-US" sz="1100">
              <a:solidFill>
                <a:schemeClr val="dk1"/>
              </a:solidFill>
              <a:effectLst/>
              <a:latin typeface="+mn-lt"/>
              <a:ea typeface="+mn-ea"/>
              <a:cs typeface="+mn-cs"/>
            </a:rPr>
            <a:t>増となった</a:t>
          </a:r>
          <a:r>
            <a:rPr kumimoji="1" lang="ja-JP" altLang="ja-JP" sz="1100">
              <a:solidFill>
                <a:schemeClr val="dk1"/>
              </a:solidFill>
              <a:effectLst/>
              <a:latin typeface="+mn-lt"/>
              <a:ea typeface="+mn-ea"/>
              <a:cs typeface="+mn-cs"/>
            </a:rPr>
            <a:t>ためである。</a:t>
          </a:r>
          <a:r>
            <a:rPr kumimoji="1" lang="ja-JP" altLang="en-US" sz="1100">
              <a:solidFill>
                <a:schemeClr val="dk1"/>
              </a:solidFill>
              <a:effectLst/>
              <a:latin typeface="+mn-lt"/>
              <a:ea typeface="+mn-ea"/>
              <a:cs typeface="+mn-cs"/>
            </a:rPr>
            <a:t>商工費が前年度と比較して増加した主な要因は、緊急事業支援給付金給付事業や応援クーポン事業などが増となったためである。</a:t>
          </a:r>
          <a:r>
            <a:rPr kumimoji="1" lang="ja-JP" altLang="ja-JP" sz="1100">
              <a:solidFill>
                <a:schemeClr val="dk1"/>
              </a:solidFill>
              <a:effectLst/>
              <a:latin typeface="+mn-lt"/>
              <a:ea typeface="+mn-ea"/>
              <a:cs typeface="+mn-cs"/>
            </a:rPr>
            <a:t>また、教育費が前年度と比較して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スクール構想対応事業や国スポ・全障スポ大会開催に向けた市民球場改修事業などが増となったためである。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財政調整基金残高は、積立額が取崩額を</a:t>
          </a:r>
          <a:r>
            <a:rPr kumimoji="1" lang="ja-JP" altLang="en-US" sz="1100">
              <a:solidFill>
                <a:schemeClr val="dk1"/>
              </a:solidFill>
              <a:effectLst/>
              <a:latin typeface="+mn-lt"/>
              <a:ea typeface="+mn-ea"/>
              <a:cs typeface="+mn-cs"/>
            </a:rPr>
            <a:t>３５７</a:t>
          </a:r>
          <a:r>
            <a:rPr kumimoji="1" lang="ja-JP" altLang="ja-JP" sz="1100">
              <a:solidFill>
                <a:schemeClr val="dk1"/>
              </a:solidFill>
              <a:effectLst/>
              <a:latin typeface="+mn-lt"/>
              <a:ea typeface="+mn-ea"/>
              <a:cs typeface="+mn-cs"/>
            </a:rPr>
            <a:t>百万円上回ったため、標準財政規模比は前年度から</a:t>
          </a:r>
          <a:r>
            <a:rPr kumimoji="1" lang="ja-JP" altLang="en-US" sz="1100">
              <a:solidFill>
                <a:schemeClr val="dk1"/>
              </a:solidFill>
              <a:effectLst/>
              <a:latin typeface="+mn-lt"/>
              <a:ea typeface="+mn-ea"/>
              <a:cs typeface="+mn-cs"/>
            </a:rPr>
            <a:t>１．４５</a:t>
          </a:r>
          <a:r>
            <a:rPr kumimoji="1" lang="ja-JP" altLang="ja-JP" sz="1100">
              <a:solidFill>
                <a:schemeClr val="dk1"/>
              </a:solidFill>
              <a:effectLst/>
              <a:latin typeface="+mn-lt"/>
              <a:ea typeface="+mn-ea"/>
              <a:cs typeface="+mn-cs"/>
            </a:rPr>
            <a:t>ポイント増加し、２</a:t>
          </a:r>
          <a:r>
            <a:rPr kumimoji="1" lang="ja-JP" altLang="en-US" sz="1100">
              <a:solidFill>
                <a:schemeClr val="dk1"/>
              </a:solidFill>
              <a:effectLst/>
              <a:latin typeface="+mn-lt"/>
              <a:ea typeface="+mn-ea"/>
              <a:cs typeface="+mn-cs"/>
            </a:rPr>
            <a:t>６．２２</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実質収支額が４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したことにより、標準財政規模比は前年度から</a:t>
          </a:r>
          <a:r>
            <a:rPr kumimoji="1" lang="ja-JP" altLang="en-US" sz="1100">
              <a:solidFill>
                <a:schemeClr val="dk1"/>
              </a:solidFill>
              <a:effectLst/>
              <a:latin typeface="+mn-lt"/>
              <a:ea typeface="+mn-ea"/>
              <a:cs typeface="+mn-cs"/>
            </a:rPr>
            <a:t>０．４７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５．５８</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単年度収支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４５５</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ことなどから</a:t>
          </a:r>
          <a:r>
            <a:rPr kumimoji="1" lang="ja-JP" altLang="ja-JP" sz="1100">
              <a:solidFill>
                <a:schemeClr val="dk1"/>
              </a:solidFill>
              <a:effectLst/>
              <a:latin typeface="+mn-lt"/>
              <a:ea typeface="+mn-ea"/>
              <a:cs typeface="+mn-cs"/>
            </a:rPr>
            <a:t>、実質単年度収支額は</a:t>
          </a:r>
          <a:r>
            <a:rPr kumimoji="1" lang="ja-JP" altLang="en-US" sz="1100">
              <a:solidFill>
                <a:schemeClr val="dk1"/>
              </a:solidFill>
              <a:effectLst/>
              <a:latin typeface="+mn-lt"/>
              <a:ea typeface="+mn-ea"/>
              <a:cs typeface="+mn-cs"/>
            </a:rPr>
            <a:t>８０４</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し、標準財政規模比で</a:t>
          </a:r>
          <a:r>
            <a:rPr kumimoji="1" lang="ja-JP" altLang="en-US" sz="1100">
              <a:solidFill>
                <a:schemeClr val="dk1"/>
              </a:solidFill>
              <a:effectLst/>
              <a:latin typeface="+mn-lt"/>
              <a:ea typeface="+mn-ea"/>
              <a:cs typeface="+mn-cs"/>
            </a:rPr>
            <a:t>２．０２</a:t>
          </a:r>
          <a:r>
            <a:rPr kumimoji="1" lang="ja-JP" altLang="ja-JP" sz="1100">
              <a:solidFill>
                <a:schemeClr val="dk1"/>
              </a:solidFill>
              <a:effectLst/>
              <a:latin typeface="+mn-lt"/>
              <a:ea typeface="+mn-ea"/>
              <a:cs typeface="+mn-cs"/>
            </a:rPr>
            <a:t>％となり、前年度から５．</a:t>
          </a:r>
          <a:r>
            <a:rPr kumimoji="1" lang="ja-JP" altLang="en-US" sz="1100">
              <a:solidFill>
                <a:schemeClr val="dk1"/>
              </a:solidFill>
              <a:effectLst/>
              <a:latin typeface="+mn-lt"/>
              <a:ea typeface="+mn-ea"/>
              <a:cs typeface="+mn-cs"/>
            </a:rPr>
            <a:t>３８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佐賀県鳥栖市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水道事業会計の実質収支において、</a:t>
          </a:r>
          <a:r>
            <a:rPr kumimoji="1" lang="ja-JP" altLang="en-US" sz="1100">
              <a:solidFill>
                <a:schemeClr val="dk1"/>
              </a:solidFill>
              <a:effectLst/>
              <a:latin typeface="+mn-lt"/>
              <a:ea typeface="+mn-ea"/>
              <a:cs typeface="+mn-cs"/>
            </a:rPr>
            <a:t>工事請負費の増による現金預金の減</a:t>
          </a:r>
          <a:r>
            <a:rPr kumimoji="1" lang="ja-JP" altLang="ja-JP" sz="1100">
              <a:solidFill>
                <a:schemeClr val="dk1"/>
              </a:solidFill>
              <a:effectLst/>
              <a:latin typeface="+mn-lt"/>
              <a:ea typeface="+mn-ea"/>
              <a:cs typeface="+mn-cs"/>
            </a:rPr>
            <a:t>などにより黒字額が</a:t>
          </a:r>
          <a:r>
            <a:rPr kumimoji="1" lang="ja-JP" altLang="en-US" sz="1100">
              <a:solidFill>
                <a:schemeClr val="dk1"/>
              </a:solidFill>
              <a:effectLst/>
              <a:latin typeface="+mn-lt"/>
              <a:ea typeface="+mn-ea"/>
              <a:cs typeface="+mn-cs"/>
            </a:rPr>
            <a:t>２１１</a:t>
          </a:r>
          <a:r>
            <a:rPr kumimoji="1" lang="ja-JP" altLang="ja-JP" sz="1100">
              <a:solidFill>
                <a:schemeClr val="dk1"/>
              </a:solidFill>
              <a:effectLst/>
              <a:latin typeface="+mn-lt"/>
              <a:ea typeface="+mn-ea"/>
              <a:cs typeface="+mn-cs"/>
            </a:rPr>
            <a:t>百万円の減となり、結果として全体の黒字額は２１０百万円の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標準財政規模</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、実質収支の黒字額</a:t>
          </a:r>
          <a:r>
            <a:rPr kumimoji="1" lang="ja-JP" altLang="en-US" sz="1100">
              <a:solidFill>
                <a:schemeClr val="dk1"/>
              </a:solidFill>
              <a:effectLst/>
              <a:latin typeface="+mn-lt"/>
              <a:ea typeface="+mn-ea"/>
              <a:cs typeface="+mn-cs"/>
            </a:rPr>
            <a:t>は減となった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７．</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％）ため、全体の標準財政規模比は</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37379668</v>
      </c>
      <c r="BO4" s="433"/>
      <c r="BP4" s="433"/>
      <c r="BQ4" s="433"/>
      <c r="BR4" s="433"/>
      <c r="BS4" s="433"/>
      <c r="BT4" s="433"/>
      <c r="BU4" s="434"/>
      <c r="BV4" s="432">
        <v>27558834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5.6</v>
      </c>
      <c r="CU4" s="439"/>
      <c r="CV4" s="439"/>
      <c r="CW4" s="439"/>
      <c r="CX4" s="439"/>
      <c r="CY4" s="439"/>
      <c r="CZ4" s="439"/>
      <c r="DA4" s="440"/>
      <c r="DB4" s="438">
        <v>6.1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36140895</v>
      </c>
      <c r="BO5" s="470"/>
      <c r="BP5" s="470"/>
      <c r="BQ5" s="470"/>
      <c r="BR5" s="470"/>
      <c r="BS5" s="470"/>
      <c r="BT5" s="470"/>
      <c r="BU5" s="471"/>
      <c r="BV5" s="469">
        <v>26439601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v>
      </c>
      <c r="CU5" s="467"/>
      <c r="CV5" s="467"/>
      <c r="CW5" s="467"/>
      <c r="CX5" s="467"/>
      <c r="CY5" s="467"/>
      <c r="CZ5" s="467"/>
      <c r="DA5" s="468"/>
      <c r="DB5" s="466">
        <v>85.4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1238773</v>
      </c>
      <c r="BO6" s="470"/>
      <c r="BP6" s="470"/>
      <c r="BQ6" s="470"/>
      <c r="BR6" s="470"/>
      <c r="BS6" s="470"/>
      <c r="BT6" s="470"/>
      <c r="BU6" s="471"/>
      <c r="BV6" s="469">
        <v>1119233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90.3</v>
      </c>
      <c r="CU6" s="507"/>
      <c r="CV6" s="507"/>
      <c r="CW6" s="507"/>
      <c r="CX6" s="507"/>
      <c r="CY6" s="507"/>
      <c r="CZ6" s="507"/>
      <c r="DA6" s="508"/>
      <c r="DB6" s="506">
        <v>88.3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365605</v>
      </c>
      <c r="BO7" s="470"/>
      <c r="BP7" s="470"/>
      <c r="BQ7" s="470"/>
      <c r="BR7" s="470"/>
      <c r="BS7" s="470"/>
      <c r="BT7" s="470"/>
      <c r="BU7" s="471"/>
      <c r="BV7" s="469">
        <v>204277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15640917</v>
      </c>
      <c r="CU7" s="470"/>
      <c r="CV7" s="470"/>
      <c r="CW7" s="470"/>
      <c r="CX7" s="470"/>
      <c r="CY7" s="470"/>
      <c r="CZ7" s="470"/>
      <c r="DA7" s="471"/>
      <c r="DB7" s="469">
        <v>15116006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102</v>
      </c>
      <c r="AV8" s="502"/>
      <c r="AW8" s="502"/>
      <c r="AX8" s="502"/>
      <c r="AY8" s="503" t="s">
        <v>109</v>
      </c>
      <c r="AZ8" s="504"/>
      <c r="BA8" s="504"/>
      <c r="BB8" s="504"/>
      <c r="BC8" s="504"/>
      <c r="BD8" s="504"/>
      <c r="BE8" s="504"/>
      <c r="BF8" s="504"/>
      <c r="BG8" s="504"/>
      <c r="BH8" s="504"/>
      <c r="BI8" s="504"/>
      <c r="BJ8" s="504"/>
      <c r="BK8" s="504"/>
      <c r="BL8" s="504"/>
      <c r="BM8" s="505"/>
      <c r="BN8" s="469">
        <v>873168</v>
      </c>
      <c r="BO8" s="470"/>
      <c r="BP8" s="470"/>
      <c r="BQ8" s="470"/>
      <c r="BR8" s="470"/>
      <c r="BS8" s="470"/>
      <c r="BT8" s="470"/>
      <c r="BU8" s="471"/>
      <c r="BV8" s="469">
        <v>914956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0.96</v>
      </c>
      <c r="CU8" s="510"/>
      <c r="CV8" s="510"/>
      <c r="CW8" s="510"/>
      <c r="CX8" s="510"/>
      <c r="CY8" s="510"/>
      <c r="CZ8" s="510"/>
      <c r="DA8" s="511"/>
      <c r="DB8" s="509">
        <v>0.95</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74196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102</v>
      </c>
      <c r="AV9" s="502"/>
      <c r="AW9" s="502"/>
      <c r="AX9" s="502"/>
      <c r="AY9" s="503" t="s">
        <v>115</v>
      </c>
      <c r="AZ9" s="504"/>
      <c r="BA9" s="504"/>
      <c r="BB9" s="504"/>
      <c r="BC9" s="504"/>
      <c r="BD9" s="504"/>
      <c r="BE9" s="504"/>
      <c r="BF9" s="504"/>
      <c r="BG9" s="504"/>
      <c r="BH9" s="504"/>
      <c r="BI9" s="504"/>
      <c r="BJ9" s="504"/>
      <c r="BK9" s="504"/>
      <c r="BL9" s="504"/>
      <c r="BM9" s="505"/>
      <c r="BN9" s="469">
        <v>-41788</v>
      </c>
      <c r="BO9" s="470"/>
      <c r="BP9" s="470"/>
      <c r="BQ9" s="470"/>
      <c r="BR9" s="470"/>
      <c r="BS9" s="470"/>
      <c r="BT9" s="470"/>
      <c r="BU9" s="471"/>
      <c r="BV9" s="469">
        <v>413614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9.1</v>
      </c>
      <c r="CU9" s="467"/>
      <c r="CV9" s="467"/>
      <c r="CW9" s="467"/>
      <c r="CX9" s="467"/>
      <c r="CY9" s="467"/>
      <c r="CZ9" s="467"/>
      <c r="DA9" s="468"/>
      <c r="DB9" s="466">
        <v>9.6999999999999993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72902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458000</v>
      </c>
      <c r="BO10" s="470"/>
      <c r="BP10" s="470"/>
      <c r="BQ10" s="470"/>
      <c r="BR10" s="470"/>
      <c r="BS10" s="470"/>
      <c r="BT10" s="470"/>
      <c r="BU10" s="471"/>
      <c r="BV10" s="469">
        <v>710000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73983</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100914</v>
      </c>
      <c r="BO12" s="470"/>
      <c r="BP12" s="470"/>
      <c r="BQ12" s="470"/>
      <c r="BR12" s="470"/>
      <c r="BS12" s="470"/>
      <c r="BT12" s="470"/>
      <c r="BU12" s="471"/>
      <c r="BV12" s="469">
        <v>4375</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72684</v>
      </c>
      <c r="S13" s="554"/>
      <c r="T13" s="554"/>
      <c r="U13" s="554"/>
      <c r="V13" s="555"/>
      <c r="W13" s="485" t="s">
        <v>140</v>
      </c>
      <c r="X13" s="486"/>
      <c r="Y13" s="486"/>
      <c r="Z13" s="486"/>
      <c r="AA13" s="486"/>
      <c r="AB13" s="476"/>
      <c r="AC13" s="520">
        <v>665</v>
      </c>
      <c r="AD13" s="521"/>
      <c r="AE13" s="521"/>
      <c r="AF13" s="521"/>
      <c r="AG13" s="563"/>
      <c r="AH13" s="520">
        <v>687</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315298</v>
      </c>
      <c r="BO13" s="470"/>
      <c r="BP13" s="470"/>
      <c r="BQ13" s="470"/>
      <c r="BR13" s="470"/>
      <c r="BS13" s="470"/>
      <c r="BT13" s="470"/>
      <c r="BU13" s="471"/>
      <c r="BV13" s="469">
        <v>1119239</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1.5</v>
      </c>
      <c r="CU13" s="467"/>
      <c r="CV13" s="467"/>
      <c r="CW13" s="467"/>
      <c r="CX13" s="467"/>
      <c r="CY13" s="467"/>
      <c r="CZ13" s="467"/>
      <c r="DA13" s="468"/>
      <c r="DB13" s="466">
        <v>2.9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73918</v>
      </c>
      <c r="S14" s="554"/>
      <c r="T14" s="554"/>
      <c r="U14" s="554"/>
      <c r="V14" s="555"/>
      <c r="W14" s="459"/>
      <c r="X14" s="460"/>
      <c r="Y14" s="460"/>
      <c r="Z14" s="460"/>
      <c r="AA14" s="460"/>
      <c r="AB14" s="449"/>
      <c r="AC14" s="556">
        <v>2</v>
      </c>
      <c r="AD14" s="557"/>
      <c r="AE14" s="557"/>
      <c r="AF14" s="557"/>
      <c r="AG14" s="558"/>
      <c r="AH14" s="556">
        <v>2.2000000000000002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72579</v>
      </c>
      <c r="S15" s="554"/>
      <c r="T15" s="554"/>
      <c r="U15" s="554"/>
      <c r="V15" s="555"/>
      <c r="W15" s="485" t="s">
        <v>147</v>
      </c>
      <c r="X15" s="486"/>
      <c r="Y15" s="486"/>
      <c r="Z15" s="486"/>
      <c r="AA15" s="486"/>
      <c r="AB15" s="476"/>
      <c r="AC15" s="520">
        <v>7981</v>
      </c>
      <c r="AD15" s="521"/>
      <c r="AE15" s="521"/>
      <c r="AF15" s="521"/>
      <c r="AG15" s="563"/>
      <c r="AH15" s="520">
        <v>7735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11532597</v>
      </c>
      <c r="BO15" s="433"/>
      <c r="BP15" s="433"/>
      <c r="BQ15" s="433"/>
      <c r="BR15" s="433"/>
      <c r="BS15" s="433"/>
      <c r="BT15" s="433"/>
      <c r="BU15" s="434"/>
      <c r="BV15" s="432">
        <v>10955599</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24.4</v>
      </c>
      <c r="AD16" s="557"/>
      <c r="AE16" s="557"/>
      <c r="AF16" s="557"/>
      <c r="AG16" s="558"/>
      <c r="AH16" s="556">
        <v>25.3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11964406</v>
      </c>
      <c r="BO16" s="470"/>
      <c r="BP16" s="470"/>
      <c r="BQ16" s="470"/>
      <c r="BR16" s="470"/>
      <c r="BS16" s="470"/>
      <c r="BT16" s="470"/>
      <c r="BU16" s="471"/>
      <c r="BV16" s="469">
        <v>11432843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24127</v>
      </c>
      <c r="AD17" s="521"/>
      <c r="AE17" s="521"/>
      <c r="AF17" s="521"/>
      <c r="AG17" s="563"/>
      <c r="AH17" s="520">
        <v>22152</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14776647</v>
      </c>
      <c r="BO17" s="470"/>
      <c r="BP17" s="470"/>
      <c r="BQ17" s="470"/>
      <c r="BR17" s="470"/>
      <c r="BS17" s="470"/>
      <c r="BT17" s="470"/>
      <c r="BU17" s="471"/>
      <c r="BV17" s="469">
        <v>14105667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71.72</v>
      </c>
      <c r="M18" s="585"/>
      <c r="N18" s="585"/>
      <c r="O18" s="585"/>
      <c r="P18" s="585"/>
      <c r="Q18" s="585"/>
      <c r="R18" s="586"/>
      <c r="S18" s="586"/>
      <c r="T18" s="586"/>
      <c r="U18" s="586"/>
      <c r="V18" s="587"/>
      <c r="W18" s="487"/>
      <c r="X18" s="488"/>
      <c r="Y18" s="488"/>
      <c r="Z18" s="488"/>
      <c r="AA18" s="488"/>
      <c r="AB18" s="479"/>
      <c r="AC18" s="588">
        <v>73.599999999999994</v>
      </c>
      <c r="AD18" s="589"/>
      <c r="AE18" s="589"/>
      <c r="AF18" s="589"/>
      <c r="AG18" s="590"/>
      <c r="AH18" s="588">
        <v>72.5</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13743968</v>
      </c>
      <c r="BO18" s="470"/>
      <c r="BP18" s="470"/>
      <c r="BQ18" s="470"/>
      <c r="BR18" s="470"/>
      <c r="BS18" s="470"/>
      <c r="BT18" s="470"/>
      <c r="BU18" s="471"/>
      <c r="BV18" s="469">
        <v>13385398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1035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19119032</v>
      </c>
      <c r="BO19" s="470"/>
      <c r="BP19" s="470"/>
      <c r="BQ19" s="470"/>
      <c r="BR19" s="470"/>
      <c r="BS19" s="470"/>
      <c r="BT19" s="470"/>
      <c r="BU19" s="471"/>
      <c r="BV19" s="469">
        <v>18311386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29816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17797311</v>
      </c>
      <c r="BO23" s="470"/>
      <c r="BP23" s="470"/>
      <c r="BQ23" s="470"/>
      <c r="BR23" s="470"/>
      <c r="BS23" s="470"/>
      <c r="BT23" s="470"/>
      <c r="BU23" s="471"/>
      <c r="BV23" s="469">
        <v>17603535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9560</v>
      </c>
      <c r="R24" s="521"/>
      <c r="S24" s="521"/>
      <c r="T24" s="521"/>
      <c r="U24" s="521"/>
      <c r="V24" s="563"/>
      <c r="W24" s="622"/>
      <c r="X24" s="610"/>
      <c r="Y24" s="611"/>
      <c r="Z24" s="519" t="s">
        <v>171</v>
      </c>
      <c r="AA24" s="499"/>
      <c r="AB24" s="499"/>
      <c r="AC24" s="499"/>
      <c r="AD24" s="499"/>
      <c r="AE24" s="499"/>
      <c r="AF24" s="499"/>
      <c r="AG24" s="500"/>
      <c r="AH24" s="520">
        <v>406</v>
      </c>
      <c r="AI24" s="521"/>
      <c r="AJ24" s="521"/>
      <c r="AK24" s="521"/>
      <c r="AL24" s="563"/>
      <c r="AM24" s="520">
        <v>1264690</v>
      </c>
      <c r="AN24" s="521"/>
      <c r="AO24" s="521"/>
      <c r="AP24" s="521"/>
      <c r="AQ24" s="521"/>
      <c r="AR24" s="563"/>
      <c r="AS24" s="520">
        <v>3115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16468332</v>
      </c>
      <c r="BO24" s="470"/>
      <c r="BP24" s="470"/>
      <c r="BQ24" s="470"/>
      <c r="BR24" s="470"/>
      <c r="BS24" s="470"/>
      <c r="BT24" s="470"/>
      <c r="BU24" s="471"/>
      <c r="BV24" s="469">
        <v>16622164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7660</v>
      </c>
      <c r="R25" s="521"/>
      <c r="S25" s="521"/>
      <c r="T25" s="521"/>
      <c r="U25" s="521"/>
      <c r="V25" s="563"/>
      <c r="W25" s="622"/>
      <c r="X25" s="610"/>
      <c r="Y25" s="611"/>
      <c r="Z25" s="519" t="s">
        <v>174</v>
      </c>
      <c r="AA25" s="499"/>
      <c r="AB25" s="499"/>
      <c r="AC25" s="499"/>
      <c r="AD25" s="499"/>
      <c r="AE25" s="499"/>
      <c r="AF25" s="499"/>
      <c r="AG25" s="500"/>
      <c r="AH25" s="520" t="s">
        <v>138</v>
      </c>
      <c r="AI25" s="521"/>
      <c r="AJ25" s="521"/>
      <c r="AK25" s="521"/>
      <c r="AL25" s="563"/>
      <c r="AM25" s="520" t="s">
        <v>138</v>
      </c>
      <c r="AN25" s="521"/>
      <c r="AO25" s="521"/>
      <c r="AP25" s="521"/>
      <c r="AQ25" s="521"/>
      <c r="AR25" s="563"/>
      <c r="AS25" s="520" t="s">
        <v>138</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1483469</v>
      </c>
      <c r="BO25" s="433"/>
      <c r="BP25" s="433"/>
      <c r="BQ25" s="433"/>
      <c r="BR25" s="433"/>
      <c r="BS25" s="433"/>
      <c r="BT25" s="433"/>
      <c r="BU25" s="434"/>
      <c r="BV25" s="432">
        <v>694535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6290</v>
      </c>
      <c r="R26" s="521"/>
      <c r="S26" s="521"/>
      <c r="T26" s="521"/>
      <c r="U26" s="521"/>
      <c r="V26" s="563"/>
      <c r="W26" s="622"/>
      <c r="X26" s="610"/>
      <c r="Y26" s="611"/>
      <c r="Z26" s="519" t="s">
        <v>177</v>
      </c>
      <c r="AA26" s="632"/>
      <c r="AB26" s="632"/>
      <c r="AC26" s="632"/>
      <c r="AD26" s="632"/>
      <c r="AE26" s="632"/>
      <c r="AF26" s="632"/>
      <c r="AG26" s="633"/>
      <c r="AH26" s="520">
        <v>12</v>
      </c>
      <c r="AI26" s="521"/>
      <c r="AJ26" s="521"/>
      <c r="AK26" s="521"/>
      <c r="AL26" s="563"/>
      <c r="AM26" s="520">
        <v>42516</v>
      </c>
      <c r="AN26" s="521"/>
      <c r="AO26" s="521"/>
      <c r="AP26" s="521"/>
      <c r="AQ26" s="521"/>
      <c r="AR26" s="563"/>
      <c r="AS26" s="520">
        <v>3543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v>18000</v>
      </c>
      <c r="BO26" s="470"/>
      <c r="BP26" s="470"/>
      <c r="BQ26" s="470"/>
      <c r="BR26" s="470"/>
      <c r="BS26" s="470"/>
      <c r="BT26" s="470"/>
      <c r="BU26" s="471"/>
      <c r="BV26" s="469">
        <v>9000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4930</v>
      </c>
      <c r="R27" s="521"/>
      <c r="S27" s="521"/>
      <c r="T27" s="521"/>
      <c r="U27" s="521"/>
      <c r="V27" s="563"/>
      <c r="W27" s="622"/>
      <c r="X27" s="610"/>
      <c r="Y27" s="611"/>
      <c r="Z27" s="519" t="s">
        <v>180</v>
      </c>
      <c r="AA27" s="499"/>
      <c r="AB27" s="499"/>
      <c r="AC27" s="499"/>
      <c r="AD27" s="499"/>
      <c r="AE27" s="499"/>
      <c r="AF27" s="499"/>
      <c r="AG27" s="500"/>
      <c r="AH27" s="520">
        <v>3</v>
      </c>
      <c r="AI27" s="521"/>
      <c r="AJ27" s="521"/>
      <c r="AK27" s="521"/>
      <c r="AL27" s="563"/>
      <c r="AM27" s="520">
        <v>12099</v>
      </c>
      <c r="AN27" s="521"/>
      <c r="AO27" s="521"/>
      <c r="AP27" s="521"/>
      <c r="AQ27" s="521"/>
      <c r="AR27" s="563"/>
      <c r="AS27" s="520">
        <v>4033</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768006</v>
      </c>
      <c r="BO27" s="646"/>
      <c r="BP27" s="646"/>
      <c r="BQ27" s="646"/>
      <c r="BR27" s="646"/>
      <c r="BS27" s="646"/>
      <c r="BT27" s="646"/>
      <c r="BU27" s="647"/>
      <c r="BV27" s="645">
        <v>766679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4410</v>
      </c>
      <c r="R28" s="521"/>
      <c r="S28" s="521"/>
      <c r="T28" s="521"/>
      <c r="U28" s="521"/>
      <c r="V28" s="563"/>
      <c r="W28" s="622"/>
      <c r="X28" s="610"/>
      <c r="Y28" s="611"/>
      <c r="Z28" s="519" t="s">
        <v>183</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4100883</v>
      </c>
      <c r="BO28" s="433"/>
      <c r="BP28" s="433"/>
      <c r="BQ28" s="433"/>
      <c r="BR28" s="433"/>
      <c r="BS28" s="433"/>
      <c r="BT28" s="433"/>
      <c r="BU28" s="434"/>
      <c r="BV28" s="432">
        <v>3743797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20</v>
      </c>
      <c r="M29" s="521"/>
      <c r="N29" s="521"/>
      <c r="O29" s="521"/>
      <c r="P29" s="563"/>
      <c r="Q29" s="520">
        <v>4130</v>
      </c>
      <c r="R29" s="521"/>
      <c r="S29" s="521"/>
      <c r="T29" s="521"/>
      <c r="U29" s="521"/>
      <c r="V29" s="563"/>
      <c r="W29" s="623"/>
      <c r="X29" s="624"/>
      <c r="Y29" s="625"/>
      <c r="Z29" s="519" t="s">
        <v>186</v>
      </c>
      <c r="AA29" s="499"/>
      <c r="AB29" s="499"/>
      <c r="AC29" s="499"/>
      <c r="AD29" s="499"/>
      <c r="AE29" s="499"/>
      <c r="AF29" s="499"/>
      <c r="AG29" s="500"/>
      <c r="AH29" s="520">
        <v>409</v>
      </c>
      <c r="AI29" s="521"/>
      <c r="AJ29" s="521"/>
      <c r="AK29" s="521"/>
      <c r="AL29" s="563"/>
      <c r="AM29" s="520">
        <v>1276789</v>
      </c>
      <c r="AN29" s="521"/>
      <c r="AO29" s="521"/>
      <c r="AP29" s="521"/>
      <c r="AQ29" s="521"/>
      <c r="AR29" s="563"/>
      <c r="AS29" s="520">
        <v>3122</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1456139</v>
      </c>
      <c r="BO29" s="470"/>
      <c r="BP29" s="470"/>
      <c r="BQ29" s="470"/>
      <c r="BR29" s="470"/>
      <c r="BS29" s="470"/>
      <c r="BT29" s="470"/>
      <c r="BU29" s="471"/>
      <c r="BV29" s="469">
        <v>1456139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99.1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5772793</v>
      </c>
      <c r="BO30" s="646"/>
      <c r="BP30" s="646"/>
      <c r="BQ30" s="646"/>
      <c r="BR30" s="646"/>
      <c r="BS30" s="646"/>
      <c r="BT30" s="646"/>
      <c r="BU30" s="647"/>
      <c r="BV30" s="645">
        <v>5469099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195</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産業団地造成特別会計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鳥栖地区広域市町村圏組合・一般会計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鳥栖市土地開発公社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鳥栖地区広域市町村圏組合・介護保険特別会計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佐賀県後期高齢者連合・一般会計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佐賀県後期高齢者連合・後期高齢者医療特別会計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鳥栖・三養基西部環境施設組合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佐賀県東部環境施設組合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鳥栖・三養基地区消防事務組合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佐賀県競馬組合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佐賀県市町総合事務組合・一般会計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佐賀県市町総合事務組合・交通災害共済事業特別会計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RD02r1OSsOFQeOYU4gGAwaSZbUt0xrinZdM3LJO+kDZECXEETzYn7QE+bdmLHoncwsqOIHWJBCuCyq4CvBBdWQ==" saltValue="U4vjf2zVWq90Ub83HWEB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3" t="s">
        <v>563</v>
      </c>
      <c r="D34" s="1253"/>
      <c r="E34" s="1254"/>
      <c r="F34" s="32">
        <v>12.56</v>
      </c>
      <c r="G34" s="33">
        <v>10.32</v>
      </c>
      <c r="H34" s="33">
        <v>12.13</v>
      </c>
      <c r="I34" s="33">
        <v>11.35</v>
      </c>
      <c r="J34" s="34">
        <v>9.6199999999999992</v>
      </c>
      <c r="K34" s="22"/>
      <c r="L34" s="22"/>
      <c r="M34" s="22"/>
      <c r="N34" s="22"/>
      <c r="O34" s="22"/>
      <c r="P34" s="22"/>
    </row>
    <row r="35" spans="1:16" ht="39" customHeight="1" x14ac:dyDescent="0.15">
      <c r="A35" s="22"/>
      <c r="B35" s="35"/>
      <c r="C35" s="1247" t="s">
        <v>564</v>
      </c>
      <c r="D35" s="1248"/>
      <c r="E35" s="1249"/>
      <c r="F35" s="36">
        <v>5.12</v>
      </c>
      <c r="G35" s="37">
        <v>5.01</v>
      </c>
      <c r="H35" s="37">
        <v>3.35</v>
      </c>
      <c r="I35" s="37">
        <v>6.05</v>
      </c>
      <c r="J35" s="38">
        <v>5.58</v>
      </c>
      <c r="K35" s="22"/>
      <c r="L35" s="22"/>
      <c r="M35" s="22"/>
      <c r="N35" s="22"/>
      <c r="O35" s="22"/>
      <c r="P35" s="22"/>
    </row>
    <row r="36" spans="1:16" ht="39" customHeight="1" x14ac:dyDescent="0.15">
      <c r="A36" s="22"/>
      <c r="B36" s="35"/>
      <c r="C36" s="1247" t="s">
        <v>565</v>
      </c>
      <c r="D36" s="1248"/>
      <c r="E36" s="1249"/>
      <c r="F36" s="36" t="s">
        <v>566</v>
      </c>
      <c r="G36" s="37">
        <v>1.29</v>
      </c>
      <c r="H36" s="37">
        <v>1.34</v>
      </c>
      <c r="I36" s="37">
        <v>0.75</v>
      </c>
      <c r="J36" s="38">
        <v>0.9</v>
      </c>
      <c r="K36" s="22"/>
      <c r="L36" s="22"/>
      <c r="M36" s="22"/>
      <c r="N36" s="22"/>
      <c r="O36" s="22"/>
      <c r="P36" s="22"/>
    </row>
    <row r="37" spans="1:16" ht="39" customHeight="1" x14ac:dyDescent="0.15">
      <c r="A37" s="22"/>
      <c r="B37" s="35"/>
      <c r="C37" s="1247" t="s">
        <v>567</v>
      </c>
      <c r="D37" s="1248"/>
      <c r="E37" s="1249"/>
      <c r="F37" s="36">
        <v>0.85</v>
      </c>
      <c r="G37" s="37">
        <v>0.75</v>
      </c>
      <c r="H37" s="37">
        <v>0.72</v>
      </c>
      <c r="I37" s="37">
        <v>0.69</v>
      </c>
      <c r="J37" s="38">
        <v>0.77</v>
      </c>
      <c r="K37" s="22"/>
      <c r="L37" s="22"/>
      <c r="M37" s="22"/>
      <c r="N37" s="22"/>
      <c r="O37" s="22"/>
      <c r="P37" s="22"/>
    </row>
    <row r="38" spans="1:16" ht="39" customHeight="1" x14ac:dyDescent="0.15">
      <c r="A38" s="22"/>
      <c r="B38" s="35"/>
      <c r="C38" s="1247" t="s">
        <v>568</v>
      </c>
      <c r="D38" s="1248"/>
      <c r="E38" s="1249"/>
      <c r="F38" s="36">
        <v>0.01</v>
      </c>
      <c r="G38" s="37">
        <v>0.14000000000000001</v>
      </c>
      <c r="H38" s="37">
        <v>0.12</v>
      </c>
      <c r="I38" s="37">
        <v>0</v>
      </c>
      <c r="J38" s="38">
        <v>0.01</v>
      </c>
      <c r="K38" s="22"/>
      <c r="L38" s="22"/>
      <c r="M38" s="22"/>
      <c r="N38" s="22"/>
      <c r="O38" s="22"/>
      <c r="P38" s="22"/>
    </row>
    <row r="39" spans="1:16" ht="39" customHeight="1" x14ac:dyDescent="0.15">
      <c r="A39" s="22"/>
      <c r="B39" s="35"/>
      <c r="C39" s="1247" t="s">
        <v>569</v>
      </c>
      <c r="D39" s="1248"/>
      <c r="E39" s="1249"/>
      <c r="F39" s="36">
        <v>0</v>
      </c>
      <c r="G39" s="37">
        <v>0</v>
      </c>
      <c r="H39" s="37">
        <v>0</v>
      </c>
      <c r="I39" s="37">
        <v>0</v>
      </c>
      <c r="J39" s="38">
        <v>0</v>
      </c>
      <c r="K39" s="22"/>
      <c r="L39" s="22"/>
      <c r="M39" s="22"/>
      <c r="N39" s="22"/>
      <c r="O39" s="22"/>
      <c r="P39" s="22"/>
    </row>
    <row r="40" spans="1:16" ht="39" customHeight="1" x14ac:dyDescent="0.15">
      <c r="A40" s="22"/>
      <c r="B40" s="35"/>
      <c r="C40" s="1247"/>
      <c r="D40" s="1248"/>
      <c r="E40" s="1249"/>
      <c r="F40" s="36"/>
      <c r="G40" s="37"/>
      <c r="H40" s="37"/>
      <c r="I40" s="37"/>
      <c r="J40" s="38"/>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570</v>
      </c>
      <c r="D42" s="1248"/>
      <c r="E42" s="1249"/>
      <c r="F42" s="36" t="s">
        <v>516</v>
      </c>
      <c r="G42" s="37" t="s">
        <v>516</v>
      </c>
      <c r="H42" s="37" t="s">
        <v>516</v>
      </c>
      <c r="I42" s="37" t="s">
        <v>516</v>
      </c>
      <c r="J42" s="38" t="s">
        <v>516</v>
      </c>
      <c r="K42" s="22"/>
      <c r="L42" s="22"/>
      <c r="M42" s="22"/>
      <c r="N42" s="22"/>
      <c r="O42" s="22"/>
      <c r="P42" s="22"/>
    </row>
    <row r="43" spans="1:16" ht="39" customHeight="1" thickBot="1" x14ac:dyDescent="0.2">
      <c r="A43" s="22"/>
      <c r="B43" s="40"/>
      <c r="C43" s="1250" t="s">
        <v>571</v>
      </c>
      <c r="D43" s="1251"/>
      <c r="E43" s="1252"/>
      <c r="F43" s="41">
        <v>0</v>
      </c>
      <c r="G43" s="42">
        <v>0</v>
      </c>
      <c r="H43" s="42">
        <v>0</v>
      </c>
      <c r="I43" s="42">
        <v>0.01</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nRogzwugKYFbDUJ7U6qIklhsprU5kDb3p+GsHe1jprXxF7jRxvOCrHIn0/wBJ457qLgx2UxSG+J3YJ5MGS2Gw==" saltValue="Ex9NOvxjU8S1Lp6Gyc7e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2019</v>
      </c>
      <c r="L45" s="60">
        <v>1921</v>
      </c>
      <c r="M45" s="60">
        <v>1918</v>
      </c>
      <c r="N45" s="60">
        <v>1797</v>
      </c>
      <c r="O45" s="61">
        <v>1749</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516</v>
      </c>
      <c r="L46" s="64" t="s">
        <v>516</v>
      </c>
      <c r="M46" s="64" t="s">
        <v>516</v>
      </c>
      <c r="N46" s="64" t="s">
        <v>516</v>
      </c>
      <c r="O46" s="65" t="s">
        <v>516</v>
      </c>
      <c r="P46" s="48"/>
      <c r="Q46" s="48"/>
      <c r="R46" s="48"/>
      <c r="S46" s="48"/>
      <c r="T46" s="48"/>
      <c r="U46" s="48"/>
    </row>
    <row r="47" spans="1:21" ht="30.75" customHeight="1" x14ac:dyDescent="0.15">
      <c r="A47" s="48"/>
      <c r="B47" s="1257"/>
      <c r="C47" s="1258"/>
      <c r="D47" s="62"/>
      <c r="E47" s="1263" t="s">
        <v>14</v>
      </c>
      <c r="F47" s="1263"/>
      <c r="G47" s="1263"/>
      <c r="H47" s="1263"/>
      <c r="I47" s="1263"/>
      <c r="J47" s="1264"/>
      <c r="K47" s="63">
        <v>20</v>
      </c>
      <c r="L47" s="64">
        <v>20</v>
      </c>
      <c r="M47" s="64">
        <v>20</v>
      </c>
      <c r="N47" s="64">
        <v>20</v>
      </c>
      <c r="O47" s="65">
        <v>20</v>
      </c>
      <c r="P47" s="48"/>
      <c r="Q47" s="48"/>
      <c r="R47" s="48"/>
      <c r="S47" s="48"/>
      <c r="T47" s="48"/>
      <c r="U47" s="48"/>
    </row>
    <row r="48" spans="1:21" ht="30.75" customHeight="1" x14ac:dyDescent="0.15">
      <c r="A48" s="48"/>
      <c r="B48" s="1257"/>
      <c r="C48" s="1258"/>
      <c r="D48" s="62"/>
      <c r="E48" s="1263" t="s">
        <v>15</v>
      </c>
      <c r="F48" s="1263"/>
      <c r="G48" s="1263"/>
      <c r="H48" s="1263"/>
      <c r="I48" s="1263"/>
      <c r="J48" s="1264"/>
      <c r="K48" s="63">
        <v>614</v>
      </c>
      <c r="L48" s="64">
        <v>602</v>
      </c>
      <c r="M48" s="64">
        <v>561</v>
      </c>
      <c r="N48" s="64">
        <v>532</v>
      </c>
      <c r="O48" s="65">
        <v>504</v>
      </c>
      <c r="P48" s="48"/>
      <c r="Q48" s="48"/>
      <c r="R48" s="48"/>
      <c r="S48" s="48"/>
      <c r="T48" s="48"/>
      <c r="U48" s="48"/>
    </row>
    <row r="49" spans="1:21" ht="30.75" customHeight="1" x14ac:dyDescent="0.15">
      <c r="A49" s="48"/>
      <c r="B49" s="1257"/>
      <c r="C49" s="1258"/>
      <c r="D49" s="62"/>
      <c r="E49" s="1263" t="s">
        <v>16</v>
      </c>
      <c r="F49" s="1263"/>
      <c r="G49" s="1263"/>
      <c r="H49" s="1263"/>
      <c r="I49" s="1263"/>
      <c r="J49" s="1264"/>
      <c r="K49" s="63">
        <v>422</v>
      </c>
      <c r="L49" s="64">
        <v>434</v>
      </c>
      <c r="M49" s="64">
        <v>295</v>
      </c>
      <c r="N49" s="64">
        <v>42</v>
      </c>
      <c r="O49" s="65">
        <v>46</v>
      </c>
      <c r="P49" s="48"/>
      <c r="Q49" s="48"/>
      <c r="R49" s="48"/>
      <c r="S49" s="48"/>
      <c r="T49" s="48"/>
      <c r="U49" s="48"/>
    </row>
    <row r="50" spans="1:21" ht="30.75" customHeight="1" x14ac:dyDescent="0.15">
      <c r="A50" s="48"/>
      <c r="B50" s="1257"/>
      <c r="C50" s="1258"/>
      <c r="D50" s="62"/>
      <c r="E50" s="1263" t="s">
        <v>17</v>
      </c>
      <c r="F50" s="1263"/>
      <c r="G50" s="1263"/>
      <c r="H50" s="1263"/>
      <c r="I50" s="1263"/>
      <c r="J50" s="1264"/>
      <c r="K50" s="63">
        <v>140</v>
      </c>
      <c r="L50" s="64">
        <v>123</v>
      </c>
      <c r="M50" s="64">
        <v>109</v>
      </c>
      <c r="N50" s="64">
        <v>89</v>
      </c>
      <c r="O50" s="65">
        <v>74</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516</v>
      </c>
      <c r="L51" s="64" t="s">
        <v>516</v>
      </c>
      <c r="M51" s="64" t="s">
        <v>516</v>
      </c>
      <c r="N51" s="64">
        <v>0</v>
      </c>
      <c r="O51" s="65" t="s">
        <v>516</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2508</v>
      </c>
      <c r="L52" s="64">
        <v>2495</v>
      </c>
      <c r="M52" s="64">
        <v>2474</v>
      </c>
      <c r="N52" s="64">
        <v>2348</v>
      </c>
      <c r="O52" s="65">
        <v>2338</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707</v>
      </c>
      <c r="L53" s="69">
        <v>605</v>
      </c>
      <c r="M53" s="69">
        <v>429</v>
      </c>
      <c r="N53" s="69">
        <v>132</v>
      </c>
      <c r="O53" s="70">
        <v>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71" t="s">
        <v>25</v>
      </c>
      <c r="C57" s="1272"/>
      <c r="D57" s="1275" t="s">
        <v>26</v>
      </c>
      <c r="E57" s="1276"/>
      <c r="F57" s="1276"/>
      <c r="G57" s="1276"/>
      <c r="H57" s="1276"/>
      <c r="I57" s="1276"/>
      <c r="J57" s="1277"/>
      <c r="K57" s="83">
        <v>0</v>
      </c>
      <c r="L57" s="84">
        <v>0</v>
      </c>
      <c r="M57" s="84">
        <v>0</v>
      </c>
      <c r="N57" s="84">
        <v>0</v>
      </c>
      <c r="O57" s="85">
        <v>0</v>
      </c>
    </row>
    <row r="58" spans="1:21" ht="31.5" customHeight="1" thickBot="1" x14ac:dyDescent="0.2">
      <c r="B58" s="1273"/>
      <c r="C58" s="1274"/>
      <c r="D58" s="1278" t="s">
        <v>27</v>
      </c>
      <c r="E58" s="1279"/>
      <c r="F58" s="1279"/>
      <c r="G58" s="1279"/>
      <c r="H58" s="1279"/>
      <c r="I58" s="1279"/>
      <c r="J58" s="1280"/>
      <c r="K58" s="86">
        <v>165</v>
      </c>
      <c r="L58" s="87">
        <v>185</v>
      </c>
      <c r="M58" s="87">
        <v>205</v>
      </c>
      <c r="N58" s="87">
        <v>225</v>
      </c>
      <c r="O58" s="88">
        <v>245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Agc0biXCDob/Odq3OhpXNKadG66YWfwPT5t30GeZrLhKb72WoGi+RqV+jWR1lnlkX8nWjHgeeAuW1kblDTkhw==" saltValue="RZ4g+dXofbCkxNZJ3CwW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1" t="s">
        <v>30</v>
      </c>
      <c r="C41" s="1282"/>
      <c r="D41" s="102"/>
      <c r="E41" s="1287" t="s">
        <v>31</v>
      </c>
      <c r="F41" s="1287"/>
      <c r="G41" s="1287"/>
      <c r="H41" s="1288"/>
      <c r="I41" s="103">
        <v>18398</v>
      </c>
      <c r="J41" s="104">
        <v>18248</v>
      </c>
      <c r="K41" s="104">
        <v>17891</v>
      </c>
      <c r="L41" s="104">
        <v>17604</v>
      </c>
      <c r="M41" s="105">
        <v>17797</v>
      </c>
    </row>
    <row r="42" spans="2:13" ht="27.75" customHeight="1" x14ac:dyDescent="0.15">
      <c r="B42" s="1283"/>
      <c r="C42" s="1284"/>
      <c r="D42" s="106"/>
      <c r="E42" s="1289" t="s">
        <v>32</v>
      </c>
      <c r="F42" s="1289"/>
      <c r="G42" s="1289"/>
      <c r="H42" s="1290"/>
      <c r="I42" s="107">
        <v>662</v>
      </c>
      <c r="J42" s="108">
        <v>550</v>
      </c>
      <c r="K42" s="108">
        <v>450</v>
      </c>
      <c r="L42" s="108">
        <v>368</v>
      </c>
      <c r="M42" s="109">
        <v>300</v>
      </c>
    </row>
    <row r="43" spans="2:13" ht="27.75" customHeight="1" x14ac:dyDescent="0.15">
      <c r="B43" s="1283"/>
      <c r="C43" s="1284"/>
      <c r="D43" s="106"/>
      <c r="E43" s="1289" t="s">
        <v>33</v>
      </c>
      <c r="F43" s="1289"/>
      <c r="G43" s="1289"/>
      <c r="H43" s="1290"/>
      <c r="I43" s="107">
        <v>8085</v>
      </c>
      <c r="J43" s="108">
        <v>8614</v>
      </c>
      <c r="K43" s="108">
        <v>7660</v>
      </c>
      <c r="L43" s="108">
        <v>6392</v>
      </c>
      <c r="M43" s="109">
        <v>5323</v>
      </c>
    </row>
    <row r="44" spans="2:13" ht="27.75" customHeight="1" x14ac:dyDescent="0.15">
      <c r="B44" s="1283"/>
      <c r="C44" s="1284"/>
      <c r="D44" s="106"/>
      <c r="E44" s="1289" t="s">
        <v>34</v>
      </c>
      <c r="F44" s="1289"/>
      <c r="G44" s="1289"/>
      <c r="H44" s="1290"/>
      <c r="I44" s="107">
        <v>847</v>
      </c>
      <c r="J44" s="108">
        <v>450</v>
      </c>
      <c r="K44" s="108">
        <v>179</v>
      </c>
      <c r="L44" s="108">
        <v>176</v>
      </c>
      <c r="M44" s="109">
        <v>142</v>
      </c>
    </row>
    <row r="45" spans="2:13" ht="27.75" customHeight="1" x14ac:dyDescent="0.15">
      <c r="B45" s="1283"/>
      <c r="C45" s="1284"/>
      <c r="D45" s="106"/>
      <c r="E45" s="1289" t="s">
        <v>35</v>
      </c>
      <c r="F45" s="1289"/>
      <c r="G45" s="1289"/>
      <c r="H45" s="1290"/>
      <c r="I45" s="107">
        <v>3134</v>
      </c>
      <c r="J45" s="108">
        <v>3295</v>
      </c>
      <c r="K45" s="108">
        <v>3383</v>
      </c>
      <c r="L45" s="108">
        <v>3245</v>
      </c>
      <c r="M45" s="109">
        <v>3233</v>
      </c>
    </row>
    <row r="46" spans="2:13" ht="27.75" customHeight="1" x14ac:dyDescent="0.15">
      <c r="B46" s="1283"/>
      <c r="C46" s="1284"/>
      <c r="D46" s="110"/>
      <c r="E46" s="1289" t="s">
        <v>36</v>
      </c>
      <c r="F46" s="1289"/>
      <c r="G46" s="1289"/>
      <c r="H46" s="1290"/>
      <c r="I46" s="107">
        <v>3554</v>
      </c>
      <c r="J46" s="108">
        <v>3266</v>
      </c>
      <c r="K46" s="108">
        <v>3062</v>
      </c>
      <c r="L46" s="108">
        <v>2861</v>
      </c>
      <c r="M46" s="109">
        <v>2659</v>
      </c>
    </row>
    <row r="47" spans="2:13" ht="27.75" customHeight="1" x14ac:dyDescent="0.15">
      <c r="B47" s="1283"/>
      <c r="C47" s="1284"/>
      <c r="D47" s="111"/>
      <c r="E47" s="1291" t="s">
        <v>37</v>
      </c>
      <c r="F47" s="1292"/>
      <c r="G47" s="1292"/>
      <c r="H47" s="1293"/>
      <c r="I47" s="107" t="s">
        <v>516</v>
      </c>
      <c r="J47" s="108" t="s">
        <v>516</v>
      </c>
      <c r="K47" s="108" t="s">
        <v>516</v>
      </c>
      <c r="L47" s="108" t="s">
        <v>516</v>
      </c>
      <c r="M47" s="109" t="s">
        <v>516</v>
      </c>
    </row>
    <row r="48" spans="2:13" ht="27.75" customHeight="1" x14ac:dyDescent="0.15">
      <c r="B48" s="1283"/>
      <c r="C48" s="1284"/>
      <c r="D48" s="106"/>
      <c r="E48" s="1289" t="s">
        <v>38</v>
      </c>
      <c r="F48" s="1289"/>
      <c r="G48" s="1289"/>
      <c r="H48" s="1290"/>
      <c r="I48" s="107" t="s">
        <v>516</v>
      </c>
      <c r="J48" s="108" t="s">
        <v>516</v>
      </c>
      <c r="K48" s="108" t="s">
        <v>516</v>
      </c>
      <c r="L48" s="108" t="s">
        <v>516</v>
      </c>
      <c r="M48" s="109" t="s">
        <v>516</v>
      </c>
    </row>
    <row r="49" spans="2:13" ht="27.75" customHeight="1" x14ac:dyDescent="0.15">
      <c r="B49" s="1285"/>
      <c r="C49" s="1286"/>
      <c r="D49" s="106"/>
      <c r="E49" s="1289" t="s">
        <v>39</v>
      </c>
      <c r="F49" s="1289"/>
      <c r="G49" s="1289"/>
      <c r="H49" s="1290"/>
      <c r="I49" s="107" t="s">
        <v>516</v>
      </c>
      <c r="J49" s="108" t="s">
        <v>516</v>
      </c>
      <c r="K49" s="108" t="s">
        <v>516</v>
      </c>
      <c r="L49" s="108">
        <v>4</v>
      </c>
      <c r="M49" s="109" t="s">
        <v>516</v>
      </c>
    </row>
    <row r="50" spans="2:13" ht="27.75" customHeight="1" x14ac:dyDescent="0.15">
      <c r="B50" s="1294" t="s">
        <v>40</v>
      </c>
      <c r="C50" s="1295"/>
      <c r="D50" s="112"/>
      <c r="E50" s="1289" t="s">
        <v>41</v>
      </c>
      <c r="F50" s="1289"/>
      <c r="G50" s="1289"/>
      <c r="H50" s="1290"/>
      <c r="I50" s="107">
        <v>8300</v>
      </c>
      <c r="J50" s="108">
        <v>8241</v>
      </c>
      <c r="K50" s="108">
        <v>9813</v>
      </c>
      <c r="L50" s="108">
        <v>11084</v>
      </c>
      <c r="M50" s="109">
        <v>11768</v>
      </c>
    </row>
    <row r="51" spans="2:13" ht="27.75" customHeight="1" x14ac:dyDescent="0.15">
      <c r="B51" s="1283"/>
      <c r="C51" s="1284"/>
      <c r="D51" s="106"/>
      <c r="E51" s="1289" t="s">
        <v>42</v>
      </c>
      <c r="F51" s="1289"/>
      <c r="G51" s="1289"/>
      <c r="H51" s="1290"/>
      <c r="I51" s="107">
        <v>4802</v>
      </c>
      <c r="J51" s="108">
        <v>5333</v>
      </c>
      <c r="K51" s="108">
        <v>4998</v>
      </c>
      <c r="L51" s="108">
        <v>4747</v>
      </c>
      <c r="M51" s="109">
        <v>4304</v>
      </c>
    </row>
    <row r="52" spans="2:13" ht="27.75" customHeight="1" x14ac:dyDescent="0.15">
      <c r="B52" s="1285"/>
      <c r="C52" s="1286"/>
      <c r="D52" s="106"/>
      <c r="E52" s="1289" t="s">
        <v>43</v>
      </c>
      <c r="F52" s="1289"/>
      <c r="G52" s="1289"/>
      <c r="H52" s="1290"/>
      <c r="I52" s="107">
        <v>24145</v>
      </c>
      <c r="J52" s="108">
        <v>23657</v>
      </c>
      <c r="K52" s="108">
        <v>23269</v>
      </c>
      <c r="L52" s="108">
        <v>22917</v>
      </c>
      <c r="M52" s="109">
        <v>22703</v>
      </c>
    </row>
    <row r="53" spans="2:13" ht="27.75" customHeight="1" thickBot="1" x14ac:dyDescent="0.2">
      <c r="B53" s="1296" t="s">
        <v>44</v>
      </c>
      <c r="C53" s="1297"/>
      <c r="D53" s="113"/>
      <c r="E53" s="1298" t="s">
        <v>45</v>
      </c>
      <c r="F53" s="1298"/>
      <c r="G53" s="1298"/>
      <c r="H53" s="1299"/>
      <c r="I53" s="114">
        <v>-2567</v>
      </c>
      <c r="J53" s="115">
        <v>-2809</v>
      </c>
      <c r="K53" s="115">
        <v>-5454</v>
      </c>
      <c r="L53" s="115">
        <v>-8099</v>
      </c>
      <c r="M53" s="116">
        <v>-9320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nV5WxxTek/LP/QqelaRFbrWtX3T4lj6RP3nR4wkE9oxTGSooe8vAykKpAsoeG7vDqCPvfhwuxcH9nstnD1Nkw==" saltValue="5zWW/ec9P9GMa3B28E3+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8" t="s">
        <v>48</v>
      </c>
      <c r="D55" s="1308"/>
      <c r="E55" s="1309"/>
      <c r="F55" s="128">
        <v>3038</v>
      </c>
      <c r="G55" s="128">
        <v>3744</v>
      </c>
      <c r="H55" s="129">
        <v>4101</v>
      </c>
    </row>
    <row r="56" spans="2:8" ht="52.5" customHeight="1" x14ac:dyDescent="0.15">
      <c r="B56" s="130"/>
      <c r="C56" s="1310" t="s">
        <v>49</v>
      </c>
      <c r="D56" s="1310"/>
      <c r="E56" s="1311"/>
      <c r="F56" s="131">
        <v>1056</v>
      </c>
      <c r="G56" s="131">
        <v>1456</v>
      </c>
      <c r="H56" s="132">
        <v>1456</v>
      </c>
    </row>
    <row r="57" spans="2:8" ht="53.25" customHeight="1" x14ac:dyDescent="0.15">
      <c r="B57" s="130"/>
      <c r="C57" s="1312" t="s">
        <v>50</v>
      </c>
      <c r="D57" s="1312"/>
      <c r="E57" s="1313"/>
      <c r="F57" s="133">
        <v>5283</v>
      </c>
      <c r="G57" s="133">
        <v>5469</v>
      </c>
      <c r="H57" s="134">
        <v>5773</v>
      </c>
    </row>
    <row r="58" spans="2:8" ht="45.75" customHeight="1" x14ac:dyDescent="0.15">
      <c r="B58" s="135"/>
      <c r="C58" s="1300" t="s">
        <v>591</v>
      </c>
      <c r="D58" s="1301"/>
      <c r="E58" s="1302"/>
      <c r="F58" s="136">
        <v>3200</v>
      </c>
      <c r="G58" s="136">
        <v>3200</v>
      </c>
      <c r="H58" s="137">
        <v>3300</v>
      </c>
    </row>
    <row r="59" spans="2:8" ht="45.75" customHeight="1" x14ac:dyDescent="0.15">
      <c r="B59" s="135"/>
      <c r="C59" s="1300" t="s">
        <v>592</v>
      </c>
      <c r="D59" s="1301"/>
      <c r="E59" s="1302"/>
      <c r="F59" s="136">
        <v>825</v>
      </c>
      <c r="G59" s="136">
        <v>925</v>
      </c>
      <c r="H59" s="137">
        <v>1025</v>
      </c>
    </row>
    <row r="60" spans="2:8" ht="45.75" customHeight="1" x14ac:dyDescent="0.15">
      <c r="B60" s="135"/>
      <c r="C60" s="1300" t="s">
        <v>593</v>
      </c>
      <c r="D60" s="1301"/>
      <c r="E60" s="1302"/>
      <c r="F60" s="136">
        <v>391</v>
      </c>
      <c r="G60" s="136">
        <v>392</v>
      </c>
      <c r="H60" s="137">
        <v>392</v>
      </c>
    </row>
    <row r="61" spans="2:8" ht="45.75" customHeight="1" x14ac:dyDescent="0.15">
      <c r="B61" s="135"/>
      <c r="C61" s="1300" t="s">
        <v>594</v>
      </c>
      <c r="D61" s="1301"/>
      <c r="E61" s="1302"/>
      <c r="F61" s="136">
        <v>365</v>
      </c>
      <c r="G61" s="136">
        <v>365</v>
      </c>
      <c r="H61" s="137">
        <v>365</v>
      </c>
    </row>
    <row r="62" spans="2:8" ht="45.75" customHeight="1" thickBot="1" x14ac:dyDescent="0.2">
      <c r="B62" s="138"/>
      <c r="C62" s="1303" t="s">
        <v>595</v>
      </c>
      <c r="D62" s="1304"/>
      <c r="E62" s="1305"/>
      <c r="F62" s="139">
        <v>339</v>
      </c>
      <c r="G62" s="139">
        <v>339</v>
      </c>
      <c r="H62" s="140">
        <v>339</v>
      </c>
    </row>
    <row r="63" spans="2:8" ht="52.5" customHeight="1" thickBot="1" x14ac:dyDescent="0.2">
      <c r="B63" s="141"/>
      <c r="C63" s="1306" t="s">
        <v>51</v>
      </c>
      <c r="D63" s="1306"/>
      <c r="E63" s="1307"/>
      <c r="F63" s="142">
        <v>9378</v>
      </c>
      <c r="G63" s="142">
        <v>10669</v>
      </c>
      <c r="H63" s="143">
        <v>11330</v>
      </c>
    </row>
    <row r="64" spans="2:8" ht="15" customHeight="1" x14ac:dyDescent="0.15"/>
  </sheetData>
  <sheetProtection algorithmName="SHA-512" hashValue="gplBnFP5ymyBykYxPLSwU3+2aikv4+SEPKEkPrbeUtPIMRpNf9gO1ZA49VAK/Ryjpc2mMIYjIE9c8MYWDALb9w==" saltValue="XNXi+nFWrY9jj42Janci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07BAE-9815-4684-B1B1-75C9EF87D6DF}">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6" t="s">
        <v>606</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7"/>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7"/>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7"/>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7"/>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20"/>
      <c r="H50" s="1320"/>
      <c r="I50" s="1320"/>
      <c r="J50" s="1320"/>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9" t="s">
        <v>557</v>
      </c>
      <c r="BQ50" s="1319"/>
      <c r="BR50" s="1319"/>
      <c r="BS50" s="1319"/>
      <c r="BT50" s="1319"/>
      <c r="BU50" s="1319"/>
      <c r="BV50" s="1319"/>
      <c r="BW50" s="1319"/>
      <c r="BX50" s="1319" t="s">
        <v>558</v>
      </c>
      <c r="BY50" s="1319"/>
      <c r="BZ50" s="1319"/>
      <c r="CA50" s="1319"/>
      <c r="CB50" s="1319"/>
      <c r="CC50" s="1319"/>
      <c r="CD50" s="1319"/>
      <c r="CE50" s="1319"/>
      <c r="CF50" s="1319" t="s">
        <v>559</v>
      </c>
      <c r="CG50" s="1319"/>
      <c r="CH50" s="1319"/>
      <c r="CI50" s="1319"/>
      <c r="CJ50" s="1319"/>
      <c r="CK50" s="1319"/>
      <c r="CL50" s="1319"/>
      <c r="CM50" s="1319"/>
      <c r="CN50" s="1319" t="s">
        <v>560</v>
      </c>
      <c r="CO50" s="1319"/>
      <c r="CP50" s="1319"/>
      <c r="CQ50" s="1319"/>
      <c r="CR50" s="1319"/>
      <c r="CS50" s="1319"/>
      <c r="CT50" s="1319"/>
      <c r="CU50" s="1319"/>
      <c r="CV50" s="1319" t="s">
        <v>561</v>
      </c>
      <c r="CW50" s="1319"/>
      <c r="CX50" s="1319"/>
      <c r="CY50" s="1319"/>
      <c r="CZ50" s="1319"/>
      <c r="DA50" s="1319"/>
      <c r="DB50" s="1319"/>
      <c r="DC50" s="1319"/>
    </row>
    <row r="51" spans="1:109" ht="13.5" customHeight="1" x14ac:dyDescent="0.15">
      <c r="B51" s="397"/>
      <c r="G51" s="1322"/>
      <c r="H51" s="1322"/>
      <c r="I51" s="1335"/>
      <c r="J51" s="1335"/>
      <c r="K51" s="1321"/>
      <c r="L51" s="1321"/>
      <c r="M51" s="1321"/>
      <c r="N51" s="1321"/>
      <c r="AM51" s="406"/>
      <c r="AN51" s="1317" t="s">
        <v>600</v>
      </c>
      <c r="AO51" s="1317"/>
      <c r="AP51" s="1317"/>
      <c r="AQ51" s="1317"/>
      <c r="AR51" s="1317"/>
      <c r="AS51" s="1317"/>
      <c r="AT51" s="1317"/>
      <c r="AU51" s="1317"/>
      <c r="AV51" s="1317"/>
      <c r="AW51" s="1317"/>
      <c r="AX51" s="1317"/>
      <c r="AY51" s="1317"/>
      <c r="AZ51" s="1317"/>
      <c r="BA51" s="1317"/>
      <c r="BB51" s="1317" t="s">
        <v>601</v>
      </c>
      <c r="BC51" s="1317"/>
      <c r="BD51" s="1317"/>
      <c r="BE51" s="1317"/>
      <c r="BF51" s="1317"/>
      <c r="BG51" s="1317"/>
      <c r="BH51" s="1317"/>
      <c r="BI51" s="1317"/>
      <c r="BJ51" s="1317"/>
      <c r="BK51" s="1317"/>
      <c r="BL51" s="1317"/>
      <c r="BM51" s="1317"/>
      <c r="BN51" s="1317"/>
      <c r="BO51" s="1317"/>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7"/>
      <c r="G52" s="1322"/>
      <c r="H52" s="1322"/>
      <c r="I52" s="1335"/>
      <c r="J52" s="1335"/>
      <c r="K52" s="1321"/>
      <c r="L52" s="1321"/>
      <c r="M52" s="1321"/>
      <c r="N52" s="1321"/>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5"/>
      <c r="B53" s="397"/>
      <c r="G53" s="1322"/>
      <c r="H53" s="1322"/>
      <c r="I53" s="1320"/>
      <c r="J53" s="1320"/>
      <c r="K53" s="1321"/>
      <c r="L53" s="1321"/>
      <c r="M53" s="1321"/>
      <c r="N53" s="1321"/>
      <c r="AM53" s="406"/>
      <c r="AN53" s="1317"/>
      <c r="AO53" s="1317"/>
      <c r="AP53" s="1317"/>
      <c r="AQ53" s="1317"/>
      <c r="AR53" s="1317"/>
      <c r="AS53" s="1317"/>
      <c r="AT53" s="1317"/>
      <c r="AU53" s="1317"/>
      <c r="AV53" s="1317"/>
      <c r="AW53" s="1317"/>
      <c r="AX53" s="1317"/>
      <c r="AY53" s="1317"/>
      <c r="AZ53" s="1317"/>
      <c r="BA53" s="1317"/>
      <c r="BB53" s="1317" t="s">
        <v>602</v>
      </c>
      <c r="BC53" s="1317"/>
      <c r="BD53" s="1317"/>
      <c r="BE53" s="1317"/>
      <c r="BF53" s="1317"/>
      <c r="BG53" s="1317"/>
      <c r="BH53" s="1317"/>
      <c r="BI53" s="1317"/>
      <c r="BJ53" s="1317"/>
      <c r="BK53" s="1317"/>
      <c r="BL53" s="1317"/>
      <c r="BM53" s="1317"/>
      <c r="BN53" s="1317"/>
      <c r="BO53" s="1317"/>
      <c r="BP53" s="1314">
        <v>55.3</v>
      </c>
      <c r="BQ53" s="1314"/>
      <c r="BR53" s="1314"/>
      <c r="BS53" s="1314"/>
      <c r="BT53" s="1314"/>
      <c r="BU53" s="1314"/>
      <c r="BV53" s="1314"/>
      <c r="BW53" s="1314"/>
      <c r="BX53" s="1314">
        <v>56.6</v>
      </c>
      <c r="BY53" s="1314"/>
      <c r="BZ53" s="1314"/>
      <c r="CA53" s="1314"/>
      <c r="CB53" s="1314"/>
      <c r="CC53" s="1314"/>
      <c r="CD53" s="1314"/>
      <c r="CE53" s="1314"/>
      <c r="CF53" s="1314">
        <v>59.3</v>
      </c>
      <c r="CG53" s="1314"/>
      <c r="CH53" s="1314"/>
      <c r="CI53" s="1314"/>
      <c r="CJ53" s="1314"/>
      <c r="CK53" s="1314"/>
      <c r="CL53" s="1314"/>
      <c r="CM53" s="1314"/>
      <c r="CN53" s="1314">
        <v>60.2</v>
      </c>
      <c r="CO53" s="1314"/>
      <c r="CP53" s="1314"/>
      <c r="CQ53" s="1314"/>
      <c r="CR53" s="1314"/>
      <c r="CS53" s="1314"/>
      <c r="CT53" s="1314"/>
      <c r="CU53" s="1314"/>
      <c r="CV53" s="1314">
        <v>61.1</v>
      </c>
      <c r="CW53" s="1314"/>
      <c r="CX53" s="1314"/>
      <c r="CY53" s="1314"/>
      <c r="CZ53" s="1314"/>
      <c r="DA53" s="1314"/>
      <c r="DB53" s="1314"/>
      <c r="DC53" s="1314"/>
    </row>
    <row r="54" spans="1:109" x14ac:dyDescent="0.15">
      <c r="A54" s="405"/>
      <c r="B54" s="397"/>
      <c r="G54" s="1322"/>
      <c r="H54" s="1322"/>
      <c r="I54" s="1320"/>
      <c r="J54" s="1320"/>
      <c r="K54" s="1321"/>
      <c r="L54" s="1321"/>
      <c r="M54" s="1321"/>
      <c r="N54" s="1321"/>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5"/>
      <c r="B55" s="397"/>
      <c r="G55" s="1320"/>
      <c r="H55" s="1320"/>
      <c r="I55" s="1320"/>
      <c r="J55" s="1320"/>
      <c r="K55" s="1321"/>
      <c r="L55" s="1321"/>
      <c r="M55" s="1321"/>
      <c r="N55" s="1321"/>
      <c r="AN55" s="1319" t="s">
        <v>603</v>
      </c>
      <c r="AO55" s="1319"/>
      <c r="AP55" s="1319"/>
      <c r="AQ55" s="1319"/>
      <c r="AR55" s="1319"/>
      <c r="AS55" s="1319"/>
      <c r="AT55" s="1319"/>
      <c r="AU55" s="1319"/>
      <c r="AV55" s="1319"/>
      <c r="AW55" s="1319"/>
      <c r="AX55" s="1319"/>
      <c r="AY55" s="1319"/>
      <c r="AZ55" s="1319"/>
      <c r="BA55" s="1319"/>
      <c r="BB55" s="1317" t="s">
        <v>601</v>
      </c>
      <c r="BC55" s="1317"/>
      <c r="BD55" s="1317"/>
      <c r="BE55" s="1317"/>
      <c r="BF55" s="1317"/>
      <c r="BG55" s="1317"/>
      <c r="BH55" s="1317"/>
      <c r="BI55" s="1317"/>
      <c r="BJ55" s="1317"/>
      <c r="BK55" s="1317"/>
      <c r="BL55" s="1317"/>
      <c r="BM55" s="1317"/>
      <c r="BN55" s="1317"/>
      <c r="BO55" s="1317"/>
      <c r="BP55" s="1314">
        <v>35.299999999999997</v>
      </c>
      <c r="BQ55" s="1314"/>
      <c r="BR55" s="1314"/>
      <c r="BS55" s="1314"/>
      <c r="BT55" s="1314"/>
      <c r="BU55" s="1314"/>
      <c r="BV55" s="1314"/>
      <c r="BW55" s="1314"/>
      <c r="BX55" s="1314">
        <v>31.9</v>
      </c>
      <c r="BY55" s="1314"/>
      <c r="BZ55" s="1314"/>
      <c r="CA55" s="1314"/>
      <c r="CB55" s="1314"/>
      <c r="CC55" s="1314"/>
      <c r="CD55" s="1314"/>
      <c r="CE55" s="1314"/>
      <c r="CF55" s="1314">
        <v>24.2</v>
      </c>
      <c r="CG55" s="1314"/>
      <c r="CH55" s="1314"/>
      <c r="CI55" s="1314"/>
      <c r="CJ55" s="1314"/>
      <c r="CK55" s="1314"/>
      <c r="CL55" s="1314"/>
      <c r="CM55" s="1314"/>
      <c r="CN55" s="1314">
        <v>22.1</v>
      </c>
      <c r="CO55" s="1314"/>
      <c r="CP55" s="1314"/>
      <c r="CQ55" s="1314"/>
      <c r="CR55" s="1314"/>
      <c r="CS55" s="1314"/>
      <c r="CT55" s="1314"/>
      <c r="CU55" s="1314"/>
      <c r="CV55" s="1314">
        <v>20.399999999999999</v>
      </c>
      <c r="CW55" s="1314"/>
      <c r="CX55" s="1314"/>
      <c r="CY55" s="1314"/>
      <c r="CZ55" s="1314"/>
      <c r="DA55" s="1314"/>
      <c r="DB55" s="1314"/>
      <c r="DC55" s="1314"/>
    </row>
    <row r="56" spans="1:109" x14ac:dyDescent="0.15">
      <c r="A56" s="405"/>
      <c r="B56" s="397"/>
      <c r="G56" s="1320"/>
      <c r="H56" s="1320"/>
      <c r="I56" s="1320"/>
      <c r="J56" s="1320"/>
      <c r="K56" s="1321"/>
      <c r="L56" s="1321"/>
      <c r="M56" s="1321"/>
      <c r="N56" s="1321"/>
      <c r="AN56" s="1319"/>
      <c r="AO56" s="1319"/>
      <c r="AP56" s="1319"/>
      <c r="AQ56" s="1319"/>
      <c r="AR56" s="1319"/>
      <c r="AS56" s="1319"/>
      <c r="AT56" s="1319"/>
      <c r="AU56" s="1319"/>
      <c r="AV56" s="1319"/>
      <c r="AW56" s="1319"/>
      <c r="AX56" s="1319"/>
      <c r="AY56" s="1319"/>
      <c r="AZ56" s="1319"/>
      <c r="BA56" s="1319"/>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x14ac:dyDescent="0.15">
      <c r="B57" s="409"/>
      <c r="G57" s="1320"/>
      <c r="H57" s="1320"/>
      <c r="I57" s="1315"/>
      <c r="J57" s="1315"/>
      <c r="K57" s="1321"/>
      <c r="L57" s="1321"/>
      <c r="M57" s="1321"/>
      <c r="N57" s="1321"/>
      <c r="AM57" s="390"/>
      <c r="AN57" s="1319"/>
      <c r="AO57" s="1319"/>
      <c r="AP57" s="1319"/>
      <c r="AQ57" s="1319"/>
      <c r="AR57" s="1319"/>
      <c r="AS57" s="1319"/>
      <c r="AT57" s="1319"/>
      <c r="AU57" s="1319"/>
      <c r="AV57" s="1319"/>
      <c r="AW57" s="1319"/>
      <c r="AX57" s="1319"/>
      <c r="AY57" s="1319"/>
      <c r="AZ57" s="1319"/>
      <c r="BA57" s="1319"/>
      <c r="BB57" s="1317" t="s">
        <v>602</v>
      </c>
      <c r="BC57" s="1317"/>
      <c r="BD57" s="1317"/>
      <c r="BE57" s="1317"/>
      <c r="BF57" s="1317"/>
      <c r="BG57" s="1317"/>
      <c r="BH57" s="1317"/>
      <c r="BI57" s="1317"/>
      <c r="BJ57" s="1317"/>
      <c r="BK57" s="1317"/>
      <c r="BL57" s="1317"/>
      <c r="BM57" s="1317"/>
      <c r="BN57" s="1317"/>
      <c r="BO57" s="1317"/>
      <c r="BP57" s="1314">
        <v>60.4</v>
      </c>
      <c r="BQ57" s="1314"/>
      <c r="BR57" s="1314"/>
      <c r="BS57" s="1314"/>
      <c r="BT57" s="1314"/>
      <c r="BU57" s="1314"/>
      <c r="BV57" s="1314"/>
      <c r="BW57" s="1314"/>
      <c r="BX57" s="1314">
        <v>59.4</v>
      </c>
      <c r="BY57" s="1314"/>
      <c r="BZ57" s="1314"/>
      <c r="CA57" s="1314"/>
      <c r="CB57" s="1314"/>
      <c r="CC57" s="1314"/>
      <c r="CD57" s="1314"/>
      <c r="CE57" s="1314"/>
      <c r="CF57" s="1314">
        <v>60.2</v>
      </c>
      <c r="CG57" s="1314"/>
      <c r="CH57" s="1314"/>
      <c r="CI57" s="1314"/>
      <c r="CJ57" s="1314"/>
      <c r="CK57" s="1314"/>
      <c r="CL57" s="1314"/>
      <c r="CM57" s="1314"/>
      <c r="CN57" s="1314">
        <v>61.5</v>
      </c>
      <c r="CO57" s="1314"/>
      <c r="CP57" s="1314"/>
      <c r="CQ57" s="1314"/>
      <c r="CR57" s="1314"/>
      <c r="CS57" s="1314"/>
      <c r="CT57" s="1314"/>
      <c r="CU57" s="1314"/>
      <c r="CV57" s="1314">
        <v>62.8</v>
      </c>
      <c r="CW57" s="1314"/>
      <c r="CX57" s="1314"/>
      <c r="CY57" s="1314"/>
      <c r="CZ57" s="1314"/>
      <c r="DA57" s="1314"/>
      <c r="DB57" s="1314"/>
      <c r="DC57" s="1314"/>
      <c r="DD57" s="410"/>
      <c r="DE57" s="409"/>
    </row>
    <row r="58" spans="1:109" s="405" customFormat="1" x14ac:dyDescent="0.15">
      <c r="A58" s="390"/>
      <c r="B58" s="409"/>
      <c r="G58" s="1320"/>
      <c r="H58" s="1320"/>
      <c r="I58" s="1315"/>
      <c r="J58" s="1315"/>
      <c r="K58" s="1321"/>
      <c r="L58" s="1321"/>
      <c r="M58" s="1321"/>
      <c r="N58" s="1321"/>
      <c r="AM58" s="390"/>
      <c r="AN58" s="1319"/>
      <c r="AO58" s="1319"/>
      <c r="AP58" s="1319"/>
      <c r="AQ58" s="1319"/>
      <c r="AR58" s="1319"/>
      <c r="AS58" s="1319"/>
      <c r="AT58" s="1319"/>
      <c r="AU58" s="1319"/>
      <c r="AV58" s="1319"/>
      <c r="AW58" s="1319"/>
      <c r="AX58" s="1319"/>
      <c r="AY58" s="1319"/>
      <c r="AZ58" s="1319"/>
      <c r="BA58" s="1319"/>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6" t="s">
        <v>607</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7"/>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7"/>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7"/>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7"/>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20"/>
      <c r="H72" s="1320"/>
      <c r="I72" s="1320"/>
      <c r="J72" s="1320"/>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9" t="s">
        <v>557</v>
      </c>
      <c r="BQ72" s="1319"/>
      <c r="BR72" s="1319"/>
      <c r="BS72" s="1319"/>
      <c r="BT72" s="1319"/>
      <c r="BU72" s="1319"/>
      <c r="BV72" s="1319"/>
      <c r="BW72" s="1319"/>
      <c r="BX72" s="1319" t="s">
        <v>558</v>
      </c>
      <c r="BY72" s="1319"/>
      <c r="BZ72" s="1319"/>
      <c r="CA72" s="1319"/>
      <c r="CB72" s="1319"/>
      <c r="CC72" s="1319"/>
      <c r="CD72" s="1319"/>
      <c r="CE72" s="1319"/>
      <c r="CF72" s="1319" t="s">
        <v>559</v>
      </c>
      <c r="CG72" s="1319"/>
      <c r="CH72" s="1319"/>
      <c r="CI72" s="1319"/>
      <c r="CJ72" s="1319"/>
      <c r="CK72" s="1319"/>
      <c r="CL72" s="1319"/>
      <c r="CM72" s="1319"/>
      <c r="CN72" s="1319" t="s">
        <v>560</v>
      </c>
      <c r="CO72" s="1319"/>
      <c r="CP72" s="1319"/>
      <c r="CQ72" s="1319"/>
      <c r="CR72" s="1319"/>
      <c r="CS72" s="1319"/>
      <c r="CT72" s="1319"/>
      <c r="CU72" s="1319"/>
      <c r="CV72" s="1319" t="s">
        <v>561</v>
      </c>
      <c r="CW72" s="1319"/>
      <c r="CX72" s="1319"/>
      <c r="CY72" s="1319"/>
      <c r="CZ72" s="1319"/>
      <c r="DA72" s="1319"/>
      <c r="DB72" s="1319"/>
      <c r="DC72" s="1319"/>
    </row>
    <row r="73" spans="2:107" x14ac:dyDescent="0.15">
      <c r="B73" s="397"/>
      <c r="G73" s="1322"/>
      <c r="H73" s="1322"/>
      <c r="I73" s="1322"/>
      <c r="J73" s="1322"/>
      <c r="K73" s="1318"/>
      <c r="L73" s="1318"/>
      <c r="M73" s="1318"/>
      <c r="N73" s="1318"/>
      <c r="AM73" s="406"/>
      <c r="AN73" s="1317" t="s">
        <v>600</v>
      </c>
      <c r="AO73" s="1317"/>
      <c r="AP73" s="1317"/>
      <c r="AQ73" s="1317"/>
      <c r="AR73" s="1317"/>
      <c r="AS73" s="1317"/>
      <c r="AT73" s="1317"/>
      <c r="AU73" s="1317"/>
      <c r="AV73" s="1317"/>
      <c r="AW73" s="1317"/>
      <c r="AX73" s="1317"/>
      <c r="AY73" s="1317"/>
      <c r="AZ73" s="1317"/>
      <c r="BA73" s="1317"/>
      <c r="BB73" s="1317" t="s">
        <v>601</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7"/>
      <c r="G74" s="1322"/>
      <c r="H74" s="1322"/>
      <c r="I74" s="1322"/>
      <c r="J74" s="1322"/>
      <c r="K74" s="1318"/>
      <c r="L74" s="1318"/>
      <c r="M74" s="1318"/>
      <c r="N74" s="1318"/>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7"/>
      <c r="G75" s="1322"/>
      <c r="H75" s="1322"/>
      <c r="I75" s="1320"/>
      <c r="J75" s="1320"/>
      <c r="K75" s="1321"/>
      <c r="L75" s="1321"/>
      <c r="M75" s="1321"/>
      <c r="N75" s="1321"/>
      <c r="AM75" s="406"/>
      <c r="AN75" s="1317"/>
      <c r="AO75" s="1317"/>
      <c r="AP75" s="1317"/>
      <c r="AQ75" s="1317"/>
      <c r="AR75" s="1317"/>
      <c r="AS75" s="1317"/>
      <c r="AT75" s="1317"/>
      <c r="AU75" s="1317"/>
      <c r="AV75" s="1317"/>
      <c r="AW75" s="1317"/>
      <c r="AX75" s="1317"/>
      <c r="AY75" s="1317"/>
      <c r="AZ75" s="1317"/>
      <c r="BA75" s="1317"/>
      <c r="BB75" s="1317" t="s">
        <v>605</v>
      </c>
      <c r="BC75" s="1317"/>
      <c r="BD75" s="1317"/>
      <c r="BE75" s="1317"/>
      <c r="BF75" s="1317"/>
      <c r="BG75" s="1317"/>
      <c r="BH75" s="1317"/>
      <c r="BI75" s="1317"/>
      <c r="BJ75" s="1317"/>
      <c r="BK75" s="1317"/>
      <c r="BL75" s="1317"/>
      <c r="BM75" s="1317"/>
      <c r="BN75" s="1317"/>
      <c r="BO75" s="1317"/>
      <c r="BP75" s="1314">
        <v>8.4</v>
      </c>
      <c r="BQ75" s="1314"/>
      <c r="BR75" s="1314"/>
      <c r="BS75" s="1314"/>
      <c r="BT75" s="1314"/>
      <c r="BU75" s="1314"/>
      <c r="BV75" s="1314"/>
      <c r="BW75" s="1314"/>
      <c r="BX75" s="1314">
        <v>6.3</v>
      </c>
      <c r="BY75" s="1314"/>
      <c r="BZ75" s="1314"/>
      <c r="CA75" s="1314"/>
      <c r="CB75" s="1314"/>
      <c r="CC75" s="1314"/>
      <c r="CD75" s="1314"/>
      <c r="CE75" s="1314"/>
      <c r="CF75" s="1314">
        <v>4.5</v>
      </c>
      <c r="CG75" s="1314"/>
      <c r="CH75" s="1314"/>
      <c r="CI75" s="1314"/>
      <c r="CJ75" s="1314"/>
      <c r="CK75" s="1314"/>
      <c r="CL75" s="1314"/>
      <c r="CM75" s="1314"/>
      <c r="CN75" s="1314">
        <v>2.9</v>
      </c>
      <c r="CO75" s="1314"/>
      <c r="CP75" s="1314"/>
      <c r="CQ75" s="1314"/>
      <c r="CR75" s="1314"/>
      <c r="CS75" s="1314"/>
      <c r="CT75" s="1314"/>
      <c r="CU75" s="1314"/>
      <c r="CV75" s="1314">
        <v>1.5</v>
      </c>
      <c r="CW75" s="1314"/>
      <c r="CX75" s="1314"/>
      <c r="CY75" s="1314"/>
      <c r="CZ75" s="1314"/>
      <c r="DA75" s="1314"/>
      <c r="DB75" s="1314"/>
      <c r="DC75" s="1314"/>
    </row>
    <row r="76" spans="2:107" x14ac:dyDescent="0.15">
      <c r="B76" s="397"/>
      <c r="G76" s="1322"/>
      <c r="H76" s="1322"/>
      <c r="I76" s="1320"/>
      <c r="J76" s="1320"/>
      <c r="K76" s="1321"/>
      <c r="L76" s="1321"/>
      <c r="M76" s="1321"/>
      <c r="N76" s="1321"/>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7"/>
      <c r="G77" s="1320"/>
      <c r="H77" s="1320"/>
      <c r="I77" s="1320"/>
      <c r="J77" s="1320"/>
      <c r="K77" s="1318"/>
      <c r="L77" s="1318"/>
      <c r="M77" s="1318"/>
      <c r="N77" s="1318"/>
      <c r="AN77" s="1319" t="s">
        <v>603</v>
      </c>
      <c r="AO77" s="1319"/>
      <c r="AP77" s="1319"/>
      <c r="AQ77" s="1319"/>
      <c r="AR77" s="1319"/>
      <c r="AS77" s="1319"/>
      <c r="AT77" s="1319"/>
      <c r="AU77" s="1319"/>
      <c r="AV77" s="1319"/>
      <c r="AW77" s="1319"/>
      <c r="AX77" s="1319"/>
      <c r="AY77" s="1319"/>
      <c r="AZ77" s="1319"/>
      <c r="BA77" s="1319"/>
      <c r="BB77" s="1317" t="s">
        <v>601</v>
      </c>
      <c r="BC77" s="1317"/>
      <c r="BD77" s="1317"/>
      <c r="BE77" s="1317"/>
      <c r="BF77" s="1317"/>
      <c r="BG77" s="1317"/>
      <c r="BH77" s="1317"/>
      <c r="BI77" s="1317"/>
      <c r="BJ77" s="1317"/>
      <c r="BK77" s="1317"/>
      <c r="BL77" s="1317"/>
      <c r="BM77" s="1317"/>
      <c r="BN77" s="1317"/>
      <c r="BO77" s="1317"/>
      <c r="BP77" s="1314">
        <v>35.299999999999997</v>
      </c>
      <c r="BQ77" s="1314"/>
      <c r="BR77" s="1314"/>
      <c r="BS77" s="1314"/>
      <c r="BT77" s="1314"/>
      <c r="BU77" s="1314"/>
      <c r="BV77" s="1314"/>
      <c r="BW77" s="1314"/>
      <c r="BX77" s="1314">
        <v>31.9</v>
      </c>
      <c r="BY77" s="1314"/>
      <c r="BZ77" s="1314"/>
      <c r="CA77" s="1314"/>
      <c r="CB77" s="1314"/>
      <c r="CC77" s="1314"/>
      <c r="CD77" s="1314"/>
      <c r="CE77" s="1314"/>
      <c r="CF77" s="1314">
        <v>24.2</v>
      </c>
      <c r="CG77" s="1314"/>
      <c r="CH77" s="1314"/>
      <c r="CI77" s="1314"/>
      <c r="CJ77" s="1314"/>
      <c r="CK77" s="1314"/>
      <c r="CL77" s="1314"/>
      <c r="CM77" s="1314"/>
      <c r="CN77" s="1314">
        <v>22.1</v>
      </c>
      <c r="CO77" s="1314"/>
      <c r="CP77" s="1314"/>
      <c r="CQ77" s="1314"/>
      <c r="CR77" s="1314"/>
      <c r="CS77" s="1314"/>
      <c r="CT77" s="1314"/>
      <c r="CU77" s="1314"/>
      <c r="CV77" s="1314">
        <v>20.399999999999999</v>
      </c>
      <c r="CW77" s="1314"/>
      <c r="CX77" s="1314"/>
      <c r="CY77" s="1314"/>
      <c r="CZ77" s="1314"/>
      <c r="DA77" s="1314"/>
      <c r="DB77" s="1314"/>
      <c r="DC77" s="1314"/>
    </row>
    <row r="78" spans="2:107" x14ac:dyDescent="0.15">
      <c r="B78" s="397"/>
      <c r="G78" s="1320"/>
      <c r="H78" s="1320"/>
      <c r="I78" s="1320"/>
      <c r="J78" s="1320"/>
      <c r="K78" s="1318"/>
      <c r="L78" s="1318"/>
      <c r="M78" s="1318"/>
      <c r="N78" s="1318"/>
      <c r="AN78" s="1319"/>
      <c r="AO78" s="1319"/>
      <c r="AP78" s="1319"/>
      <c r="AQ78" s="1319"/>
      <c r="AR78" s="1319"/>
      <c r="AS78" s="1319"/>
      <c r="AT78" s="1319"/>
      <c r="AU78" s="1319"/>
      <c r="AV78" s="1319"/>
      <c r="AW78" s="1319"/>
      <c r="AX78" s="1319"/>
      <c r="AY78" s="1319"/>
      <c r="AZ78" s="1319"/>
      <c r="BA78" s="1319"/>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7"/>
      <c r="G79" s="1320"/>
      <c r="H79" s="1320"/>
      <c r="I79" s="1315"/>
      <c r="J79" s="1315"/>
      <c r="K79" s="1316"/>
      <c r="L79" s="1316"/>
      <c r="M79" s="1316"/>
      <c r="N79" s="1316"/>
      <c r="AN79" s="1319"/>
      <c r="AO79" s="1319"/>
      <c r="AP79" s="1319"/>
      <c r="AQ79" s="1319"/>
      <c r="AR79" s="1319"/>
      <c r="AS79" s="1319"/>
      <c r="AT79" s="1319"/>
      <c r="AU79" s="1319"/>
      <c r="AV79" s="1319"/>
      <c r="AW79" s="1319"/>
      <c r="AX79" s="1319"/>
      <c r="AY79" s="1319"/>
      <c r="AZ79" s="1319"/>
      <c r="BA79" s="1319"/>
      <c r="BB79" s="1317" t="s">
        <v>605</v>
      </c>
      <c r="BC79" s="1317"/>
      <c r="BD79" s="1317"/>
      <c r="BE79" s="1317"/>
      <c r="BF79" s="1317"/>
      <c r="BG79" s="1317"/>
      <c r="BH79" s="1317"/>
      <c r="BI79" s="1317"/>
      <c r="BJ79" s="1317"/>
      <c r="BK79" s="1317"/>
      <c r="BL79" s="1317"/>
      <c r="BM79" s="1317"/>
      <c r="BN79" s="1317"/>
      <c r="BO79" s="1317"/>
      <c r="BP79" s="1314">
        <v>6.9</v>
      </c>
      <c r="BQ79" s="1314"/>
      <c r="BR79" s="1314"/>
      <c r="BS79" s="1314"/>
      <c r="BT79" s="1314"/>
      <c r="BU79" s="1314"/>
      <c r="BV79" s="1314"/>
      <c r="BW79" s="1314"/>
      <c r="BX79" s="1314">
        <v>6.6</v>
      </c>
      <c r="BY79" s="1314"/>
      <c r="BZ79" s="1314"/>
      <c r="CA79" s="1314"/>
      <c r="CB79" s="1314"/>
      <c r="CC79" s="1314"/>
      <c r="CD79" s="1314"/>
      <c r="CE79" s="1314"/>
      <c r="CF79" s="1314">
        <v>6.4</v>
      </c>
      <c r="CG79" s="1314"/>
      <c r="CH79" s="1314"/>
      <c r="CI79" s="1314"/>
      <c r="CJ79" s="1314"/>
      <c r="CK79" s="1314"/>
      <c r="CL79" s="1314"/>
      <c r="CM79" s="1314"/>
      <c r="CN79" s="1314">
        <v>6.3</v>
      </c>
      <c r="CO79" s="1314"/>
      <c r="CP79" s="1314"/>
      <c r="CQ79" s="1314"/>
      <c r="CR79" s="1314"/>
      <c r="CS79" s="1314"/>
      <c r="CT79" s="1314"/>
      <c r="CU79" s="1314"/>
      <c r="CV79" s="1314">
        <v>6.2</v>
      </c>
      <c r="CW79" s="1314"/>
      <c r="CX79" s="1314"/>
      <c r="CY79" s="1314"/>
      <c r="CZ79" s="1314"/>
      <c r="DA79" s="1314"/>
      <c r="DB79" s="1314"/>
      <c r="DC79" s="1314"/>
    </row>
    <row r="80" spans="2:107" x14ac:dyDescent="0.15">
      <c r="B80" s="397"/>
      <c r="G80" s="1320"/>
      <c r="H80" s="1320"/>
      <c r="I80" s="1315"/>
      <c r="J80" s="1315"/>
      <c r="K80" s="1316"/>
      <c r="L80" s="1316"/>
      <c r="M80" s="1316"/>
      <c r="N80" s="1316"/>
      <c r="AN80" s="1319"/>
      <c r="AO80" s="1319"/>
      <c r="AP80" s="1319"/>
      <c r="AQ80" s="1319"/>
      <c r="AR80" s="1319"/>
      <c r="AS80" s="1319"/>
      <c r="AT80" s="1319"/>
      <c r="AU80" s="1319"/>
      <c r="AV80" s="1319"/>
      <c r="AW80" s="1319"/>
      <c r="AX80" s="1319"/>
      <c r="AY80" s="1319"/>
      <c r="AZ80" s="1319"/>
      <c r="BA80" s="1319"/>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Oha7lOynvRLQFVyKBE0c1PVP+eshSBs0pDGutlSEsXGOOTvbZQznhEj129zW/6MpSWPa05JxEylImD8B1W8qA==" saltValue="qlg5Z9vPFxYePOw/gWVp4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DC9B1-D45D-4CB6-9BB1-0409CC4C222E}">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mHvYEu9A3uTzNUNJuMQhg3A68JIXf1FTBYd79ZQ/WTrZgnM7/hf3T5IQCW0nHWWsSECV7dzXOz3OAcwcV18/Aw==" saltValue="kN6bICMY6iMlixp4xaQa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2F6E4-65AF-48D2-B07A-A7624A9386F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8IpWMW5jPd+U6KsWxqCwxuZhcewnuPxpJGub7iPhqwSVcme+U8n5h+mQokfqhm5ula0PzhGep8EizUBreH8bFQ==" saltValue="EEShi6fG8LsLIGuDT0mK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29368</v>
      </c>
      <c r="E3" s="162"/>
      <c r="F3" s="163">
        <v>44504</v>
      </c>
      <c r="G3" s="164"/>
      <c r="H3" s="165"/>
    </row>
    <row r="4" spans="1:8" x14ac:dyDescent="0.15">
      <c r="A4" s="166"/>
      <c r="B4" s="167"/>
      <c r="C4" s="168"/>
      <c r="D4" s="169">
        <v>13617</v>
      </c>
      <c r="E4" s="170"/>
      <c r="F4" s="171">
        <v>25876</v>
      </c>
      <c r="G4" s="172"/>
      <c r="H4" s="173"/>
    </row>
    <row r="5" spans="1:8" x14ac:dyDescent="0.15">
      <c r="A5" s="154" t="s">
        <v>550</v>
      </c>
      <c r="B5" s="159"/>
      <c r="C5" s="160"/>
      <c r="D5" s="161">
        <v>41451</v>
      </c>
      <c r="E5" s="162"/>
      <c r="F5" s="163">
        <v>47820</v>
      </c>
      <c r="G5" s="164"/>
      <c r="H5" s="165"/>
    </row>
    <row r="6" spans="1:8" x14ac:dyDescent="0.15">
      <c r="A6" s="166"/>
      <c r="B6" s="167"/>
      <c r="C6" s="168"/>
      <c r="D6" s="169">
        <v>23412</v>
      </c>
      <c r="E6" s="170"/>
      <c r="F6" s="171">
        <v>25855</v>
      </c>
      <c r="G6" s="172"/>
      <c r="H6" s="173"/>
    </row>
    <row r="7" spans="1:8" x14ac:dyDescent="0.15">
      <c r="A7" s="154" t="s">
        <v>551</v>
      </c>
      <c r="B7" s="159"/>
      <c r="C7" s="160"/>
      <c r="D7" s="161">
        <v>38116</v>
      </c>
      <c r="E7" s="162"/>
      <c r="F7" s="163">
        <v>41934</v>
      </c>
      <c r="G7" s="164"/>
      <c r="H7" s="165"/>
    </row>
    <row r="8" spans="1:8" x14ac:dyDescent="0.15">
      <c r="A8" s="166"/>
      <c r="B8" s="167"/>
      <c r="C8" s="168"/>
      <c r="D8" s="169">
        <v>25350</v>
      </c>
      <c r="E8" s="170"/>
      <c r="F8" s="171">
        <v>23352</v>
      </c>
      <c r="G8" s="172"/>
      <c r="H8" s="173"/>
    </row>
    <row r="9" spans="1:8" x14ac:dyDescent="0.15">
      <c r="A9" s="154" t="s">
        <v>552</v>
      </c>
      <c r="B9" s="159"/>
      <c r="C9" s="160"/>
      <c r="D9" s="161">
        <v>35674</v>
      </c>
      <c r="E9" s="162"/>
      <c r="F9" s="163">
        <v>45588</v>
      </c>
      <c r="G9" s="164"/>
      <c r="H9" s="165"/>
    </row>
    <row r="10" spans="1:8" x14ac:dyDescent="0.15">
      <c r="A10" s="166"/>
      <c r="B10" s="167"/>
      <c r="C10" s="168"/>
      <c r="D10" s="169">
        <v>22480</v>
      </c>
      <c r="E10" s="170"/>
      <c r="F10" s="171">
        <v>24150</v>
      </c>
      <c r="G10" s="172"/>
      <c r="H10" s="173"/>
    </row>
    <row r="11" spans="1:8" x14ac:dyDescent="0.15">
      <c r="A11" s="154" t="s">
        <v>553</v>
      </c>
      <c r="B11" s="159"/>
      <c r="C11" s="160"/>
      <c r="D11" s="161">
        <v>45870</v>
      </c>
      <c r="E11" s="162"/>
      <c r="F11" s="163">
        <v>45483</v>
      </c>
      <c r="G11" s="164"/>
      <c r="H11" s="165"/>
    </row>
    <row r="12" spans="1:8" x14ac:dyDescent="0.15">
      <c r="A12" s="166"/>
      <c r="B12" s="167"/>
      <c r="C12" s="174"/>
      <c r="D12" s="169">
        <v>19888</v>
      </c>
      <c r="E12" s="170"/>
      <c r="F12" s="171">
        <v>24241</v>
      </c>
      <c r="G12" s="172"/>
      <c r="H12" s="173"/>
    </row>
    <row r="13" spans="1:8" x14ac:dyDescent="0.15">
      <c r="A13" s="154"/>
      <c r="B13" s="159"/>
      <c r="C13" s="175"/>
      <c r="D13" s="176">
        <v>38096</v>
      </c>
      <c r="E13" s="177"/>
      <c r="F13" s="178">
        <v>45066</v>
      </c>
      <c r="G13" s="179"/>
      <c r="H13" s="165"/>
    </row>
    <row r="14" spans="1:8" x14ac:dyDescent="0.15">
      <c r="A14" s="166"/>
      <c r="B14" s="167"/>
      <c r="C14" s="168"/>
      <c r="D14" s="169">
        <v>20949</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5.13</v>
      </c>
      <c r="C19" s="180">
        <f>ROUND(VALUE(SUBSTITUTE(実質収支比率等に係る経年分析!G$48,"▲","-")),2)</f>
        <v>5.0199999999999996</v>
      </c>
      <c r="D19" s="180">
        <f>ROUND(VALUE(SUBSTITUTE(実質収支比率等に係る経年分析!H$48,"▲","-")),2)</f>
        <v>3.35</v>
      </c>
      <c r="E19" s="180">
        <f>ROUND(VALUE(SUBSTITUTE(実質収支比率等に係る経年分析!I$48,"▲","-")),2)</f>
        <v>6.05</v>
      </c>
      <c r="F19" s="180">
        <f>ROUND(VALUE(SUBSTITUTE(実質収支比率等に係る経年分析!J$48,"▲","-")),2)</f>
        <v>5.58</v>
      </c>
    </row>
    <row r="20" spans="1:11" x14ac:dyDescent="0.15">
      <c r="A20" s="180" t="s">
        <v>55</v>
      </c>
      <c r="B20" s="180">
        <f>ROUND(VALUE(SUBSTITUTE(実質収支比率等に係る経年分析!F$47,"▲","-")),2)</f>
        <v>18.37</v>
      </c>
      <c r="C20" s="180">
        <f>ROUND(VALUE(SUBSTITUTE(実質収支比率等に係る経年分析!G$47,"▲","-")),2)</f>
        <v>16.78</v>
      </c>
      <c r="D20" s="180">
        <f>ROUND(VALUE(SUBSTITUTE(実質収支比率等に係る経年分析!H$47,"▲","-")),2)</f>
        <v>20.309999999999999</v>
      </c>
      <c r="E20" s="180">
        <f>ROUND(VALUE(SUBSTITUTE(実質収支比率等に係る経年分析!I$47,"▲","-")),2)</f>
        <v>24.77</v>
      </c>
      <c r="F20" s="180">
        <f>ROUND(VALUE(SUBSTITUTE(実質収支比率等に係る経年分析!J$47,"▲","-")),2)</f>
        <v>26.22</v>
      </c>
    </row>
    <row r="21" spans="1:11" x14ac:dyDescent="0.15">
      <c r="A21" s="180" t="s">
        <v>56</v>
      </c>
      <c r="B21" s="180">
        <f>IF(ISNUMBER(VALUE(SUBSTITUTE(実質収支比率等に係る経年分析!F$49,"▲","-"))),ROUND(VALUE(SUBSTITUTE(実質収支比率等に係る経年分析!F$49,"▲","-")),2),NA())</f>
        <v>2.6</v>
      </c>
      <c r="C21" s="180">
        <f>IF(ISNUMBER(VALUE(SUBSTITUTE(実質収支比率等に係る経年分析!G$49,"▲","-"))),ROUND(VALUE(SUBSTITUTE(実質収支比率等に係る経年分析!G$49,"▲","-")),2),NA())</f>
        <v>-1.27</v>
      </c>
      <c r="D21" s="180">
        <f>IF(ISNUMBER(VALUE(SUBSTITUTE(実質収支比率等に係る経年分析!H$49,"▲","-"))),ROUND(VALUE(SUBSTITUTE(実質収支比率等に係る経年分析!H$49,"▲","-")),2),NA())</f>
        <v>2.21</v>
      </c>
      <c r="E21" s="180">
        <f>IF(ISNUMBER(VALUE(SUBSTITUTE(実質収支比率等に係る経年分析!I$49,"▲","-"))),ROUND(VALUE(SUBSTITUTE(実質収支比率等に係る経年分析!I$49,"▲","-")),2),NA())</f>
        <v>7.4</v>
      </c>
      <c r="F21" s="180">
        <f>IF(ISNUMBER(VALUE(SUBSTITUTE(実質収支比率等に係る経年分析!J$49,"▲","-"))),ROUND(VALUE(SUBSTITUTE(実質収支比率等に係る経年分析!J$49,"▲","-")),2),NA())</f>
        <v>2.02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産業団地造成特別会計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7.28</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9.6199999999999992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2508</v>
      </c>
      <c r="E42" s="182"/>
      <c r="F42" s="182"/>
      <c r="G42" s="182">
        <f>'実質公債費比率（分子）の構造'!L$52</f>
        <v>2495</v>
      </c>
      <c r="H42" s="182"/>
      <c r="I42" s="182"/>
      <c r="J42" s="182">
        <f>'実質公債費比率（分子）の構造'!M$52</f>
        <v>2474</v>
      </c>
      <c r="K42" s="182"/>
      <c r="L42" s="182"/>
      <c r="M42" s="182">
        <f>'実質公債費比率（分子）の構造'!N$52</f>
        <v>2348</v>
      </c>
      <c r="N42" s="182"/>
      <c r="O42" s="182"/>
      <c r="P42" s="182">
        <f>'実質公債費比率（分子）の構造'!O$52</f>
        <v>2338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140</v>
      </c>
      <c r="C44" s="182"/>
      <c r="D44" s="182"/>
      <c r="E44" s="182">
        <f>'実質公債費比率（分子）の構造'!L$50</f>
        <v>123</v>
      </c>
      <c r="F44" s="182"/>
      <c r="G44" s="182"/>
      <c r="H44" s="182">
        <f>'実質公債費比率（分子）の構造'!M$50</f>
        <v>109</v>
      </c>
      <c r="I44" s="182"/>
      <c r="J44" s="182"/>
      <c r="K44" s="182">
        <f>'実質公債費比率（分子）の構造'!N$50</f>
        <v>89</v>
      </c>
      <c r="L44" s="182"/>
      <c r="M44" s="182"/>
      <c r="N44" s="182">
        <f>'実質公債費比率（分子）の構造'!O$50</f>
        <v>74</v>
      </c>
      <c r="O44" s="182"/>
      <c r="P44" s="182"/>
    </row>
    <row r="45" spans="1:16" x14ac:dyDescent="0.15">
      <c r="A45" s="182" t="s">
        <v>66</v>
      </c>
      <c r="B45" s="182">
        <f>'実質公債費比率（分子）の構造'!K$49</f>
        <v>422</v>
      </c>
      <c r="C45" s="182"/>
      <c r="D45" s="182"/>
      <c r="E45" s="182">
        <f>'実質公債費比率（分子）の構造'!L$49</f>
        <v>434</v>
      </c>
      <c r="F45" s="182"/>
      <c r="G45" s="182"/>
      <c r="H45" s="182">
        <f>'実質公債費比率（分子）の構造'!M$49</f>
        <v>295</v>
      </c>
      <c r="I45" s="182"/>
      <c r="J45" s="182"/>
      <c r="K45" s="182">
        <f>'実質公債費比率（分子）の構造'!N$49</f>
        <v>42</v>
      </c>
      <c r="L45" s="182"/>
      <c r="M45" s="182"/>
      <c r="N45" s="182">
        <f>'実質公債費比率（分子）の構造'!O$49</f>
        <v>46</v>
      </c>
      <c r="O45" s="182"/>
      <c r="P45" s="182"/>
    </row>
    <row r="46" spans="1:16" x14ac:dyDescent="0.15">
      <c r="A46" s="182" t="s">
        <v>67</v>
      </c>
      <c r="B46" s="182">
        <f>'実質公債費比率（分子）の構造'!K$48</f>
        <v>614</v>
      </c>
      <c r="C46" s="182"/>
      <c r="D46" s="182"/>
      <c r="E46" s="182">
        <f>'実質公債費比率（分子）の構造'!L$48</f>
        <v>602</v>
      </c>
      <c r="F46" s="182"/>
      <c r="G46" s="182"/>
      <c r="H46" s="182">
        <f>'実質公債費比率（分子）の構造'!M$48</f>
        <v>561</v>
      </c>
      <c r="I46" s="182"/>
      <c r="J46" s="182"/>
      <c r="K46" s="182">
        <f>'実質公債費比率（分子）の構造'!N$48</f>
        <v>532</v>
      </c>
      <c r="L46" s="182"/>
      <c r="M46" s="182"/>
      <c r="N46" s="182">
        <f>'実質公債費比率（分子）の構造'!O$48</f>
        <v>504</v>
      </c>
      <c r="O46" s="182"/>
      <c r="P46" s="182"/>
    </row>
    <row r="47" spans="1:16" x14ac:dyDescent="0.15">
      <c r="A47" s="182" t="s">
        <v>68</v>
      </c>
      <c r="B47" s="182">
        <f>'実質公債費比率（分子）の構造'!K$47</f>
        <v>20</v>
      </c>
      <c r="C47" s="182"/>
      <c r="D47" s="182"/>
      <c r="E47" s="182">
        <f>'実質公債費比率（分子）の構造'!L$47</f>
        <v>20</v>
      </c>
      <c r="F47" s="182"/>
      <c r="G47" s="182"/>
      <c r="H47" s="182">
        <f>'実質公債費比率（分子）の構造'!M$47</f>
        <v>20</v>
      </c>
      <c r="I47" s="182"/>
      <c r="J47" s="182"/>
      <c r="K47" s="182">
        <f>'実質公債費比率（分子）の構造'!N$47</f>
        <v>20</v>
      </c>
      <c r="L47" s="182"/>
      <c r="M47" s="182"/>
      <c r="N47" s="182">
        <f>'実質公債費比率（分子）の構造'!O$47</f>
        <v>20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2019</v>
      </c>
      <c r="C49" s="182"/>
      <c r="D49" s="182"/>
      <c r="E49" s="182">
        <f>'実質公債費比率（分子）の構造'!L$45</f>
        <v>1921</v>
      </c>
      <c r="F49" s="182"/>
      <c r="G49" s="182"/>
      <c r="H49" s="182">
        <f>'実質公債費比率（分子）の構造'!M$45</f>
        <v>1918</v>
      </c>
      <c r="I49" s="182"/>
      <c r="J49" s="182"/>
      <c r="K49" s="182">
        <f>'実質公債費比率（分子）の構造'!N$45</f>
        <v>1797</v>
      </c>
      <c r="L49" s="182"/>
      <c r="M49" s="182"/>
      <c r="N49" s="182">
        <f>'実質公債費比率（分子）の構造'!O$45</f>
        <v>1749</v>
      </c>
      <c r="O49" s="182"/>
      <c r="P49" s="182"/>
    </row>
    <row r="50" spans="1:16" x14ac:dyDescent="0.15">
      <c r="A50" s="182" t="s">
        <v>71</v>
      </c>
      <c r="B50" s="182" t="e">
        <f>NA()</f>
        <v>#N/A</v>
      </c>
      <c r="C50" s="182">
        <f>IF(ISNUMBER('実質公債費比率（分子）の構造'!K$53),'実質公債費比率（分子）の構造'!K$53,NA())</f>
        <v>707</v>
      </c>
      <c r="D50" s="182" t="e">
        <f>NA()</f>
        <v>#N/A</v>
      </c>
      <c r="E50" s="182" t="e">
        <f>NA()</f>
        <v>#N/A</v>
      </c>
      <c r="F50" s="182">
        <f>IF(ISNUMBER('実質公債費比率（分子）の構造'!L$53),'実質公債費比率（分子）の構造'!L$53,NA())</f>
        <v>605</v>
      </c>
      <c r="G50" s="182" t="e">
        <f>NA()</f>
        <v>#N/A</v>
      </c>
      <c r="H50" s="182" t="e">
        <f>NA()</f>
        <v>#N/A</v>
      </c>
      <c r="I50" s="182">
        <f>IF(ISNUMBER('実質公債費比率（分子）の構造'!M$53),'実質公債費比率（分子）の構造'!M$53,NA())</f>
        <v>429</v>
      </c>
      <c r="J50" s="182" t="e">
        <f>NA()</f>
        <v>#N/A</v>
      </c>
      <c r="K50" s="182" t="e">
        <f>NA()</f>
        <v>#N/A</v>
      </c>
      <c r="L50" s="182">
        <f>IF(ISNUMBER('実質公債費比率（分子）の構造'!N$53),'実質公債費比率（分子）の構造'!N$53,NA())</f>
        <v>132</v>
      </c>
      <c r="M50" s="182" t="e">
        <f>NA()</f>
        <v>#N/A</v>
      </c>
      <c r="N50" s="182" t="e">
        <f>NA()</f>
        <v>#N/A</v>
      </c>
      <c r="O50" s="182">
        <f>IF(ISNUMBER('実質公債費比率（分子）の構造'!O$53),'実質公債費比率（分子）の構造'!O$53,NA())</f>
        <v>55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24145</v>
      </c>
      <c r="E56" s="181"/>
      <c r="F56" s="181"/>
      <c r="G56" s="181">
        <f>'将来負担比率（分子）の構造'!J$52</f>
        <v>23657</v>
      </c>
      <c r="H56" s="181"/>
      <c r="I56" s="181"/>
      <c r="J56" s="181">
        <f>'将来負担比率（分子）の構造'!K$52</f>
        <v>23269</v>
      </c>
      <c r="K56" s="181"/>
      <c r="L56" s="181"/>
      <c r="M56" s="181">
        <f>'将来負担比率（分子）の構造'!L$52</f>
        <v>22917</v>
      </c>
      <c r="N56" s="181"/>
      <c r="O56" s="181"/>
      <c r="P56" s="181">
        <f>'将来負担比率（分子）の構造'!M$52</f>
        <v>22703</v>
      </c>
    </row>
    <row r="57" spans="1:16" x14ac:dyDescent="0.15">
      <c r="A57" s="181" t="s">
        <v>42</v>
      </c>
      <c r="B57" s="181"/>
      <c r="C57" s="181"/>
      <c r="D57" s="181">
        <f>'将来負担比率（分子）の構造'!I$51</f>
        <v>4802</v>
      </c>
      <c r="E57" s="181"/>
      <c r="F57" s="181"/>
      <c r="G57" s="181">
        <f>'将来負担比率（分子）の構造'!J$51</f>
        <v>5333</v>
      </c>
      <c r="H57" s="181"/>
      <c r="I57" s="181"/>
      <c r="J57" s="181">
        <f>'将来負担比率（分子）の構造'!K$51</f>
        <v>4998</v>
      </c>
      <c r="K57" s="181"/>
      <c r="L57" s="181"/>
      <c r="M57" s="181">
        <f>'将来負担比率（分子）の構造'!L$51</f>
        <v>4747</v>
      </c>
      <c r="N57" s="181"/>
      <c r="O57" s="181"/>
      <c r="P57" s="181">
        <f>'将来負担比率（分子）の構造'!M$51</f>
        <v>4304</v>
      </c>
    </row>
    <row r="58" spans="1:16" x14ac:dyDescent="0.15">
      <c r="A58" s="181" t="s">
        <v>41</v>
      </c>
      <c r="B58" s="181"/>
      <c r="C58" s="181"/>
      <c r="D58" s="181">
        <f>'将来負担比率（分子）の構造'!I$50</f>
        <v>8300</v>
      </c>
      <c r="E58" s="181"/>
      <c r="F58" s="181"/>
      <c r="G58" s="181">
        <f>'将来負担比率（分子）の構造'!J$50</f>
        <v>8241</v>
      </c>
      <c r="H58" s="181"/>
      <c r="I58" s="181"/>
      <c r="J58" s="181">
        <f>'将来負担比率（分子）の構造'!K$50</f>
        <v>9813</v>
      </c>
      <c r="K58" s="181"/>
      <c r="L58" s="181"/>
      <c r="M58" s="181">
        <f>'将来負担比率（分子）の構造'!L$50</f>
        <v>11084</v>
      </c>
      <c r="N58" s="181"/>
      <c r="O58" s="181"/>
      <c r="P58" s="181">
        <f>'将来負担比率（分子）の構造'!M$50</f>
        <v>11768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4</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3554</v>
      </c>
      <c r="C61" s="181"/>
      <c r="D61" s="181"/>
      <c r="E61" s="181">
        <f>'将来負担比率（分子）の構造'!J$46</f>
        <v>3266</v>
      </c>
      <c r="F61" s="181"/>
      <c r="G61" s="181"/>
      <c r="H61" s="181">
        <f>'将来負担比率（分子）の構造'!K$46</f>
        <v>3062</v>
      </c>
      <c r="I61" s="181"/>
      <c r="J61" s="181"/>
      <c r="K61" s="181">
        <f>'将来負担比率（分子）の構造'!L$46</f>
        <v>2861</v>
      </c>
      <c r="L61" s="181"/>
      <c r="M61" s="181"/>
      <c r="N61" s="181">
        <f>'将来負担比率（分子）の構造'!M$46</f>
        <v>2659</v>
      </c>
      <c r="O61" s="181"/>
      <c r="P61" s="181"/>
    </row>
    <row r="62" spans="1:16" x14ac:dyDescent="0.15">
      <c r="A62" s="181" t="s">
        <v>35</v>
      </c>
      <c r="B62" s="181">
        <f>'将来負担比率（分子）の構造'!I$45</f>
        <v>3134</v>
      </c>
      <c r="C62" s="181"/>
      <c r="D62" s="181"/>
      <c r="E62" s="181">
        <f>'将来負担比率（分子）の構造'!J$45</f>
        <v>3295</v>
      </c>
      <c r="F62" s="181"/>
      <c r="G62" s="181"/>
      <c r="H62" s="181">
        <f>'将来負担比率（分子）の構造'!K$45</f>
        <v>3383</v>
      </c>
      <c r="I62" s="181"/>
      <c r="J62" s="181"/>
      <c r="K62" s="181">
        <f>'将来負担比率（分子）の構造'!L$45</f>
        <v>3245</v>
      </c>
      <c r="L62" s="181"/>
      <c r="M62" s="181"/>
      <c r="N62" s="181">
        <f>'将来負担比率（分子）の構造'!M$45</f>
        <v>3233</v>
      </c>
      <c r="O62" s="181"/>
      <c r="P62" s="181"/>
    </row>
    <row r="63" spans="1:16" x14ac:dyDescent="0.15">
      <c r="A63" s="181" t="s">
        <v>34</v>
      </c>
      <c r="B63" s="181">
        <f>'将来負担比率（分子）の構造'!I$44</f>
        <v>847</v>
      </c>
      <c r="C63" s="181"/>
      <c r="D63" s="181"/>
      <c r="E63" s="181">
        <f>'将来負担比率（分子）の構造'!J$44</f>
        <v>450</v>
      </c>
      <c r="F63" s="181"/>
      <c r="G63" s="181"/>
      <c r="H63" s="181">
        <f>'将来負担比率（分子）の構造'!K$44</f>
        <v>179</v>
      </c>
      <c r="I63" s="181"/>
      <c r="J63" s="181"/>
      <c r="K63" s="181">
        <f>'将来負担比率（分子）の構造'!L$44</f>
        <v>176</v>
      </c>
      <c r="L63" s="181"/>
      <c r="M63" s="181"/>
      <c r="N63" s="181">
        <f>'将来負担比率（分子）の構造'!M$44</f>
        <v>142</v>
      </c>
      <c r="O63" s="181"/>
      <c r="P63" s="181"/>
    </row>
    <row r="64" spans="1:16" x14ac:dyDescent="0.15">
      <c r="A64" s="181" t="s">
        <v>33</v>
      </c>
      <c r="B64" s="181">
        <f>'将来負担比率（分子）の構造'!I$43</f>
        <v>8085</v>
      </c>
      <c r="C64" s="181"/>
      <c r="D64" s="181"/>
      <c r="E64" s="181">
        <f>'将来負担比率（分子）の構造'!J$43</f>
        <v>8614</v>
      </c>
      <c r="F64" s="181"/>
      <c r="G64" s="181"/>
      <c r="H64" s="181">
        <f>'将来負担比率（分子）の構造'!K$43</f>
        <v>7660</v>
      </c>
      <c r="I64" s="181"/>
      <c r="J64" s="181"/>
      <c r="K64" s="181">
        <f>'将来負担比率（分子）の構造'!L$43</f>
        <v>6392</v>
      </c>
      <c r="L64" s="181"/>
      <c r="M64" s="181"/>
      <c r="N64" s="181">
        <f>'将来負担比率（分子）の構造'!M$43</f>
        <v>5323</v>
      </c>
      <c r="O64" s="181"/>
      <c r="P64" s="181"/>
    </row>
    <row r="65" spans="1:16" x14ac:dyDescent="0.15">
      <c r="A65" s="181" t="s">
        <v>32</v>
      </c>
      <c r="B65" s="181">
        <f>'将来負担比率（分子）の構造'!I$42</f>
        <v>662</v>
      </c>
      <c r="C65" s="181"/>
      <c r="D65" s="181"/>
      <c r="E65" s="181">
        <f>'将来負担比率（分子）の構造'!J$42</f>
        <v>550</v>
      </c>
      <c r="F65" s="181"/>
      <c r="G65" s="181"/>
      <c r="H65" s="181">
        <f>'将来負担比率（分子）の構造'!K$42</f>
        <v>450</v>
      </c>
      <c r="I65" s="181"/>
      <c r="J65" s="181"/>
      <c r="K65" s="181">
        <f>'将来負担比率（分子）の構造'!L$42</f>
        <v>368</v>
      </c>
      <c r="L65" s="181"/>
      <c r="M65" s="181"/>
      <c r="N65" s="181">
        <f>'将来負担比率（分子）の構造'!M$42</f>
        <v>300</v>
      </c>
      <c r="O65" s="181"/>
      <c r="P65" s="181"/>
    </row>
    <row r="66" spans="1:16" x14ac:dyDescent="0.15">
      <c r="A66" s="181" t="s">
        <v>31</v>
      </c>
      <c r="B66" s="181">
        <f>'将来負担比率（分子）の構造'!I$41</f>
        <v>18398</v>
      </c>
      <c r="C66" s="181"/>
      <c r="D66" s="181"/>
      <c r="E66" s="181">
        <f>'将来負担比率（分子）の構造'!J$41</f>
        <v>18248</v>
      </c>
      <c r="F66" s="181"/>
      <c r="G66" s="181"/>
      <c r="H66" s="181">
        <f>'将来負担比率（分子）の構造'!K$41</f>
        <v>17891</v>
      </c>
      <c r="I66" s="181"/>
      <c r="J66" s="181"/>
      <c r="K66" s="181">
        <f>'将来負担比率（分子）の構造'!L$41</f>
        <v>17604</v>
      </c>
      <c r="L66" s="181"/>
      <c r="M66" s="181"/>
      <c r="N66" s="181">
        <f>'将来負担比率（分子）の構造'!M$41</f>
        <v>17797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3038</v>
      </c>
      <c r="C72" s="185">
        <f>基金残高に係る経年分析!G55</f>
        <v>3744</v>
      </c>
      <c r="D72" s="185">
        <f>基金残高に係る経年分析!H55</f>
        <v>4101</v>
      </c>
    </row>
    <row r="73" spans="1:16" x14ac:dyDescent="0.15">
      <c r="A73" s="184" t="s">
        <v>78</v>
      </c>
      <c r="B73" s="185">
        <f>基金残高に係る経年分析!F56</f>
        <v>1056</v>
      </c>
      <c r="C73" s="185">
        <f>基金残高に係る経年分析!G56</f>
        <v>1456</v>
      </c>
      <c r="D73" s="185">
        <f>基金残高に係る経年分析!H56</f>
        <v>1456</v>
      </c>
    </row>
    <row r="74" spans="1:16" x14ac:dyDescent="0.15">
      <c r="A74" s="184" t="s">
        <v>79</v>
      </c>
      <c r="B74" s="185">
        <f>基金残高に係る経年分析!F57</f>
        <v>5283</v>
      </c>
      <c r="C74" s="185">
        <f>基金残高に係る経年分析!G57</f>
        <v>5469</v>
      </c>
      <c r="D74" s="185">
        <f>基金残高に係る経年分析!H57</f>
        <v>5773</v>
      </c>
    </row>
  </sheetData>
  <sheetProtection algorithmName="SHA-512" hashValue="KBOYsDgaY9wbri5a/Lm4K6+ZrWM5iO0hsfmC/l4oIFoGnSi9se3meo5V9I4urRQYjsd9b/qelgz6Y4htf8b+6w==" saltValue="WMpIT+Yr4oBYjl8YHUzj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13125524</v>
      </c>
      <c r="S5" s="675"/>
      <c r="T5" s="675"/>
      <c r="U5" s="675"/>
      <c r="V5" s="675"/>
      <c r="W5" s="675"/>
      <c r="X5" s="675"/>
      <c r="Y5" s="676"/>
      <c r="Z5" s="677">
        <v>35.1</v>
      </c>
      <c r="AA5" s="677"/>
      <c r="AB5" s="677"/>
      <c r="AC5" s="677"/>
      <c r="AD5" s="678">
        <v>12461532</v>
      </c>
      <c r="AE5" s="678"/>
      <c r="AF5" s="678"/>
      <c r="AG5" s="678"/>
      <c r="AH5" s="678"/>
      <c r="AI5" s="678"/>
      <c r="AJ5" s="678"/>
      <c r="AK5" s="678"/>
      <c r="AL5" s="679">
        <v>81.900000000000006</v>
      </c>
      <c r="AM5" s="680"/>
      <c r="AN5" s="680"/>
      <c r="AO5" s="681"/>
      <c r="AP5" s="671" t="s">
        <v>224</v>
      </c>
      <c r="AQ5" s="672"/>
      <c r="AR5" s="672"/>
      <c r="AS5" s="672"/>
      <c r="AT5" s="672"/>
      <c r="AU5" s="672"/>
      <c r="AV5" s="672"/>
      <c r="AW5" s="672"/>
      <c r="AX5" s="672"/>
      <c r="AY5" s="672"/>
      <c r="AZ5" s="672"/>
      <c r="BA5" s="672"/>
      <c r="BB5" s="672"/>
      <c r="BC5" s="672"/>
      <c r="BD5" s="672"/>
      <c r="BE5" s="672"/>
      <c r="BF5" s="673"/>
      <c r="BG5" s="685">
        <v>12457625</v>
      </c>
      <c r="BH5" s="686"/>
      <c r="BI5" s="686"/>
      <c r="BJ5" s="686"/>
      <c r="BK5" s="686"/>
      <c r="BL5" s="686"/>
      <c r="BM5" s="686"/>
      <c r="BN5" s="687"/>
      <c r="BO5" s="688">
        <v>94.9</v>
      </c>
      <c r="BP5" s="688"/>
      <c r="BQ5" s="688"/>
      <c r="BR5" s="688"/>
      <c r="BS5" s="689">
        <v>347118</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238701</v>
      </c>
      <c r="S6" s="686"/>
      <c r="T6" s="686"/>
      <c r="U6" s="686"/>
      <c r="V6" s="686"/>
      <c r="W6" s="686"/>
      <c r="X6" s="686"/>
      <c r="Y6" s="687"/>
      <c r="Z6" s="688">
        <v>0.6</v>
      </c>
      <c r="AA6" s="688"/>
      <c r="AB6" s="688"/>
      <c r="AC6" s="688"/>
      <c r="AD6" s="689">
        <v>238701</v>
      </c>
      <c r="AE6" s="689"/>
      <c r="AF6" s="689"/>
      <c r="AG6" s="689"/>
      <c r="AH6" s="689"/>
      <c r="AI6" s="689"/>
      <c r="AJ6" s="689"/>
      <c r="AK6" s="689"/>
      <c r="AL6" s="690">
        <v>1.6</v>
      </c>
      <c r="AM6" s="691"/>
      <c r="AN6" s="691"/>
      <c r="AO6" s="692"/>
      <c r="AP6" s="682" t="s">
        <v>229</v>
      </c>
      <c r="AQ6" s="683"/>
      <c r="AR6" s="683"/>
      <c r="AS6" s="683"/>
      <c r="AT6" s="683"/>
      <c r="AU6" s="683"/>
      <c r="AV6" s="683"/>
      <c r="AW6" s="683"/>
      <c r="AX6" s="683"/>
      <c r="AY6" s="683"/>
      <c r="AZ6" s="683"/>
      <c r="BA6" s="683"/>
      <c r="BB6" s="683"/>
      <c r="BC6" s="683"/>
      <c r="BD6" s="683"/>
      <c r="BE6" s="683"/>
      <c r="BF6" s="684"/>
      <c r="BG6" s="685">
        <v>12457625</v>
      </c>
      <c r="BH6" s="686"/>
      <c r="BI6" s="686"/>
      <c r="BJ6" s="686"/>
      <c r="BK6" s="686"/>
      <c r="BL6" s="686"/>
      <c r="BM6" s="686"/>
      <c r="BN6" s="687"/>
      <c r="BO6" s="688">
        <v>94.9</v>
      </c>
      <c r="BP6" s="688"/>
      <c r="BQ6" s="688"/>
      <c r="BR6" s="688"/>
      <c r="BS6" s="689">
        <v>347118</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248634</v>
      </c>
      <c r="CS6" s="686"/>
      <c r="CT6" s="686"/>
      <c r="CU6" s="686"/>
      <c r="CV6" s="686"/>
      <c r="CW6" s="686"/>
      <c r="CX6" s="686"/>
      <c r="CY6" s="687"/>
      <c r="CZ6" s="679">
        <v>0.7</v>
      </c>
      <c r="DA6" s="680"/>
      <c r="DB6" s="680"/>
      <c r="DC6" s="699"/>
      <c r="DD6" s="694" t="s">
        <v>231</v>
      </c>
      <c r="DE6" s="686"/>
      <c r="DF6" s="686"/>
      <c r="DG6" s="686"/>
      <c r="DH6" s="686"/>
      <c r="DI6" s="686"/>
      <c r="DJ6" s="686"/>
      <c r="DK6" s="686"/>
      <c r="DL6" s="686"/>
      <c r="DM6" s="686"/>
      <c r="DN6" s="686"/>
      <c r="DO6" s="686"/>
      <c r="DP6" s="687"/>
      <c r="DQ6" s="694">
        <v>248151</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9032</v>
      </c>
      <c r="S7" s="686"/>
      <c r="T7" s="686"/>
      <c r="U7" s="686"/>
      <c r="V7" s="686"/>
      <c r="W7" s="686"/>
      <c r="X7" s="686"/>
      <c r="Y7" s="687"/>
      <c r="Z7" s="688">
        <v>0</v>
      </c>
      <c r="AA7" s="688"/>
      <c r="AB7" s="688"/>
      <c r="AC7" s="688"/>
      <c r="AD7" s="689">
        <v>9032</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5309421</v>
      </c>
      <c r="BH7" s="686"/>
      <c r="BI7" s="686"/>
      <c r="BJ7" s="686"/>
      <c r="BK7" s="686"/>
      <c r="BL7" s="686"/>
      <c r="BM7" s="686"/>
      <c r="BN7" s="687"/>
      <c r="BO7" s="688">
        <v>40.5</v>
      </c>
      <c r="BP7" s="688"/>
      <c r="BQ7" s="688"/>
      <c r="BR7" s="688"/>
      <c r="BS7" s="689">
        <v>347118</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11336733</v>
      </c>
      <c r="CS7" s="686"/>
      <c r="CT7" s="686"/>
      <c r="CU7" s="686"/>
      <c r="CV7" s="686"/>
      <c r="CW7" s="686"/>
      <c r="CX7" s="686"/>
      <c r="CY7" s="687"/>
      <c r="CZ7" s="688">
        <v>31.4</v>
      </c>
      <c r="DA7" s="688"/>
      <c r="DB7" s="688"/>
      <c r="DC7" s="688"/>
      <c r="DD7" s="694">
        <v>426200</v>
      </c>
      <c r="DE7" s="686"/>
      <c r="DF7" s="686"/>
      <c r="DG7" s="686"/>
      <c r="DH7" s="686"/>
      <c r="DI7" s="686"/>
      <c r="DJ7" s="686"/>
      <c r="DK7" s="686"/>
      <c r="DL7" s="686"/>
      <c r="DM7" s="686"/>
      <c r="DN7" s="686"/>
      <c r="DO7" s="686"/>
      <c r="DP7" s="687"/>
      <c r="DQ7" s="694">
        <v>3228686</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23304</v>
      </c>
      <c r="S8" s="686"/>
      <c r="T8" s="686"/>
      <c r="U8" s="686"/>
      <c r="V8" s="686"/>
      <c r="W8" s="686"/>
      <c r="X8" s="686"/>
      <c r="Y8" s="687"/>
      <c r="Z8" s="688">
        <v>0.1</v>
      </c>
      <c r="AA8" s="688"/>
      <c r="AB8" s="688"/>
      <c r="AC8" s="688"/>
      <c r="AD8" s="689">
        <v>23304</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131844</v>
      </c>
      <c r="BH8" s="686"/>
      <c r="BI8" s="686"/>
      <c r="BJ8" s="686"/>
      <c r="BK8" s="686"/>
      <c r="BL8" s="686"/>
      <c r="BM8" s="686"/>
      <c r="BN8" s="687"/>
      <c r="BO8" s="688">
        <v>1</v>
      </c>
      <c r="BP8" s="688"/>
      <c r="BQ8" s="688"/>
      <c r="BR8" s="688"/>
      <c r="BS8" s="694" t="s">
        <v>231</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11186143</v>
      </c>
      <c r="CS8" s="686"/>
      <c r="CT8" s="686"/>
      <c r="CU8" s="686"/>
      <c r="CV8" s="686"/>
      <c r="CW8" s="686"/>
      <c r="CX8" s="686"/>
      <c r="CY8" s="687"/>
      <c r="CZ8" s="688">
        <v>31</v>
      </c>
      <c r="DA8" s="688"/>
      <c r="DB8" s="688"/>
      <c r="DC8" s="688"/>
      <c r="DD8" s="694">
        <v>116119</v>
      </c>
      <c r="DE8" s="686"/>
      <c r="DF8" s="686"/>
      <c r="DG8" s="686"/>
      <c r="DH8" s="686"/>
      <c r="DI8" s="686"/>
      <c r="DJ8" s="686"/>
      <c r="DK8" s="686"/>
      <c r="DL8" s="686"/>
      <c r="DM8" s="686"/>
      <c r="DN8" s="686"/>
      <c r="DO8" s="686"/>
      <c r="DP8" s="687"/>
      <c r="DQ8" s="694">
        <v>5105042</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26578</v>
      </c>
      <c r="S9" s="686"/>
      <c r="T9" s="686"/>
      <c r="U9" s="686"/>
      <c r="V9" s="686"/>
      <c r="W9" s="686"/>
      <c r="X9" s="686"/>
      <c r="Y9" s="687"/>
      <c r="Z9" s="688">
        <v>0.1</v>
      </c>
      <c r="AA9" s="688"/>
      <c r="AB9" s="688"/>
      <c r="AC9" s="688"/>
      <c r="AD9" s="689">
        <v>26578</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3629803</v>
      </c>
      <c r="BH9" s="686"/>
      <c r="BI9" s="686"/>
      <c r="BJ9" s="686"/>
      <c r="BK9" s="686"/>
      <c r="BL9" s="686"/>
      <c r="BM9" s="686"/>
      <c r="BN9" s="687"/>
      <c r="BO9" s="688">
        <v>27.7</v>
      </c>
      <c r="BP9" s="688"/>
      <c r="BQ9" s="688"/>
      <c r="BR9" s="688"/>
      <c r="BS9" s="694" t="s">
        <v>231</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2532644</v>
      </c>
      <c r="CS9" s="686"/>
      <c r="CT9" s="686"/>
      <c r="CU9" s="686"/>
      <c r="CV9" s="686"/>
      <c r="CW9" s="686"/>
      <c r="CX9" s="686"/>
      <c r="CY9" s="687"/>
      <c r="CZ9" s="688">
        <v>7</v>
      </c>
      <c r="DA9" s="688"/>
      <c r="DB9" s="688"/>
      <c r="DC9" s="688"/>
      <c r="DD9" s="694">
        <v>235448</v>
      </c>
      <c r="DE9" s="686"/>
      <c r="DF9" s="686"/>
      <c r="DG9" s="686"/>
      <c r="DH9" s="686"/>
      <c r="DI9" s="686"/>
      <c r="DJ9" s="686"/>
      <c r="DK9" s="686"/>
      <c r="DL9" s="686"/>
      <c r="DM9" s="686"/>
      <c r="DN9" s="686"/>
      <c r="DO9" s="686"/>
      <c r="DP9" s="687"/>
      <c r="DQ9" s="694">
        <v>2031147</v>
      </c>
      <c r="DR9" s="686"/>
      <c r="DS9" s="686"/>
      <c r="DT9" s="686"/>
      <c r="DU9" s="686"/>
      <c r="DV9" s="686"/>
      <c r="DW9" s="686"/>
      <c r="DX9" s="686"/>
      <c r="DY9" s="686"/>
      <c r="DZ9" s="686"/>
      <c r="EA9" s="686"/>
      <c r="EB9" s="686"/>
      <c r="EC9" s="695"/>
    </row>
    <row r="10" spans="2:143" ht="11.25" customHeight="1" x14ac:dyDescent="0.15">
      <c r="B10" s="682" t="s">
        <v>241</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231</v>
      </c>
      <c r="AA10" s="688"/>
      <c r="AB10" s="688"/>
      <c r="AC10" s="688"/>
      <c r="AD10" s="689" t="s">
        <v>128</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395098</v>
      </c>
      <c r="BH10" s="686"/>
      <c r="BI10" s="686"/>
      <c r="BJ10" s="686"/>
      <c r="BK10" s="686"/>
      <c r="BL10" s="686"/>
      <c r="BM10" s="686"/>
      <c r="BN10" s="687"/>
      <c r="BO10" s="688">
        <v>3</v>
      </c>
      <c r="BP10" s="688"/>
      <c r="BQ10" s="688"/>
      <c r="BR10" s="688"/>
      <c r="BS10" s="694">
        <v>65739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95055</v>
      </c>
      <c r="CS10" s="686"/>
      <c r="CT10" s="686"/>
      <c r="CU10" s="686"/>
      <c r="CV10" s="686"/>
      <c r="CW10" s="686"/>
      <c r="CX10" s="686"/>
      <c r="CY10" s="687"/>
      <c r="CZ10" s="688">
        <v>0.3</v>
      </c>
      <c r="DA10" s="688"/>
      <c r="DB10" s="688"/>
      <c r="DC10" s="688"/>
      <c r="DD10" s="694" t="s">
        <v>231</v>
      </c>
      <c r="DE10" s="686"/>
      <c r="DF10" s="686"/>
      <c r="DG10" s="686"/>
      <c r="DH10" s="686"/>
      <c r="DI10" s="686"/>
      <c r="DJ10" s="686"/>
      <c r="DK10" s="686"/>
      <c r="DL10" s="686"/>
      <c r="DM10" s="686"/>
      <c r="DN10" s="686"/>
      <c r="DO10" s="686"/>
      <c r="DP10" s="687"/>
      <c r="DQ10" s="694">
        <v>10055</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1641939</v>
      </c>
      <c r="S11" s="686"/>
      <c r="T11" s="686"/>
      <c r="U11" s="686"/>
      <c r="V11" s="686"/>
      <c r="W11" s="686"/>
      <c r="X11" s="686"/>
      <c r="Y11" s="687"/>
      <c r="Z11" s="690">
        <v>4.4000000000000004</v>
      </c>
      <c r="AA11" s="691"/>
      <c r="AB11" s="691"/>
      <c r="AC11" s="703"/>
      <c r="AD11" s="694">
        <v>1641939</v>
      </c>
      <c r="AE11" s="686"/>
      <c r="AF11" s="686"/>
      <c r="AG11" s="686"/>
      <c r="AH11" s="686"/>
      <c r="AI11" s="686"/>
      <c r="AJ11" s="686"/>
      <c r="AK11" s="687"/>
      <c r="AL11" s="690">
        <v>10.8</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1152676</v>
      </c>
      <c r="BH11" s="686"/>
      <c r="BI11" s="686"/>
      <c r="BJ11" s="686"/>
      <c r="BK11" s="686"/>
      <c r="BL11" s="686"/>
      <c r="BM11" s="686"/>
      <c r="BN11" s="687"/>
      <c r="BO11" s="688">
        <v>8.8000000000000007</v>
      </c>
      <c r="BP11" s="688"/>
      <c r="BQ11" s="688"/>
      <c r="BR11" s="688"/>
      <c r="BS11" s="694">
        <v>281379</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474177</v>
      </c>
      <c r="CS11" s="686"/>
      <c r="CT11" s="686"/>
      <c r="CU11" s="686"/>
      <c r="CV11" s="686"/>
      <c r="CW11" s="686"/>
      <c r="CX11" s="686"/>
      <c r="CY11" s="687"/>
      <c r="CZ11" s="688">
        <v>1.3</v>
      </c>
      <c r="DA11" s="688"/>
      <c r="DB11" s="688"/>
      <c r="DC11" s="688"/>
      <c r="DD11" s="694">
        <v>170632</v>
      </c>
      <c r="DE11" s="686"/>
      <c r="DF11" s="686"/>
      <c r="DG11" s="686"/>
      <c r="DH11" s="686"/>
      <c r="DI11" s="686"/>
      <c r="DJ11" s="686"/>
      <c r="DK11" s="686"/>
      <c r="DL11" s="686"/>
      <c r="DM11" s="686"/>
      <c r="DN11" s="686"/>
      <c r="DO11" s="686"/>
      <c r="DP11" s="687"/>
      <c r="DQ11" s="694">
        <v>308480</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13452</v>
      </c>
      <c r="S12" s="686"/>
      <c r="T12" s="686"/>
      <c r="U12" s="686"/>
      <c r="V12" s="686"/>
      <c r="W12" s="686"/>
      <c r="X12" s="686"/>
      <c r="Y12" s="687"/>
      <c r="Z12" s="688">
        <v>0</v>
      </c>
      <c r="AA12" s="688"/>
      <c r="AB12" s="688"/>
      <c r="AC12" s="688"/>
      <c r="AD12" s="689">
        <v>13452</v>
      </c>
      <c r="AE12" s="689"/>
      <c r="AF12" s="689"/>
      <c r="AG12" s="689"/>
      <c r="AH12" s="689"/>
      <c r="AI12" s="689"/>
      <c r="AJ12" s="689"/>
      <c r="AK12" s="689"/>
      <c r="AL12" s="690">
        <v>0.1</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6373126</v>
      </c>
      <c r="BH12" s="686"/>
      <c r="BI12" s="686"/>
      <c r="BJ12" s="686"/>
      <c r="BK12" s="686"/>
      <c r="BL12" s="686"/>
      <c r="BM12" s="686"/>
      <c r="BN12" s="687"/>
      <c r="BO12" s="688">
        <v>48.6</v>
      </c>
      <c r="BP12" s="688"/>
      <c r="BQ12" s="688"/>
      <c r="BR12" s="688"/>
      <c r="BS12" s="694" t="s">
        <v>128</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1166443</v>
      </c>
      <c r="CS12" s="686"/>
      <c r="CT12" s="686"/>
      <c r="CU12" s="686"/>
      <c r="CV12" s="686"/>
      <c r="CW12" s="686"/>
      <c r="CX12" s="686"/>
      <c r="CY12" s="687"/>
      <c r="CZ12" s="688">
        <v>3.2</v>
      </c>
      <c r="DA12" s="688"/>
      <c r="DB12" s="688"/>
      <c r="DC12" s="688"/>
      <c r="DD12" s="694">
        <v>6909</v>
      </c>
      <c r="DE12" s="686"/>
      <c r="DF12" s="686"/>
      <c r="DG12" s="686"/>
      <c r="DH12" s="686"/>
      <c r="DI12" s="686"/>
      <c r="DJ12" s="686"/>
      <c r="DK12" s="686"/>
      <c r="DL12" s="686"/>
      <c r="DM12" s="686"/>
      <c r="DN12" s="686"/>
      <c r="DO12" s="686"/>
      <c r="DP12" s="687"/>
      <c r="DQ12" s="694">
        <v>724328</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231</v>
      </c>
      <c r="S13" s="686"/>
      <c r="T13" s="686"/>
      <c r="U13" s="686"/>
      <c r="V13" s="686"/>
      <c r="W13" s="686"/>
      <c r="X13" s="686"/>
      <c r="Y13" s="687"/>
      <c r="Z13" s="688" t="s">
        <v>128</v>
      </c>
      <c r="AA13" s="688"/>
      <c r="AB13" s="688"/>
      <c r="AC13" s="688"/>
      <c r="AD13" s="689" t="s">
        <v>231</v>
      </c>
      <c r="AE13" s="689"/>
      <c r="AF13" s="689"/>
      <c r="AG13" s="689"/>
      <c r="AH13" s="689"/>
      <c r="AI13" s="689"/>
      <c r="AJ13" s="689"/>
      <c r="AK13" s="689"/>
      <c r="AL13" s="690" t="s">
        <v>138</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6358201</v>
      </c>
      <c r="BH13" s="686"/>
      <c r="BI13" s="686"/>
      <c r="BJ13" s="686"/>
      <c r="BK13" s="686"/>
      <c r="BL13" s="686"/>
      <c r="BM13" s="686"/>
      <c r="BN13" s="687"/>
      <c r="BO13" s="688">
        <v>48.4</v>
      </c>
      <c r="BP13" s="688"/>
      <c r="BQ13" s="688"/>
      <c r="BR13" s="688"/>
      <c r="BS13" s="694" t="s">
        <v>128</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2699648</v>
      </c>
      <c r="CS13" s="686"/>
      <c r="CT13" s="686"/>
      <c r="CU13" s="686"/>
      <c r="CV13" s="686"/>
      <c r="CW13" s="686"/>
      <c r="CX13" s="686"/>
      <c r="CY13" s="687"/>
      <c r="CZ13" s="688">
        <v>7.5</v>
      </c>
      <c r="DA13" s="688"/>
      <c r="DB13" s="688"/>
      <c r="DC13" s="688"/>
      <c r="DD13" s="694">
        <v>1374997</v>
      </c>
      <c r="DE13" s="686"/>
      <c r="DF13" s="686"/>
      <c r="DG13" s="686"/>
      <c r="DH13" s="686"/>
      <c r="DI13" s="686"/>
      <c r="DJ13" s="686"/>
      <c r="DK13" s="686"/>
      <c r="DL13" s="686"/>
      <c r="DM13" s="686"/>
      <c r="DN13" s="686"/>
      <c r="DO13" s="686"/>
      <c r="DP13" s="687"/>
      <c r="DQ13" s="694">
        <v>1608315</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t="s">
        <v>231</v>
      </c>
      <c r="S14" s="686"/>
      <c r="T14" s="686"/>
      <c r="U14" s="686"/>
      <c r="V14" s="686"/>
      <c r="W14" s="686"/>
      <c r="X14" s="686"/>
      <c r="Y14" s="687"/>
      <c r="Z14" s="688" t="s">
        <v>231</v>
      </c>
      <c r="AA14" s="688"/>
      <c r="AB14" s="688"/>
      <c r="AC14" s="688"/>
      <c r="AD14" s="689" t="s">
        <v>231</v>
      </c>
      <c r="AE14" s="689"/>
      <c r="AF14" s="689"/>
      <c r="AG14" s="689"/>
      <c r="AH14" s="689"/>
      <c r="AI14" s="689"/>
      <c r="AJ14" s="689"/>
      <c r="AK14" s="689"/>
      <c r="AL14" s="690" t="s">
        <v>231</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213181</v>
      </c>
      <c r="BH14" s="686"/>
      <c r="BI14" s="686"/>
      <c r="BJ14" s="686"/>
      <c r="BK14" s="686"/>
      <c r="BL14" s="686"/>
      <c r="BM14" s="686"/>
      <c r="BN14" s="687"/>
      <c r="BO14" s="688">
        <v>1.6</v>
      </c>
      <c r="BP14" s="688"/>
      <c r="BQ14" s="688"/>
      <c r="BR14" s="688"/>
      <c r="BS14" s="694" t="s">
        <v>231</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756143</v>
      </c>
      <c r="CS14" s="686"/>
      <c r="CT14" s="686"/>
      <c r="CU14" s="686"/>
      <c r="CV14" s="686"/>
      <c r="CW14" s="686"/>
      <c r="CX14" s="686"/>
      <c r="CY14" s="687"/>
      <c r="CZ14" s="688">
        <v>2.1</v>
      </c>
      <c r="DA14" s="688"/>
      <c r="DB14" s="688"/>
      <c r="DC14" s="688"/>
      <c r="DD14" s="694">
        <v>3857</v>
      </c>
      <c r="DE14" s="686"/>
      <c r="DF14" s="686"/>
      <c r="DG14" s="686"/>
      <c r="DH14" s="686"/>
      <c r="DI14" s="686"/>
      <c r="DJ14" s="686"/>
      <c r="DK14" s="686"/>
      <c r="DL14" s="686"/>
      <c r="DM14" s="686"/>
      <c r="DN14" s="686"/>
      <c r="DO14" s="686"/>
      <c r="DP14" s="687"/>
      <c r="DQ14" s="694">
        <v>749420</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138</v>
      </c>
      <c r="S15" s="686"/>
      <c r="T15" s="686"/>
      <c r="U15" s="686"/>
      <c r="V15" s="686"/>
      <c r="W15" s="686"/>
      <c r="X15" s="686"/>
      <c r="Y15" s="687"/>
      <c r="Z15" s="688" t="s">
        <v>231</v>
      </c>
      <c r="AA15" s="688"/>
      <c r="AB15" s="688"/>
      <c r="AC15" s="688"/>
      <c r="AD15" s="689" t="s">
        <v>138</v>
      </c>
      <c r="AE15" s="689"/>
      <c r="AF15" s="689"/>
      <c r="AG15" s="689"/>
      <c r="AH15" s="689"/>
      <c r="AI15" s="689"/>
      <c r="AJ15" s="689"/>
      <c r="AK15" s="689"/>
      <c r="AL15" s="690" t="s">
        <v>231</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561897</v>
      </c>
      <c r="BH15" s="686"/>
      <c r="BI15" s="686"/>
      <c r="BJ15" s="686"/>
      <c r="BK15" s="686"/>
      <c r="BL15" s="686"/>
      <c r="BM15" s="686"/>
      <c r="BN15" s="687"/>
      <c r="BO15" s="688">
        <v>4.3</v>
      </c>
      <c r="BP15" s="688"/>
      <c r="BQ15" s="688"/>
      <c r="BR15" s="688"/>
      <c r="BS15" s="694" t="s">
        <v>128</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3771890</v>
      </c>
      <c r="CS15" s="686"/>
      <c r="CT15" s="686"/>
      <c r="CU15" s="686"/>
      <c r="CV15" s="686"/>
      <c r="CW15" s="686"/>
      <c r="CX15" s="686"/>
      <c r="CY15" s="687"/>
      <c r="CZ15" s="688">
        <v>10.4</v>
      </c>
      <c r="DA15" s="688"/>
      <c r="DB15" s="688"/>
      <c r="DC15" s="688"/>
      <c r="DD15" s="694">
        <v>1059453</v>
      </c>
      <c r="DE15" s="686"/>
      <c r="DF15" s="686"/>
      <c r="DG15" s="686"/>
      <c r="DH15" s="686"/>
      <c r="DI15" s="686"/>
      <c r="DJ15" s="686"/>
      <c r="DK15" s="686"/>
      <c r="DL15" s="686"/>
      <c r="DM15" s="686"/>
      <c r="DN15" s="686"/>
      <c r="DO15" s="686"/>
      <c r="DP15" s="687"/>
      <c r="DQ15" s="694">
        <v>2089174</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7095</v>
      </c>
      <c r="S16" s="686"/>
      <c r="T16" s="686"/>
      <c r="U16" s="686"/>
      <c r="V16" s="686"/>
      <c r="W16" s="686"/>
      <c r="X16" s="686"/>
      <c r="Y16" s="687"/>
      <c r="Z16" s="688">
        <v>0</v>
      </c>
      <c r="AA16" s="688"/>
      <c r="AB16" s="688"/>
      <c r="AC16" s="688"/>
      <c r="AD16" s="689">
        <v>7095</v>
      </c>
      <c r="AE16" s="689"/>
      <c r="AF16" s="689"/>
      <c r="AG16" s="689"/>
      <c r="AH16" s="689"/>
      <c r="AI16" s="689"/>
      <c r="AJ16" s="689"/>
      <c r="AK16" s="689"/>
      <c r="AL16" s="690">
        <v>0</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128</v>
      </c>
      <c r="BP16" s="688"/>
      <c r="BQ16" s="688"/>
      <c r="BR16" s="688"/>
      <c r="BS16" s="694" t="s">
        <v>231</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123882</v>
      </c>
      <c r="CS16" s="686"/>
      <c r="CT16" s="686"/>
      <c r="CU16" s="686"/>
      <c r="CV16" s="686"/>
      <c r="CW16" s="686"/>
      <c r="CX16" s="686"/>
      <c r="CY16" s="687"/>
      <c r="CZ16" s="688">
        <v>0.3</v>
      </c>
      <c r="DA16" s="688"/>
      <c r="DB16" s="688"/>
      <c r="DC16" s="688"/>
      <c r="DD16" s="694" t="s">
        <v>231</v>
      </c>
      <c r="DE16" s="686"/>
      <c r="DF16" s="686"/>
      <c r="DG16" s="686"/>
      <c r="DH16" s="686"/>
      <c r="DI16" s="686"/>
      <c r="DJ16" s="686"/>
      <c r="DK16" s="686"/>
      <c r="DL16" s="686"/>
      <c r="DM16" s="686"/>
      <c r="DN16" s="686"/>
      <c r="DO16" s="686"/>
      <c r="DP16" s="687"/>
      <c r="DQ16" s="694">
        <v>42753</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197806</v>
      </c>
      <c r="S17" s="686"/>
      <c r="T17" s="686"/>
      <c r="U17" s="686"/>
      <c r="V17" s="686"/>
      <c r="W17" s="686"/>
      <c r="X17" s="686"/>
      <c r="Y17" s="687"/>
      <c r="Z17" s="688">
        <v>0.5</v>
      </c>
      <c r="AA17" s="688"/>
      <c r="AB17" s="688"/>
      <c r="AC17" s="688"/>
      <c r="AD17" s="689">
        <v>197806</v>
      </c>
      <c r="AE17" s="689"/>
      <c r="AF17" s="689"/>
      <c r="AG17" s="689"/>
      <c r="AH17" s="689"/>
      <c r="AI17" s="689"/>
      <c r="AJ17" s="689"/>
      <c r="AK17" s="689"/>
      <c r="AL17" s="690">
        <v>1.3</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138</v>
      </c>
      <c r="BH17" s="686"/>
      <c r="BI17" s="686"/>
      <c r="BJ17" s="686"/>
      <c r="BK17" s="686"/>
      <c r="BL17" s="686"/>
      <c r="BM17" s="686"/>
      <c r="BN17" s="687"/>
      <c r="BO17" s="688" t="s">
        <v>138</v>
      </c>
      <c r="BP17" s="688"/>
      <c r="BQ17" s="688"/>
      <c r="BR17" s="688"/>
      <c r="BS17" s="694" t="s">
        <v>231</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1749503</v>
      </c>
      <c r="CS17" s="686"/>
      <c r="CT17" s="686"/>
      <c r="CU17" s="686"/>
      <c r="CV17" s="686"/>
      <c r="CW17" s="686"/>
      <c r="CX17" s="686"/>
      <c r="CY17" s="687"/>
      <c r="CZ17" s="688">
        <v>4.8</v>
      </c>
      <c r="DA17" s="688"/>
      <c r="DB17" s="688"/>
      <c r="DC17" s="688"/>
      <c r="DD17" s="694" t="s">
        <v>231</v>
      </c>
      <c r="DE17" s="686"/>
      <c r="DF17" s="686"/>
      <c r="DG17" s="686"/>
      <c r="DH17" s="686"/>
      <c r="DI17" s="686"/>
      <c r="DJ17" s="686"/>
      <c r="DK17" s="686"/>
      <c r="DL17" s="686"/>
      <c r="DM17" s="686"/>
      <c r="DN17" s="686"/>
      <c r="DO17" s="686"/>
      <c r="DP17" s="687"/>
      <c r="DQ17" s="694">
        <v>1734708</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91225</v>
      </c>
      <c r="S18" s="686"/>
      <c r="T18" s="686"/>
      <c r="U18" s="686"/>
      <c r="V18" s="686"/>
      <c r="W18" s="686"/>
      <c r="X18" s="686"/>
      <c r="Y18" s="687"/>
      <c r="Z18" s="688">
        <v>0.2</v>
      </c>
      <c r="AA18" s="688"/>
      <c r="AB18" s="688"/>
      <c r="AC18" s="688"/>
      <c r="AD18" s="689">
        <v>91225</v>
      </c>
      <c r="AE18" s="689"/>
      <c r="AF18" s="689"/>
      <c r="AG18" s="689"/>
      <c r="AH18" s="689"/>
      <c r="AI18" s="689"/>
      <c r="AJ18" s="689"/>
      <c r="AK18" s="689"/>
      <c r="AL18" s="690">
        <v>0.6</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231</v>
      </c>
      <c r="BP18" s="688"/>
      <c r="BQ18" s="688"/>
      <c r="BR18" s="688"/>
      <c r="BS18" s="694" t="s">
        <v>231</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231</v>
      </c>
      <c r="CS18" s="686"/>
      <c r="CT18" s="686"/>
      <c r="CU18" s="686"/>
      <c r="CV18" s="686"/>
      <c r="CW18" s="686"/>
      <c r="CX18" s="686"/>
      <c r="CY18" s="687"/>
      <c r="CZ18" s="688" t="s">
        <v>138</v>
      </c>
      <c r="DA18" s="688"/>
      <c r="DB18" s="688"/>
      <c r="DC18" s="688"/>
      <c r="DD18" s="694" t="s">
        <v>231</v>
      </c>
      <c r="DE18" s="686"/>
      <c r="DF18" s="686"/>
      <c r="DG18" s="686"/>
      <c r="DH18" s="686"/>
      <c r="DI18" s="686"/>
      <c r="DJ18" s="686"/>
      <c r="DK18" s="686"/>
      <c r="DL18" s="686"/>
      <c r="DM18" s="686"/>
      <c r="DN18" s="686"/>
      <c r="DO18" s="686"/>
      <c r="DP18" s="687"/>
      <c r="DQ18" s="694" t="s">
        <v>231</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79581</v>
      </c>
      <c r="S19" s="686"/>
      <c r="T19" s="686"/>
      <c r="U19" s="686"/>
      <c r="V19" s="686"/>
      <c r="W19" s="686"/>
      <c r="X19" s="686"/>
      <c r="Y19" s="687"/>
      <c r="Z19" s="688">
        <v>0.2</v>
      </c>
      <c r="AA19" s="688"/>
      <c r="AB19" s="688"/>
      <c r="AC19" s="688"/>
      <c r="AD19" s="689">
        <v>79581</v>
      </c>
      <c r="AE19" s="689"/>
      <c r="AF19" s="689"/>
      <c r="AG19" s="689"/>
      <c r="AH19" s="689"/>
      <c r="AI19" s="689"/>
      <c r="AJ19" s="689"/>
      <c r="AK19" s="689"/>
      <c r="AL19" s="690">
        <v>0.5</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667899</v>
      </c>
      <c r="BH19" s="686"/>
      <c r="BI19" s="686"/>
      <c r="BJ19" s="686"/>
      <c r="BK19" s="686"/>
      <c r="BL19" s="686"/>
      <c r="BM19" s="686"/>
      <c r="BN19" s="687"/>
      <c r="BO19" s="688">
        <v>5.0999999999999996</v>
      </c>
      <c r="BP19" s="688"/>
      <c r="BQ19" s="688"/>
      <c r="BR19" s="688"/>
      <c r="BS19" s="694" t="s">
        <v>231</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231</v>
      </c>
      <c r="CS19" s="686"/>
      <c r="CT19" s="686"/>
      <c r="CU19" s="686"/>
      <c r="CV19" s="686"/>
      <c r="CW19" s="686"/>
      <c r="CX19" s="686"/>
      <c r="CY19" s="687"/>
      <c r="CZ19" s="688" t="s">
        <v>138</v>
      </c>
      <c r="DA19" s="688"/>
      <c r="DB19" s="688"/>
      <c r="DC19" s="688"/>
      <c r="DD19" s="694" t="s">
        <v>231</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7372</v>
      </c>
      <c r="S20" s="686"/>
      <c r="T20" s="686"/>
      <c r="U20" s="686"/>
      <c r="V20" s="686"/>
      <c r="W20" s="686"/>
      <c r="X20" s="686"/>
      <c r="Y20" s="687"/>
      <c r="Z20" s="688">
        <v>0</v>
      </c>
      <c r="AA20" s="688"/>
      <c r="AB20" s="688"/>
      <c r="AC20" s="688"/>
      <c r="AD20" s="689">
        <v>7372</v>
      </c>
      <c r="AE20" s="689"/>
      <c r="AF20" s="689"/>
      <c r="AG20" s="689"/>
      <c r="AH20" s="689"/>
      <c r="AI20" s="689"/>
      <c r="AJ20" s="689"/>
      <c r="AK20" s="689"/>
      <c r="AL20" s="690">
        <v>0</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667899</v>
      </c>
      <c r="BH20" s="686"/>
      <c r="BI20" s="686"/>
      <c r="BJ20" s="686"/>
      <c r="BK20" s="686"/>
      <c r="BL20" s="686"/>
      <c r="BM20" s="686"/>
      <c r="BN20" s="687"/>
      <c r="BO20" s="688">
        <v>5.0999999999999996</v>
      </c>
      <c r="BP20" s="688"/>
      <c r="BQ20" s="688"/>
      <c r="BR20" s="688"/>
      <c r="BS20" s="694" t="s">
        <v>128</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36140895</v>
      </c>
      <c r="CS20" s="686"/>
      <c r="CT20" s="686"/>
      <c r="CU20" s="686"/>
      <c r="CV20" s="686"/>
      <c r="CW20" s="686"/>
      <c r="CX20" s="686"/>
      <c r="CY20" s="687"/>
      <c r="CZ20" s="688">
        <v>100</v>
      </c>
      <c r="DA20" s="688"/>
      <c r="DB20" s="688"/>
      <c r="DC20" s="688"/>
      <c r="DD20" s="694">
        <v>3393615</v>
      </c>
      <c r="DE20" s="686"/>
      <c r="DF20" s="686"/>
      <c r="DG20" s="686"/>
      <c r="DH20" s="686"/>
      <c r="DI20" s="686"/>
      <c r="DJ20" s="686"/>
      <c r="DK20" s="686"/>
      <c r="DL20" s="686"/>
      <c r="DM20" s="686"/>
      <c r="DN20" s="686"/>
      <c r="DO20" s="686"/>
      <c r="DP20" s="687"/>
      <c r="DQ20" s="694">
        <v>17880259</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4272</v>
      </c>
      <c r="S21" s="686"/>
      <c r="T21" s="686"/>
      <c r="U21" s="686"/>
      <c r="V21" s="686"/>
      <c r="W21" s="686"/>
      <c r="X21" s="686"/>
      <c r="Y21" s="687"/>
      <c r="Z21" s="688">
        <v>0</v>
      </c>
      <c r="AA21" s="688"/>
      <c r="AB21" s="688"/>
      <c r="AC21" s="688"/>
      <c r="AD21" s="689">
        <v>4272</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3907</v>
      </c>
      <c r="BH21" s="686"/>
      <c r="BI21" s="686"/>
      <c r="BJ21" s="686"/>
      <c r="BK21" s="686"/>
      <c r="BL21" s="686"/>
      <c r="BM21" s="686"/>
      <c r="BN21" s="687"/>
      <c r="BO21" s="688">
        <v>0</v>
      </c>
      <c r="BP21" s="688"/>
      <c r="BQ21" s="688"/>
      <c r="BR21" s="688"/>
      <c r="BS21" s="694" t="s">
        <v>231</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747995</v>
      </c>
      <c r="S22" s="686"/>
      <c r="T22" s="686"/>
      <c r="U22" s="686"/>
      <c r="V22" s="686"/>
      <c r="W22" s="686"/>
      <c r="X22" s="686"/>
      <c r="Y22" s="687"/>
      <c r="Z22" s="688">
        <v>2</v>
      </c>
      <c r="AA22" s="688"/>
      <c r="AB22" s="688"/>
      <c r="AC22" s="688"/>
      <c r="AD22" s="689">
        <v>425697</v>
      </c>
      <c r="AE22" s="689"/>
      <c r="AF22" s="689"/>
      <c r="AG22" s="689"/>
      <c r="AH22" s="689"/>
      <c r="AI22" s="689"/>
      <c r="AJ22" s="689"/>
      <c r="AK22" s="689"/>
      <c r="AL22" s="690">
        <v>2.8</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138</v>
      </c>
      <c r="BP22" s="688"/>
      <c r="BQ22" s="688"/>
      <c r="BR22" s="688"/>
      <c r="BS22" s="694" t="s">
        <v>231</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425697</v>
      </c>
      <c r="S23" s="686"/>
      <c r="T23" s="686"/>
      <c r="U23" s="686"/>
      <c r="V23" s="686"/>
      <c r="W23" s="686"/>
      <c r="X23" s="686"/>
      <c r="Y23" s="687"/>
      <c r="Z23" s="688">
        <v>1.1000000000000001</v>
      </c>
      <c r="AA23" s="688"/>
      <c r="AB23" s="688"/>
      <c r="AC23" s="688"/>
      <c r="AD23" s="689">
        <v>425697</v>
      </c>
      <c r="AE23" s="689"/>
      <c r="AF23" s="689"/>
      <c r="AG23" s="689"/>
      <c r="AH23" s="689"/>
      <c r="AI23" s="689"/>
      <c r="AJ23" s="689"/>
      <c r="AK23" s="689"/>
      <c r="AL23" s="690">
        <v>2.8</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663992</v>
      </c>
      <c r="BH23" s="686"/>
      <c r="BI23" s="686"/>
      <c r="BJ23" s="686"/>
      <c r="BK23" s="686"/>
      <c r="BL23" s="686"/>
      <c r="BM23" s="686"/>
      <c r="BN23" s="687"/>
      <c r="BO23" s="688">
        <v>5.0999999999999996</v>
      </c>
      <c r="BP23" s="688"/>
      <c r="BQ23" s="688"/>
      <c r="BR23" s="688"/>
      <c r="BS23" s="694" t="s">
        <v>231</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8" t="s">
        <v>284</v>
      </c>
      <c r="DM23" s="719"/>
      <c r="DN23" s="719"/>
      <c r="DO23" s="719"/>
      <c r="DP23" s="719"/>
      <c r="DQ23" s="719"/>
      <c r="DR23" s="719"/>
      <c r="DS23" s="719"/>
      <c r="DT23" s="719"/>
      <c r="DU23" s="719"/>
      <c r="DV23" s="720"/>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322298</v>
      </c>
      <c r="S24" s="686"/>
      <c r="T24" s="686"/>
      <c r="U24" s="686"/>
      <c r="V24" s="686"/>
      <c r="W24" s="686"/>
      <c r="X24" s="686"/>
      <c r="Y24" s="687"/>
      <c r="Z24" s="688">
        <v>0.9</v>
      </c>
      <c r="AA24" s="688"/>
      <c r="AB24" s="688"/>
      <c r="AC24" s="688"/>
      <c r="AD24" s="689" t="s">
        <v>231</v>
      </c>
      <c r="AE24" s="689"/>
      <c r="AF24" s="689"/>
      <c r="AG24" s="689"/>
      <c r="AH24" s="689"/>
      <c r="AI24" s="689"/>
      <c r="AJ24" s="689"/>
      <c r="AK24" s="689"/>
      <c r="AL24" s="690" t="s">
        <v>138</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231</v>
      </c>
      <c r="BH24" s="686"/>
      <c r="BI24" s="686"/>
      <c r="BJ24" s="686"/>
      <c r="BK24" s="686"/>
      <c r="BL24" s="686"/>
      <c r="BM24" s="686"/>
      <c r="BN24" s="687"/>
      <c r="BO24" s="688" t="s">
        <v>128</v>
      </c>
      <c r="BP24" s="688"/>
      <c r="BQ24" s="688"/>
      <c r="BR24" s="688"/>
      <c r="BS24" s="694" t="s">
        <v>231</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13738538</v>
      </c>
      <c r="CS24" s="675"/>
      <c r="CT24" s="675"/>
      <c r="CU24" s="675"/>
      <c r="CV24" s="675"/>
      <c r="CW24" s="675"/>
      <c r="CX24" s="675"/>
      <c r="CY24" s="676"/>
      <c r="CZ24" s="679">
        <v>38</v>
      </c>
      <c r="DA24" s="680"/>
      <c r="DB24" s="680"/>
      <c r="DC24" s="699"/>
      <c r="DD24" s="721">
        <v>7865669</v>
      </c>
      <c r="DE24" s="675"/>
      <c r="DF24" s="675"/>
      <c r="DG24" s="675"/>
      <c r="DH24" s="675"/>
      <c r="DI24" s="675"/>
      <c r="DJ24" s="675"/>
      <c r="DK24" s="676"/>
      <c r="DL24" s="721">
        <v>7727395</v>
      </c>
      <c r="DM24" s="675"/>
      <c r="DN24" s="675"/>
      <c r="DO24" s="675"/>
      <c r="DP24" s="675"/>
      <c r="DQ24" s="675"/>
      <c r="DR24" s="675"/>
      <c r="DS24" s="675"/>
      <c r="DT24" s="675"/>
      <c r="DU24" s="675"/>
      <c r="DV24" s="676"/>
      <c r="DW24" s="679">
        <v>49.5</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231</v>
      </c>
      <c r="AE25" s="689"/>
      <c r="AF25" s="689"/>
      <c r="AG25" s="689"/>
      <c r="AH25" s="689"/>
      <c r="AI25" s="689"/>
      <c r="AJ25" s="689"/>
      <c r="AK25" s="689"/>
      <c r="AL25" s="690" t="s">
        <v>231</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231</v>
      </c>
      <c r="BH25" s="686"/>
      <c r="BI25" s="686"/>
      <c r="BJ25" s="686"/>
      <c r="BK25" s="686"/>
      <c r="BL25" s="686"/>
      <c r="BM25" s="686"/>
      <c r="BN25" s="687"/>
      <c r="BO25" s="688" t="s">
        <v>128</v>
      </c>
      <c r="BP25" s="688"/>
      <c r="BQ25" s="688"/>
      <c r="BR25" s="688"/>
      <c r="BS25" s="694" t="s">
        <v>138</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4234373</v>
      </c>
      <c r="CS25" s="710"/>
      <c r="CT25" s="710"/>
      <c r="CU25" s="710"/>
      <c r="CV25" s="710"/>
      <c r="CW25" s="710"/>
      <c r="CX25" s="710"/>
      <c r="CY25" s="711"/>
      <c r="CZ25" s="690">
        <v>11.7</v>
      </c>
      <c r="DA25" s="722"/>
      <c r="DB25" s="722"/>
      <c r="DC25" s="724"/>
      <c r="DD25" s="694">
        <v>3833799</v>
      </c>
      <c r="DE25" s="710"/>
      <c r="DF25" s="710"/>
      <c r="DG25" s="710"/>
      <c r="DH25" s="710"/>
      <c r="DI25" s="710"/>
      <c r="DJ25" s="710"/>
      <c r="DK25" s="711"/>
      <c r="DL25" s="694">
        <v>3742420</v>
      </c>
      <c r="DM25" s="710"/>
      <c r="DN25" s="710"/>
      <c r="DO25" s="710"/>
      <c r="DP25" s="710"/>
      <c r="DQ25" s="710"/>
      <c r="DR25" s="710"/>
      <c r="DS25" s="710"/>
      <c r="DT25" s="710"/>
      <c r="DU25" s="710"/>
      <c r="DV25" s="711"/>
      <c r="DW25" s="690">
        <v>24</v>
      </c>
      <c r="DX25" s="722"/>
      <c r="DY25" s="722"/>
      <c r="DZ25" s="722"/>
      <c r="EA25" s="722"/>
      <c r="EB25" s="722"/>
      <c r="EC25" s="723"/>
    </row>
    <row r="26" spans="2:133" ht="11.25" customHeight="1" x14ac:dyDescent="0.15">
      <c r="B26" s="682" t="s">
        <v>292</v>
      </c>
      <c r="C26" s="683"/>
      <c r="D26" s="683"/>
      <c r="E26" s="683"/>
      <c r="F26" s="683"/>
      <c r="G26" s="683"/>
      <c r="H26" s="683"/>
      <c r="I26" s="683"/>
      <c r="J26" s="683"/>
      <c r="K26" s="683"/>
      <c r="L26" s="683"/>
      <c r="M26" s="683"/>
      <c r="N26" s="683"/>
      <c r="O26" s="683"/>
      <c r="P26" s="683"/>
      <c r="Q26" s="684"/>
      <c r="R26" s="685">
        <v>16122651</v>
      </c>
      <c r="S26" s="686"/>
      <c r="T26" s="686"/>
      <c r="U26" s="686"/>
      <c r="V26" s="686"/>
      <c r="W26" s="686"/>
      <c r="X26" s="686"/>
      <c r="Y26" s="687"/>
      <c r="Z26" s="688">
        <v>43.1</v>
      </c>
      <c r="AA26" s="688"/>
      <c r="AB26" s="688"/>
      <c r="AC26" s="688"/>
      <c r="AD26" s="689">
        <v>15136361</v>
      </c>
      <c r="AE26" s="689"/>
      <c r="AF26" s="689"/>
      <c r="AG26" s="689"/>
      <c r="AH26" s="689"/>
      <c r="AI26" s="689"/>
      <c r="AJ26" s="689"/>
      <c r="AK26" s="689"/>
      <c r="AL26" s="690">
        <v>99.5</v>
      </c>
      <c r="AM26" s="691"/>
      <c r="AN26" s="691"/>
      <c r="AO26" s="692"/>
      <c r="AP26" s="704" t="s">
        <v>293</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231</v>
      </c>
      <c r="BP26" s="688"/>
      <c r="BQ26" s="688"/>
      <c r="BR26" s="688"/>
      <c r="BS26" s="694" t="s">
        <v>128</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2393924</v>
      </c>
      <c r="CS26" s="686"/>
      <c r="CT26" s="686"/>
      <c r="CU26" s="686"/>
      <c r="CV26" s="686"/>
      <c r="CW26" s="686"/>
      <c r="CX26" s="686"/>
      <c r="CY26" s="687"/>
      <c r="CZ26" s="690">
        <v>6.6</v>
      </c>
      <c r="DA26" s="722"/>
      <c r="DB26" s="722"/>
      <c r="DC26" s="724"/>
      <c r="DD26" s="694">
        <v>2135707</v>
      </c>
      <c r="DE26" s="686"/>
      <c r="DF26" s="686"/>
      <c r="DG26" s="686"/>
      <c r="DH26" s="686"/>
      <c r="DI26" s="686"/>
      <c r="DJ26" s="686"/>
      <c r="DK26" s="687"/>
      <c r="DL26" s="694" t="s">
        <v>231</v>
      </c>
      <c r="DM26" s="686"/>
      <c r="DN26" s="686"/>
      <c r="DO26" s="686"/>
      <c r="DP26" s="686"/>
      <c r="DQ26" s="686"/>
      <c r="DR26" s="686"/>
      <c r="DS26" s="686"/>
      <c r="DT26" s="686"/>
      <c r="DU26" s="686"/>
      <c r="DV26" s="687"/>
      <c r="DW26" s="690" t="s">
        <v>231</v>
      </c>
      <c r="DX26" s="722"/>
      <c r="DY26" s="722"/>
      <c r="DZ26" s="722"/>
      <c r="EA26" s="722"/>
      <c r="EB26" s="722"/>
      <c r="EC26" s="723"/>
    </row>
    <row r="27" spans="2:133" ht="11.25" customHeight="1" x14ac:dyDescent="0.15">
      <c r="B27" s="682" t="s">
        <v>295</v>
      </c>
      <c r="C27" s="683"/>
      <c r="D27" s="683"/>
      <c r="E27" s="683"/>
      <c r="F27" s="683"/>
      <c r="G27" s="683"/>
      <c r="H27" s="683"/>
      <c r="I27" s="683"/>
      <c r="J27" s="683"/>
      <c r="K27" s="683"/>
      <c r="L27" s="683"/>
      <c r="M27" s="683"/>
      <c r="N27" s="683"/>
      <c r="O27" s="683"/>
      <c r="P27" s="683"/>
      <c r="Q27" s="684"/>
      <c r="R27" s="685">
        <v>17947</v>
      </c>
      <c r="S27" s="686"/>
      <c r="T27" s="686"/>
      <c r="U27" s="686"/>
      <c r="V27" s="686"/>
      <c r="W27" s="686"/>
      <c r="X27" s="686"/>
      <c r="Y27" s="687"/>
      <c r="Z27" s="688">
        <v>0</v>
      </c>
      <c r="AA27" s="688"/>
      <c r="AB27" s="688"/>
      <c r="AC27" s="688"/>
      <c r="AD27" s="689">
        <v>17947</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13125524</v>
      </c>
      <c r="BH27" s="686"/>
      <c r="BI27" s="686"/>
      <c r="BJ27" s="686"/>
      <c r="BK27" s="686"/>
      <c r="BL27" s="686"/>
      <c r="BM27" s="686"/>
      <c r="BN27" s="687"/>
      <c r="BO27" s="688">
        <v>100</v>
      </c>
      <c r="BP27" s="688"/>
      <c r="BQ27" s="688"/>
      <c r="BR27" s="688"/>
      <c r="BS27" s="694">
        <v>347118</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7754662</v>
      </c>
      <c r="CS27" s="710"/>
      <c r="CT27" s="710"/>
      <c r="CU27" s="710"/>
      <c r="CV27" s="710"/>
      <c r="CW27" s="710"/>
      <c r="CX27" s="710"/>
      <c r="CY27" s="711"/>
      <c r="CZ27" s="690">
        <v>21.5</v>
      </c>
      <c r="DA27" s="722"/>
      <c r="DB27" s="722"/>
      <c r="DC27" s="724"/>
      <c r="DD27" s="694">
        <v>2297162</v>
      </c>
      <c r="DE27" s="710"/>
      <c r="DF27" s="710"/>
      <c r="DG27" s="710"/>
      <c r="DH27" s="710"/>
      <c r="DI27" s="710"/>
      <c r="DJ27" s="710"/>
      <c r="DK27" s="711"/>
      <c r="DL27" s="694">
        <v>2250267</v>
      </c>
      <c r="DM27" s="710"/>
      <c r="DN27" s="710"/>
      <c r="DO27" s="710"/>
      <c r="DP27" s="710"/>
      <c r="DQ27" s="710"/>
      <c r="DR27" s="710"/>
      <c r="DS27" s="710"/>
      <c r="DT27" s="710"/>
      <c r="DU27" s="710"/>
      <c r="DV27" s="711"/>
      <c r="DW27" s="690">
        <v>14.4</v>
      </c>
      <c r="DX27" s="722"/>
      <c r="DY27" s="722"/>
      <c r="DZ27" s="722"/>
      <c r="EA27" s="722"/>
      <c r="EB27" s="722"/>
      <c r="EC27" s="723"/>
    </row>
    <row r="28" spans="2:133" ht="11.25" customHeight="1" x14ac:dyDescent="0.15">
      <c r="B28" s="682" t="s">
        <v>298</v>
      </c>
      <c r="C28" s="683"/>
      <c r="D28" s="683"/>
      <c r="E28" s="683"/>
      <c r="F28" s="683"/>
      <c r="G28" s="683"/>
      <c r="H28" s="683"/>
      <c r="I28" s="683"/>
      <c r="J28" s="683"/>
      <c r="K28" s="683"/>
      <c r="L28" s="683"/>
      <c r="M28" s="683"/>
      <c r="N28" s="683"/>
      <c r="O28" s="683"/>
      <c r="P28" s="683"/>
      <c r="Q28" s="684"/>
      <c r="R28" s="685">
        <v>273671</v>
      </c>
      <c r="S28" s="686"/>
      <c r="T28" s="686"/>
      <c r="U28" s="686"/>
      <c r="V28" s="686"/>
      <c r="W28" s="686"/>
      <c r="X28" s="686"/>
      <c r="Y28" s="687"/>
      <c r="Z28" s="688">
        <v>0.7</v>
      </c>
      <c r="AA28" s="688"/>
      <c r="AB28" s="688"/>
      <c r="AC28" s="688"/>
      <c r="AD28" s="689" t="s">
        <v>128</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1749503</v>
      </c>
      <c r="CS28" s="686"/>
      <c r="CT28" s="686"/>
      <c r="CU28" s="686"/>
      <c r="CV28" s="686"/>
      <c r="CW28" s="686"/>
      <c r="CX28" s="686"/>
      <c r="CY28" s="687"/>
      <c r="CZ28" s="690">
        <v>4.8</v>
      </c>
      <c r="DA28" s="722"/>
      <c r="DB28" s="722"/>
      <c r="DC28" s="724"/>
      <c r="DD28" s="694">
        <v>1734708</v>
      </c>
      <c r="DE28" s="686"/>
      <c r="DF28" s="686"/>
      <c r="DG28" s="686"/>
      <c r="DH28" s="686"/>
      <c r="DI28" s="686"/>
      <c r="DJ28" s="686"/>
      <c r="DK28" s="687"/>
      <c r="DL28" s="694">
        <v>1734708</v>
      </c>
      <c r="DM28" s="686"/>
      <c r="DN28" s="686"/>
      <c r="DO28" s="686"/>
      <c r="DP28" s="686"/>
      <c r="DQ28" s="686"/>
      <c r="DR28" s="686"/>
      <c r="DS28" s="686"/>
      <c r="DT28" s="686"/>
      <c r="DU28" s="686"/>
      <c r="DV28" s="687"/>
      <c r="DW28" s="690">
        <v>11.1</v>
      </c>
      <c r="DX28" s="722"/>
      <c r="DY28" s="722"/>
      <c r="DZ28" s="722"/>
      <c r="EA28" s="722"/>
      <c r="EB28" s="722"/>
      <c r="EC28" s="723"/>
    </row>
    <row r="29" spans="2:133" ht="11.25" customHeight="1" x14ac:dyDescent="0.15">
      <c r="B29" s="682" t="s">
        <v>300</v>
      </c>
      <c r="C29" s="683"/>
      <c r="D29" s="683"/>
      <c r="E29" s="683"/>
      <c r="F29" s="683"/>
      <c r="G29" s="683"/>
      <c r="H29" s="683"/>
      <c r="I29" s="683"/>
      <c r="J29" s="683"/>
      <c r="K29" s="683"/>
      <c r="L29" s="683"/>
      <c r="M29" s="683"/>
      <c r="N29" s="683"/>
      <c r="O29" s="683"/>
      <c r="P29" s="683"/>
      <c r="Q29" s="684"/>
      <c r="R29" s="685">
        <v>325526</v>
      </c>
      <c r="S29" s="686"/>
      <c r="T29" s="686"/>
      <c r="U29" s="686"/>
      <c r="V29" s="686"/>
      <c r="W29" s="686"/>
      <c r="X29" s="686"/>
      <c r="Y29" s="687"/>
      <c r="Z29" s="688">
        <v>0.9</v>
      </c>
      <c r="AA29" s="688"/>
      <c r="AB29" s="688"/>
      <c r="AC29" s="688"/>
      <c r="AD29" s="689">
        <v>33579</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301</v>
      </c>
      <c r="CE29" s="732"/>
      <c r="CF29" s="700" t="s">
        <v>302</v>
      </c>
      <c r="CG29" s="701"/>
      <c r="CH29" s="701"/>
      <c r="CI29" s="701"/>
      <c r="CJ29" s="701"/>
      <c r="CK29" s="701"/>
      <c r="CL29" s="701"/>
      <c r="CM29" s="701"/>
      <c r="CN29" s="701"/>
      <c r="CO29" s="701"/>
      <c r="CP29" s="701"/>
      <c r="CQ29" s="702"/>
      <c r="CR29" s="685">
        <v>1749467</v>
      </c>
      <c r="CS29" s="710"/>
      <c r="CT29" s="710"/>
      <c r="CU29" s="710"/>
      <c r="CV29" s="710"/>
      <c r="CW29" s="710"/>
      <c r="CX29" s="710"/>
      <c r="CY29" s="711"/>
      <c r="CZ29" s="690">
        <v>4.8</v>
      </c>
      <c r="DA29" s="722"/>
      <c r="DB29" s="722"/>
      <c r="DC29" s="724"/>
      <c r="DD29" s="694">
        <v>1734672</v>
      </c>
      <c r="DE29" s="710"/>
      <c r="DF29" s="710"/>
      <c r="DG29" s="710"/>
      <c r="DH29" s="710"/>
      <c r="DI29" s="710"/>
      <c r="DJ29" s="710"/>
      <c r="DK29" s="711"/>
      <c r="DL29" s="694">
        <v>1734672</v>
      </c>
      <c r="DM29" s="710"/>
      <c r="DN29" s="710"/>
      <c r="DO29" s="710"/>
      <c r="DP29" s="710"/>
      <c r="DQ29" s="710"/>
      <c r="DR29" s="710"/>
      <c r="DS29" s="710"/>
      <c r="DT29" s="710"/>
      <c r="DU29" s="710"/>
      <c r="DV29" s="711"/>
      <c r="DW29" s="690">
        <v>11.1</v>
      </c>
      <c r="DX29" s="722"/>
      <c r="DY29" s="722"/>
      <c r="DZ29" s="722"/>
      <c r="EA29" s="722"/>
      <c r="EB29" s="722"/>
      <c r="EC29" s="723"/>
    </row>
    <row r="30" spans="2:133" ht="11.25" customHeight="1" x14ac:dyDescent="0.15">
      <c r="B30" s="682" t="s">
        <v>303</v>
      </c>
      <c r="C30" s="683"/>
      <c r="D30" s="683"/>
      <c r="E30" s="683"/>
      <c r="F30" s="683"/>
      <c r="G30" s="683"/>
      <c r="H30" s="683"/>
      <c r="I30" s="683"/>
      <c r="J30" s="683"/>
      <c r="K30" s="683"/>
      <c r="L30" s="683"/>
      <c r="M30" s="683"/>
      <c r="N30" s="683"/>
      <c r="O30" s="683"/>
      <c r="P30" s="683"/>
      <c r="Q30" s="684"/>
      <c r="R30" s="685">
        <v>167966</v>
      </c>
      <c r="S30" s="686"/>
      <c r="T30" s="686"/>
      <c r="U30" s="686"/>
      <c r="V30" s="686"/>
      <c r="W30" s="686"/>
      <c r="X30" s="686"/>
      <c r="Y30" s="687"/>
      <c r="Z30" s="688">
        <v>0.4</v>
      </c>
      <c r="AA30" s="688"/>
      <c r="AB30" s="688"/>
      <c r="AC30" s="688"/>
      <c r="AD30" s="689" t="s">
        <v>231</v>
      </c>
      <c r="AE30" s="689"/>
      <c r="AF30" s="689"/>
      <c r="AG30" s="689"/>
      <c r="AH30" s="689"/>
      <c r="AI30" s="689"/>
      <c r="AJ30" s="689"/>
      <c r="AK30" s="689"/>
      <c r="AL30" s="690" t="s">
        <v>128</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29"/>
      <c r="BI30" s="729"/>
      <c r="BJ30" s="729"/>
      <c r="BK30" s="729"/>
      <c r="BL30" s="729"/>
      <c r="BM30" s="729"/>
      <c r="BN30" s="729"/>
      <c r="BO30" s="729"/>
      <c r="BP30" s="729"/>
      <c r="BQ30" s="730"/>
      <c r="BR30" s="664" t="s">
        <v>305</v>
      </c>
      <c r="BS30" s="729"/>
      <c r="BT30" s="729"/>
      <c r="BU30" s="729"/>
      <c r="BV30" s="729"/>
      <c r="BW30" s="729"/>
      <c r="BX30" s="729"/>
      <c r="BY30" s="729"/>
      <c r="BZ30" s="729"/>
      <c r="CA30" s="729"/>
      <c r="CB30" s="730"/>
      <c r="CD30" s="733"/>
      <c r="CE30" s="734"/>
      <c r="CF30" s="700" t="s">
        <v>306</v>
      </c>
      <c r="CG30" s="701"/>
      <c r="CH30" s="701"/>
      <c r="CI30" s="701"/>
      <c r="CJ30" s="701"/>
      <c r="CK30" s="701"/>
      <c r="CL30" s="701"/>
      <c r="CM30" s="701"/>
      <c r="CN30" s="701"/>
      <c r="CO30" s="701"/>
      <c r="CP30" s="701"/>
      <c r="CQ30" s="702"/>
      <c r="CR30" s="685">
        <v>1654124</v>
      </c>
      <c r="CS30" s="686"/>
      <c r="CT30" s="686"/>
      <c r="CU30" s="686"/>
      <c r="CV30" s="686"/>
      <c r="CW30" s="686"/>
      <c r="CX30" s="686"/>
      <c r="CY30" s="687"/>
      <c r="CZ30" s="690">
        <v>4.5999999999999996</v>
      </c>
      <c r="DA30" s="722"/>
      <c r="DB30" s="722"/>
      <c r="DC30" s="724"/>
      <c r="DD30" s="694">
        <v>1639554</v>
      </c>
      <c r="DE30" s="686"/>
      <c r="DF30" s="686"/>
      <c r="DG30" s="686"/>
      <c r="DH30" s="686"/>
      <c r="DI30" s="686"/>
      <c r="DJ30" s="686"/>
      <c r="DK30" s="687"/>
      <c r="DL30" s="694">
        <v>1639554</v>
      </c>
      <c r="DM30" s="686"/>
      <c r="DN30" s="686"/>
      <c r="DO30" s="686"/>
      <c r="DP30" s="686"/>
      <c r="DQ30" s="686"/>
      <c r="DR30" s="686"/>
      <c r="DS30" s="686"/>
      <c r="DT30" s="686"/>
      <c r="DU30" s="686"/>
      <c r="DV30" s="687"/>
      <c r="DW30" s="690">
        <v>10.5</v>
      </c>
      <c r="DX30" s="722"/>
      <c r="DY30" s="722"/>
      <c r="DZ30" s="722"/>
      <c r="EA30" s="722"/>
      <c r="EB30" s="722"/>
      <c r="EC30" s="723"/>
    </row>
    <row r="31" spans="2:133" ht="11.25" customHeight="1" x14ac:dyDescent="0.15">
      <c r="B31" s="682" t="s">
        <v>307</v>
      </c>
      <c r="C31" s="683"/>
      <c r="D31" s="683"/>
      <c r="E31" s="683"/>
      <c r="F31" s="683"/>
      <c r="G31" s="683"/>
      <c r="H31" s="683"/>
      <c r="I31" s="683"/>
      <c r="J31" s="683"/>
      <c r="K31" s="683"/>
      <c r="L31" s="683"/>
      <c r="M31" s="683"/>
      <c r="N31" s="683"/>
      <c r="O31" s="683"/>
      <c r="P31" s="683"/>
      <c r="Q31" s="684"/>
      <c r="R31" s="685">
        <v>13430727</v>
      </c>
      <c r="S31" s="686"/>
      <c r="T31" s="686"/>
      <c r="U31" s="686"/>
      <c r="V31" s="686"/>
      <c r="W31" s="686"/>
      <c r="X31" s="686"/>
      <c r="Y31" s="687"/>
      <c r="Z31" s="688">
        <v>35.9</v>
      </c>
      <c r="AA31" s="688"/>
      <c r="AB31" s="688"/>
      <c r="AC31" s="688"/>
      <c r="AD31" s="689" t="s">
        <v>231</v>
      </c>
      <c r="AE31" s="689"/>
      <c r="AF31" s="689"/>
      <c r="AG31" s="689"/>
      <c r="AH31" s="689"/>
      <c r="AI31" s="689"/>
      <c r="AJ31" s="689"/>
      <c r="AK31" s="689"/>
      <c r="AL31" s="690" t="s">
        <v>128</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41">
        <v>98.9</v>
      </c>
      <c r="BH31" s="737"/>
      <c r="BI31" s="737"/>
      <c r="BJ31" s="737"/>
      <c r="BK31" s="737"/>
      <c r="BL31" s="737"/>
      <c r="BM31" s="680">
        <v>97.5</v>
      </c>
      <c r="BN31" s="737"/>
      <c r="BO31" s="737"/>
      <c r="BP31" s="737"/>
      <c r="BQ31" s="738"/>
      <c r="BR31" s="741">
        <v>99.5</v>
      </c>
      <c r="BS31" s="737"/>
      <c r="BT31" s="737"/>
      <c r="BU31" s="737"/>
      <c r="BV31" s="737"/>
      <c r="BW31" s="737"/>
      <c r="BX31" s="680">
        <v>97.8</v>
      </c>
      <c r="BY31" s="737"/>
      <c r="BZ31" s="737"/>
      <c r="CA31" s="737"/>
      <c r="CB31" s="738"/>
      <c r="CD31" s="733"/>
      <c r="CE31" s="734"/>
      <c r="CF31" s="700" t="s">
        <v>310</v>
      </c>
      <c r="CG31" s="701"/>
      <c r="CH31" s="701"/>
      <c r="CI31" s="701"/>
      <c r="CJ31" s="701"/>
      <c r="CK31" s="701"/>
      <c r="CL31" s="701"/>
      <c r="CM31" s="701"/>
      <c r="CN31" s="701"/>
      <c r="CO31" s="701"/>
      <c r="CP31" s="701"/>
      <c r="CQ31" s="702"/>
      <c r="CR31" s="685">
        <v>95343</v>
      </c>
      <c r="CS31" s="710"/>
      <c r="CT31" s="710"/>
      <c r="CU31" s="710"/>
      <c r="CV31" s="710"/>
      <c r="CW31" s="710"/>
      <c r="CX31" s="710"/>
      <c r="CY31" s="711"/>
      <c r="CZ31" s="690">
        <v>0.3</v>
      </c>
      <c r="DA31" s="722"/>
      <c r="DB31" s="722"/>
      <c r="DC31" s="724"/>
      <c r="DD31" s="694">
        <v>95118</v>
      </c>
      <c r="DE31" s="710"/>
      <c r="DF31" s="710"/>
      <c r="DG31" s="710"/>
      <c r="DH31" s="710"/>
      <c r="DI31" s="710"/>
      <c r="DJ31" s="710"/>
      <c r="DK31" s="711"/>
      <c r="DL31" s="694">
        <v>95118</v>
      </c>
      <c r="DM31" s="710"/>
      <c r="DN31" s="710"/>
      <c r="DO31" s="710"/>
      <c r="DP31" s="710"/>
      <c r="DQ31" s="710"/>
      <c r="DR31" s="710"/>
      <c r="DS31" s="710"/>
      <c r="DT31" s="710"/>
      <c r="DU31" s="710"/>
      <c r="DV31" s="711"/>
      <c r="DW31" s="690">
        <v>0.6</v>
      </c>
      <c r="DX31" s="722"/>
      <c r="DY31" s="722"/>
      <c r="DZ31" s="722"/>
      <c r="EA31" s="722"/>
      <c r="EB31" s="722"/>
      <c r="EC31" s="723"/>
    </row>
    <row r="32" spans="2:133" ht="11.25" customHeight="1" x14ac:dyDescent="0.15">
      <c r="B32" s="752" t="s">
        <v>311</v>
      </c>
      <c r="C32" s="753"/>
      <c r="D32" s="753"/>
      <c r="E32" s="753"/>
      <c r="F32" s="753"/>
      <c r="G32" s="753"/>
      <c r="H32" s="753"/>
      <c r="I32" s="753"/>
      <c r="J32" s="753"/>
      <c r="K32" s="753"/>
      <c r="L32" s="753"/>
      <c r="M32" s="753"/>
      <c r="N32" s="753"/>
      <c r="O32" s="753"/>
      <c r="P32" s="753"/>
      <c r="Q32" s="754"/>
      <c r="R32" s="685">
        <v>18488</v>
      </c>
      <c r="S32" s="686"/>
      <c r="T32" s="686"/>
      <c r="U32" s="686"/>
      <c r="V32" s="686"/>
      <c r="W32" s="686"/>
      <c r="X32" s="686"/>
      <c r="Y32" s="687"/>
      <c r="Z32" s="688">
        <v>0</v>
      </c>
      <c r="AA32" s="688"/>
      <c r="AB32" s="688"/>
      <c r="AC32" s="688"/>
      <c r="AD32" s="689">
        <v>18488</v>
      </c>
      <c r="AE32" s="689"/>
      <c r="AF32" s="689"/>
      <c r="AG32" s="689"/>
      <c r="AH32" s="689"/>
      <c r="AI32" s="689"/>
      <c r="AJ32" s="689"/>
      <c r="AK32" s="689"/>
      <c r="AL32" s="690">
        <v>0.1</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1">
        <v>99.1</v>
      </c>
      <c r="BH32" s="710"/>
      <c r="BI32" s="710"/>
      <c r="BJ32" s="710"/>
      <c r="BK32" s="710"/>
      <c r="BL32" s="710"/>
      <c r="BM32" s="691">
        <v>97.4</v>
      </c>
      <c r="BN32" s="739"/>
      <c r="BO32" s="739"/>
      <c r="BP32" s="739"/>
      <c r="BQ32" s="740"/>
      <c r="BR32" s="751">
        <v>99.3</v>
      </c>
      <c r="BS32" s="710"/>
      <c r="BT32" s="710"/>
      <c r="BU32" s="710"/>
      <c r="BV32" s="710"/>
      <c r="BW32" s="710"/>
      <c r="BX32" s="691">
        <v>97.3</v>
      </c>
      <c r="BY32" s="739"/>
      <c r="BZ32" s="739"/>
      <c r="CA32" s="739"/>
      <c r="CB32" s="740"/>
      <c r="CD32" s="735"/>
      <c r="CE32" s="736"/>
      <c r="CF32" s="700" t="s">
        <v>314</v>
      </c>
      <c r="CG32" s="701"/>
      <c r="CH32" s="701"/>
      <c r="CI32" s="701"/>
      <c r="CJ32" s="701"/>
      <c r="CK32" s="701"/>
      <c r="CL32" s="701"/>
      <c r="CM32" s="701"/>
      <c r="CN32" s="701"/>
      <c r="CO32" s="701"/>
      <c r="CP32" s="701"/>
      <c r="CQ32" s="702"/>
      <c r="CR32" s="685">
        <v>36</v>
      </c>
      <c r="CS32" s="686"/>
      <c r="CT32" s="686"/>
      <c r="CU32" s="686"/>
      <c r="CV32" s="686"/>
      <c r="CW32" s="686"/>
      <c r="CX32" s="686"/>
      <c r="CY32" s="687"/>
      <c r="CZ32" s="690">
        <v>0</v>
      </c>
      <c r="DA32" s="722"/>
      <c r="DB32" s="722"/>
      <c r="DC32" s="724"/>
      <c r="DD32" s="694">
        <v>36</v>
      </c>
      <c r="DE32" s="686"/>
      <c r="DF32" s="686"/>
      <c r="DG32" s="686"/>
      <c r="DH32" s="686"/>
      <c r="DI32" s="686"/>
      <c r="DJ32" s="686"/>
      <c r="DK32" s="687"/>
      <c r="DL32" s="694">
        <v>36</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315</v>
      </c>
      <c r="C33" s="683"/>
      <c r="D33" s="683"/>
      <c r="E33" s="683"/>
      <c r="F33" s="683"/>
      <c r="G33" s="683"/>
      <c r="H33" s="683"/>
      <c r="I33" s="683"/>
      <c r="J33" s="683"/>
      <c r="K33" s="683"/>
      <c r="L33" s="683"/>
      <c r="M33" s="683"/>
      <c r="N33" s="683"/>
      <c r="O33" s="683"/>
      <c r="P33" s="683"/>
      <c r="Q33" s="684"/>
      <c r="R33" s="685">
        <v>2300108</v>
      </c>
      <c r="S33" s="686"/>
      <c r="T33" s="686"/>
      <c r="U33" s="686"/>
      <c r="V33" s="686"/>
      <c r="W33" s="686"/>
      <c r="X33" s="686"/>
      <c r="Y33" s="687"/>
      <c r="Z33" s="688">
        <v>6.2</v>
      </c>
      <c r="AA33" s="688"/>
      <c r="AB33" s="688"/>
      <c r="AC33" s="688"/>
      <c r="AD33" s="689" t="s">
        <v>128</v>
      </c>
      <c r="AE33" s="689"/>
      <c r="AF33" s="689"/>
      <c r="AG33" s="689"/>
      <c r="AH33" s="689"/>
      <c r="AI33" s="689"/>
      <c r="AJ33" s="689"/>
      <c r="AK33" s="689"/>
      <c r="AL33" s="690" t="s">
        <v>231</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98.6</v>
      </c>
      <c r="BH33" s="756"/>
      <c r="BI33" s="756"/>
      <c r="BJ33" s="756"/>
      <c r="BK33" s="756"/>
      <c r="BL33" s="756"/>
      <c r="BM33" s="757">
        <v>97.5</v>
      </c>
      <c r="BN33" s="756"/>
      <c r="BO33" s="756"/>
      <c r="BP33" s="756"/>
      <c r="BQ33" s="758"/>
      <c r="BR33" s="755">
        <v>99.6</v>
      </c>
      <c r="BS33" s="756"/>
      <c r="BT33" s="756"/>
      <c r="BU33" s="756"/>
      <c r="BV33" s="756"/>
      <c r="BW33" s="756"/>
      <c r="BX33" s="757">
        <v>98</v>
      </c>
      <c r="BY33" s="756"/>
      <c r="BZ33" s="756"/>
      <c r="CA33" s="756"/>
      <c r="CB33" s="758"/>
      <c r="CD33" s="700" t="s">
        <v>317</v>
      </c>
      <c r="CE33" s="701"/>
      <c r="CF33" s="701"/>
      <c r="CG33" s="701"/>
      <c r="CH33" s="701"/>
      <c r="CI33" s="701"/>
      <c r="CJ33" s="701"/>
      <c r="CK33" s="701"/>
      <c r="CL33" s="701"/>
      <c r="CM33" s="701"/>
      <c r="CN33" s="701"/>
      <c r="CO33" s="701"/>
      <c r="CP33" s="701"/>
      <c r="CQ33" s="702"/>
      <c r="CR33" s="685">
        <v>18884860</v>
      </c>
      <c r="CS33" s="710"/>
      <c r="CT33" s="710"/>
      <c r="CU33" s="710"/>
      <c r="CV33" s="710"/>
      <c r="CW33" s="710"/>
      <c r="CX33" s="710"/>
      <c r="CY33" s="711"/>
      <c r="CZ33" s="690">
        <v>52.3</v>
      </c>
      <c r="DA33" s="722"/>
      <c r="DB33" s="722"/>
      <c r="DC33" s="724"/>
      <c r="DD33" s="694">
        <v>9049696</v>
      </c>
      <c r="DE33" s="710"/>
      <c r="DF33" s="710"/>
      <c r="DG33" s="710"/>
      <c r="DH33" s="710"/>
      <c r="DI33" s="710"/>
      <c r="DJ33" s="710"/>
      <c r="DK33" s="711"/>
      <c r="DL33" s="694">
        <v>6016573</v>
      </c>
      <c r="DM33" s="710"/>
      <c r="DN33" s="710"/>
      <c r="DO33" s="710"/>
      <c r="DP33" s="710"/>
      <c r="DQ33" s="710"/>
      <c r="DR33" s="710"/>
      <c r="DS33" s="710"/>
      <c r="DT33" s="710"/>
      <c r="DU33" s="710"/>
      <c r="DV33" s="711"/>
      <c r="DW33" s="690">
        <v>38.5</v>
      </c>
      <c r="DX33" s="722"/>
      <c r="DY33" s="722"/>
      <c r="DZ33" s="722"/>
      <c r="EA33" s="722"/>
      <c r="EB33" s="722"/>
      <c r="EC33" s="723"/>
    </row>
    <row r="34" spans="2:133" ht="11.25" customHeight="1" x14ac:dyDescent="0.15">
      <c r="B34" s="682" t="s">
        <v>318</v>
      </c>
      <c r="C34" s="683"/>
      <c r="D34" s="683"/>
      <c r="E34" s="683"/>
      <c r="F34" s="683"/>
      <c r="G34" s="683"/>
      <c r="H34" s="683"/>
      <c r="I34" s="683"/>
      <c r="J34" s="683"/>
      <c r="K34" s="683"/>
      <c r="L34" s="683"/>
      <c r="M34" s="683"/>
      <c r="N34" s="683"/>
      <c r="O34" s="683"/>
      <c r="P34" s="683"/>
      <c r="Q34" s="684"/>
      <c r="R34" s="685">
        <v>59797</v>
      </c>
      <c r="S34" s="686"/>
      <c r="T34" s="686"/>
      <c r="U34" s="686"/>
      <c r="V34" s="686"/>
      <c r="W34" s="686"/>
      <c r="X34" s="686"/>
      <c r="Y34" s="687"/>
      <c r="Z34" s="688">
        <v>0.2</v>
      </c>
      <c r="AA34" s="688"/>
      <c r="AB34" s="688"/>
      <c r="AC34" s="688"/>
      <c r="AD34" s="689">
        <v>6646</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3880051</v>
      </c>
      <c r="CS34" s="686"/>
      <c r="CT34" s="686"/>
      <c r="CU34" s="686"/>
      <c r="CV34" s="686"/>
      <c r="CW34" s="686"/>
      <c r="CX34" s="686"/>
      <c r="CY34" s="687"/>
      <c r="CZ34" s="690">
        <v>10.7</v>
      </c>
      <c r="DA34" s="722"/>
      <c r="DB34" s="722"/>
      <c r="DC34" s="724"/>
      <c r="DD34" s="694">
        <v>2913288</v>
      </c>
      <c r="DE34" s="686"/>
      <c r="DF34" s="686"/>
      <c r="DG34" s="686"/>
      <c r="DH34" s="686"/>
      <c r="DI34" s="686"/>
      <c r="DJ34" s="686"/>
      <c r="DK34" s="687"/>
      <c r="DL34" s="694">
        <v>2114238</v>
      </c>
      <c r="DM34" s="686"/>
      <c r="DN34" s="686"/>
      <c r="DO34" s="686"/>
      <c r="DP34" s="686"/>
      <c r="DQ34" s="686"/>
      <c r="DR34" s="686"/>
      <c r="DS34" s="686"/>
      <c r="DT34" s="686"/>
      <c r="DU34" s="686"/>
      <c r="DV34" s="687"/>
      <c r="DW34" s="690">
        <v>13.5</v>
      </c>
      <c r="DX34" s="722"/>
      <c r="DY34" s="722"/>
      <c r="DZ34" s="722"/>
      <c r="EA34" s="722"/>
      <c r="EB34" s="722"/>
      <c r="EC34" s="723"/>
    </row>
    <row r="35" spans="2:133" ht="11.25" customHeight="1" x14ac:dyDescent="0.15">
      <c r="B35" s="682" t="s">
        <v>320</v>
      </c>
      <c r="C35" s="683"/>
      <c r="D35" s="683"/>
      <c r="E35" s="683"/>
      <c r="F35" s="683"/>
      <c r="G35" s="683"/>
      <c r="H35" s="683"/>
      <c r="I35" s="683"/>
      <c r="J35" s="683"/>
      <c r="K35" s="683"/>
      <c r="L35" s="683"/>
      <c r="M35" s="683"/>
      <c r="N35" s="683"/>
      <c r="O35" s="683"/>
      <c r="P35" s="683"/>
      <c r="Q35" s="684"/>
      <c r="R35" s="685">
        <v>608607</v>
      </c>
      <c r="S35" s="686"/>
      <c r="T35" s="686"/>
      <c r="U35" s="686"/>
      <c r="V35" s="686"/>
      <c r="W35" s="686"/>
      <c r="X35" s="686"/>
      <c r="Y35" s="687"/>
      <c r="Z35" s="688">
        <v>1.6</v>
      </c>
      <c r="AA35" s="688"/>
      <c r="AB35" s="688"/>
      <c r="AC35" s="688"/>
      <c r="AD35" s="689" t="s">
        <v>231</v>
      </c>
      <c r="AE35" s="689"/>
      <c r="AF35" s="689"/>
      <c r="AG35" s="689"/>
      <c r="AH35" s="689"/>
      <c r="AI35" s="689"/>
      <c r="AJ35" s="689"/>
      <c r="AK35" s="689"/>
      <c r="AL35" s="690" t="s">
        <v>138</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110923</v>
      </c>
      <c r="CS35" s="710"/>
      <c r="CT35" s="710"/>
      <c r="CU35" s="710"/>
      <c r="CV35" s="710"/>
      <c r="CW35" s="710"/>
      <c r="CX35" s="710"/>
      <c r="CY35" s="711"/>
      <c r="CZ35" s="690">
        <v>0.3</v>
      </c>
      <c r="DA35" s="722"/>
      <c r="DB35" s="722"/>
      <c r="DC35" s="724"/>
      <c r="DD35" s="694">
        <v>80521</v>
      </c>
      <c r="DE35" s="710"/>
      <c r="DF35" s="710"/>
      <c r="DG35" s="710"/>
      <c r="DH35" s="710"/>
      <c r="DI35" s="710"/>
      <c r="DJ35" s="710"/>
      <c r="DK35" s="711"/>
      <c r="DL35" s="694">
        <v>78818</v>
      </c>
      <c r="DM35" s="710"/>
      <c r="DN35" s="710"/>
      <c r="DO35" s="710"/>
      <c r="DP35" s="710"/>
      <c r="DQ35" s="710"/>
      <c r="DR35" s="710"/>
      <c r="DS35" s="710"/>
      <c r="DT35" s="710"/>
      <c r="DU35" s="710"/>
      <c r="DV35" s="711"/>
      <c r="DW35" s="690">
        <v>0.5</v>
      </c>
      <c r="DX35" s="722"/>
      <c r="DY35" s="722"/>
      <c r="DZ35" s="722"/>
      <c r="EA35" s="722"/>
      <c r="EB35" s="722"/>
      <c r="EC35" s="723"/>
    </row>
    <row r="36" spans="2:133" ht="11.25" customHeight="1" x14ac:dyDescent="0.15">
      <c r="B36" s="682" t="s">
        <v>324</v>
      </c>
      <c r="C36" s="683"/>
      <c r="D36" s="683"/>
      <c r="E36" s="683"/>
      <c r="F36" s="683"/>
      <c r="G36" s="683"/>
      <c r="H36" s="683"/>
      <c r="I36" s="683"/>
      <c r="J36" s="683"/>
      <c r="K36" s="683"/>
      <c r="L36" s="683"/>
      <c r="M36" s="683"/>
      <c r="N36" s="683"/>
      <c r="O36" s="683"/>
      <c r="P36" s="683"/>
      <c r="Q36" s="684"/>
      <c r="R36" s="685">
        <v>150242</v>
      </c>
      <c r="S36" s="686"/>
      <c r="T36" s="686"/>
      <c r="U36" s="686"/>
      <c r="V36" s="686"/>
      <c r="W36" s="686"/>
      <c r="X36" s="686"/>
      <c r="Y36" s="687"/>
      <c r="Z36" s="688">
        <v>0.4</v>
      </c>
      <c r="AA36" s="688"/>
      <c r="AB36" s="688"/>
      <c r="AC36" s="688"/>
      <c r="AD36" s="689" t="s">
        <v>128</v>
      </c>
      <c r="AE36" s="689"/>
      <c r="AF36" s="689"/>
      <c r="AG36" s="689"/>
      <c r="AH36" s="689"/>
      <c r="AI36" s="689"/>
      <c r="AJ36" s="689"/>
      <c r="AK36" s="689"/>
      <c r="AL36" s="690" t="s">
        <v>231</v>
      </c>
      <c r="AM36" s="691"/>
      <c r="AN36" s="691"/>
      <c r="AO36" s="692"/>
      <c r="AP36" s="235"/>
      <c r="AQ36" s="759" t="s">
        <v>325</v>
      </c>
      <c r="AR36" s="760"/>
      <c r="AS36" s="760"/>
      <c r="AT36" s="760"/>
      <c r="AU36" s="760"/>
      <c r="AV36" s="760"/>
      <c r="AW36" s="760"/>
      <c r="AX36" s="760"/>
      <c r="AY36" s="761"/>
      <c r="AZ36" s="674">
        <v>3039050</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141342</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11115412</v>
      </c>
      <c r="CS36" s="686"/>
      <c r="CT36" s="686"/>
      <c r="CU36" s="686"/>
      <c r="CV36" s="686"/>
      <c r="CW36" s="686"/>
      <c r="CX36" s="686"/>
      <c r="CY36" s="687"/>
      <c r="CZ36" s="690">
        <v>30.8</v>
      </c>
      <c r="DA36" s="722"/>
      <c r="DB36" s="722"/>
      <c r="DC36" s="724"/>
      <c r="DD36" s="694">
        <v>3371462</v>
      </c>
      <c r="DE36" s="686"/>
      <c r="DF36" s="686"/>
      <c r="DG36" s="686"/>
      <c r="DH36" s="686"/>
      <c r="DI36" s="686"/>
      <c r="DJ36" s="686"/>
      <c r="DK36" s="687"/>
      <c r="DL36" s="694">
        <v>2037657</v>
      </c>
      <c r="DM36" s="686"/>
      <c r="DN36" s="686"/>
      <c r="DO36" s="686"/>
      <c r="DP36" s="686"/>
      <c r="DQ36" s="686"/>
      <c r="DR36" s="686"/>
      <c r="DS36" s="686"/>
      <c r="DT36" s="686"/>
      <c r="DU36" s="686"/>
      <c r="DV36" s="687"/>
      <c r="DW36" s="690">
        <v>13.1</v>
      </c>
      <c r="DX36" s="722"/>
      <c r="DY36" s="722"/>
      <c r="DZ36" s="722"/>
      <c r="EA36" s="722"/>
      <c r="EB36" s="722"/>
      <c r="EC36" s="723"/>
    </row>
    <row r="37" spans="2:133" ht="11.25" customHeight="1" x14ac:dyDescent="0.15">
      <c r="B37" s="682" t="s">
        <v>328</v>
      </c>
      <c r="C37" s="683"/>
      <c r="D37" s="683"/>
      <c r="E37" s="683"/>
      <c r="F37" s="683"/>
      <c r="G37" s="683"/>
      <c r="H37" s="683"/>
      <c r="I37" s="683"/>
      <c r="J37" s="683"/>
      <c r="K37" s="683"/>
      <c r="L37" s="683"/>
      <c r="M37" s="683"/>
      <c r="N37" s="683"/>
      <c r="O37" s="683"/>
      <c r="P37" s="683"/>
      <c r="Q37" s="684"/>
      <c r="R37" s="685">
        <v>1119233</v>
      </c>
      <c r="S37" s="686"/>
      <c r="T37" s="686"/>
      <c r="U37" s="686"/>
      <c r="V37" s="686"/>
      <c r="W37" s="686"/>
      <c r="X37" s="686"/>
      <c r="Y37" s="687"/>
      <c r="Z37" s="688">
        <v>3</v>
      </c>
      <c r="AA37" s="688"/>
      <c r="AB37" s="688"/>
      <c r="AC37" s="688"/>
      <c r="AD37" s="689" t="s">
        <v>128</v>
      </c>
      <c r="AE37" s="689"/>
      <c r="AF37" s="689"/>
      <c r="AG37" s="689"/>
      <c r="AH37" s="689"/>
      <c r="AI37" s="689"/>
      <c r="AJ37" s="689"/>
      <c r="AK37" s="689"/>
      <c r="AL37" s="690" t="s">
        <v>138</v>
      </c>
      <c r="AM37" s="691"/>
      <c r="AN37" s="691"/>
      <c r="AO37" s="692"/>
      <c r="AQ37" s="763" t="s">
        <v>329</v>
      </c>
      <c r="AR37" s="764"/>
      <c r="AS37" s="764"/>
      <c r="AT37" s="764"/>
      <c r="AU37" s="764"/>
      <c r="AV37" s="764"/>
      <c r="AW37" s="764"/>
      <c r="AX37" s="764"/>
      <c r="AY37" s="765"/>
      <c r="AZ37" s="685">
        <v>566019</v>
      </c>
      <c r="BA37" s="686"/>
      <c r="BB37" s="686"/>
      <c r="BC37" s="686"/>
      <c r="BD37" s="710"/>
      <c r="BE37" s="710"/>
      <c r="BF37" s="740"/>
      <c r="BG37" s="700" t="s">
        <v>330</v>
      </c>
      <c r="BH37" s="701"/>
      <c r="BI37" s="701"/>
      <c r="BJ37" s="701"/>
      <c r="BK37" s="701"/>
      <c r="BL37" s="701"/>
      <c r="BM37" s="701"/>
      <c r="BN37" s="701"/>
      <c r="BO37" s="701"/>
      <c r="BP37" s="701"/>
      <c r="BQ37" s="701"/>
      <c r="BR37" s="701"/>
      <c r="BS37" s="701"/>
      <c r="BT37" s="701"/>
      <c r="BU37" s="702"/>
      <c r="BV37" s="685">
        <v>49874</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1522871</v>
      </c>
      <c r="CS37" s="710"/>
      <c r="CT37" s="710"/>
      <c r="CU37" s="710"/>
      <c r="CV37" s="710"/>
      <c r="CW37" s="710"/>
      <c r="CX37" s="710"/>
      <c r="CY37" s="711"/>
      <c r="CZ37" s="690">
        <v>4.2</v>
      </c>
      <c r="DA37" s="722"/>
      <c r="DB37" s="722"/>
      <c r="DC37" s="724"/>
      <c r="DD37" s="694">
        <v>1522871</v>
      </c>
      <c r="DE37" s="710"/>
      <c r="DF37" s="710"/>
      <c r="DG37" s="710"/>
      <c r="DH37" s="710"/>
      <c r="DI37" s="710"/>
      <c r="DJ37" s="710"/>
      <c r="DK37" s="711"/>
      <c r="DL37" s="694">
        <v>1418256</v>
      </c>
      <c r="DM37" s="710"/>
      <c r="DN37" s="710"/>
      <c r="DO37" s="710"/>
      <c r="DP37" s="710"/>
      <c r="DQ37" s="710"/>
      <c r="DR37" s="710"/>
      <c r="DS37" s="710"/>
      <c r="DT37" s="710"/>
      <c r="DU37" s="710"/>
      <c r="DV37" s="711"/>
      <c r="DW37" s="690">
        <v>9.1</v>
      </c>
      <c r="DX37" s="722"/>
      <c r="DY37" s="722"/>
      <c r="DZ37" s="722"/>
      <c r="EA37" s="722"/>
      <c r="EB37" s="722"/>
      <c r="EC37" s="723"/>
    </row>
    <row r="38" spans="2:133" ht="11.25" customHeight="1" x14ac:dyDescent="0.15">
      <c r="B38" s="682" t="s">
        <v>332</v>
      </c>
      <c r="C38" s="683"/>
      <c r="D38" s="683"/>
      <c r="E38" s="683"/>
      <c r="F38" s="683"/>
      <c r="G38" s="683"/>
      <c r="H38" s="683"/>
      <c r="I38" s="683"/>
      <c r="J38" s="683"/>
      <c r="K38" s="683"/>
      <c r="L38" s="683"/>
      <c r="M38" s="683"/>
      <c r="N38" s="683"/>
      <c r="O38" s="683"/>
      <c r="P38" s="683"/>
      <c r="Q38" s="684"/>
      <c r="R38" s="685">
        <v>936805</v>
      </c>
      <c r="S38" s="686"/>
      <c r="T38" s="686"/>
      <c r="U38" s="686"/>
      <c r="V38" s="686"/>
      <c r="W38" s="686"/>
      <c r="X38" s="686"/>
      <c r="Y38" s="687"/>
      <c r="Z38" s="688">
        <v>2.5</v>
      </c>
      <c r="AA38" s="688"/>
      <c r="AB38" s="688"/>
      <c r="AC38" s="688"/>
      <c r="AD38" s="689">
        <v>230</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11477</v>
      </c>
      <c r="BA38" s="686"/>
      <c r="BB38" s="686"/>
      <c r="BC38" s="686"/>
      <c r="BD38" s="710"/>
      <c r="BE38" s="710"/>
      <c r="BF38" s="740"/>
      <c r="BG38" s="700" t="s">
        <v>334</v>
      </c>
      <c r="BH38" s="701"/>
      <c r="BI38" s="701"/>
      <c r="BJ38" s="701"/>
      <c r="BK38" s="701"/>
      <c r="BL38" s="701"/>
      <c r="BM38" s="701"/>
      <c r="BN38" s="701"/>
      <c r="BO38" s="701"/>
      <c r="BP38" s="701"/>
      <c r="BQ38" s="701"/>
      <c r="BR38" s="701"/>
      <c r="BS38" s="701"/>
      <c r="BT38" s="701"/>
      <c r="BU38" s="702"/>
      <c r="BV38" s="685">
        <v>8219</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2461554</v>
      </c>
      <c r="CS38" s="686"/>
      <c r="CT38" s="686"/>
      <c r="CU38" s="686"/>
      <c r="CV38" s="686"/>
      <c r="CW38" s="686"/>
      <c r="CX38" s="686"/>
      <c r="CY38" s="687"/>
      <c r="CZ38" s="690">
        <v>6.8</v>
      </c>
      <c r="DA38" s="722"/>
      <c r="DB38" s="722"/>
      <c r="DC38" s="724"/>
      <c r="DD38" s="694">
        <v>2017107</v>
      </c>
      <c r="DE38" s="686"/>
      <c r="DF38" s="686"/>
      <c r="DG38" s="686"/>
      <c r="DH38" s="686"/>
      <c r="DI38" s="686"/>
      <c r="DJ38" s="686"/>
      <c r="DK38" s="687"/>
      <c r="DL38" s="694">
        <v>1785860</v>
      </c>
      <c r="DM38" s="686"/>
      <c r="DN38" s="686"/>
      <c r="DO38" s="686"/>
      <c r="DP38" s="686"/>
      <c r="DQ38" s="686"/>
      <c r="DR38" s="686"/>
      <c r="DS38" s="686"/>
      <c r="DT38" s="686"/>
      <c r="DU38" s="686"/>
      <c r="DV38" s="687"/>
      <c r="DW38" s="690">
        <v>11.4</v>
      </c>
      <c r="DX38" s="722"/>
      <c r="DY38" s="722"/>
      <c r="DZ38" s="722"/>
      <c r="EA38" s="722"/>
      <c r="EB38" s="722"/>
      <c r="EC38" s="723"/>
    </row>
    <row r="39" spans="2:133" ht="11.25" customHeight="1" x14ac:dyDescent="0.15">
      <c r="B39" s="682" t="s">
        <v>336</v>
      </c>
      <c r="C39" s="683"/>
      <c r="D39" s="683"/>
      <c r="E39" s="683"/>
      <c r="F39" s="683"/>
      <c r="G39" s="683"/>
      <c r="H39" s="683"/>
      <c r="I39" s="683"/>
      <c r="J39" s="683"/>
      <c r="K39" s="683"/>
      <c r="L39" s="683"/>
      <c r="M39" s="683"/>
      <c r="N39" s="683"/>
      <c r="O39" s="683"/>
      <c r="P39" s="683"/>
      <c r="Q39" s="684"/>
      <c r="R39" s="685">
        <v>1847900</v>
      </c>
      <c r="S39" s="686"/>
      <c r="T39" s="686"/>
      <c r="U39" s="686"/>
      <c r="V39" s="686"/>
      <c r="W39" s="686"/>
      <c r="X39" s="686"/>
      <c r="Y39" s="687"/>
      <c r="Z39" s="688">
        <v>4.9000000000000004</v>
      </c>
      <c r="AA39" s="688"/>
      <c r="AB39" s="688"/>
      <c r="AC39" s="688"/>
      <c r="AD39" s="689" t="s">
        <v>231</v>
      </c>
      <c r="AE39" s="689"/>
      <c r="AF39" s="689"/>
      <c r="AG39" s="689"/>
      <c r="AH39" s="689"/>
      <c r="AI39" s="689"/>
      <c r="AJ39" s="689"/>
      <c r="AK39" s="689"/>
      <c r="AL39" s="690" t="s">
        <v>128</v>
      </c>
      <c r="AM39" s="691"/>
      <c r="AN39" s="691"/>
      <c r="AO39" s="692"/>
      <c r="AQ39" s="763" t="s">
        <v>337</v>
      </c>
      <c r="AR39" s="764"/>
      <c r="AS39" s="764"/>
      <c r="AT39" s="764"/>
      <c r="AU39" s="764"/>
      <c r="AV39" s="764"/>
      <c r="AW39" s="764"/>
      <c r="AX39" s="764"/>
      <c r="AY39" s="765"/>
      <c r="AZ39" s="685">
        <v>9179</v>
      </c>
      <c r="BA39" s="686"/>
      <c r="BB39" s="686"/>
      <c r="BC39" s="686"/>
      <c r="BD39" s="710"/>
      <c r="BE39" s="710"/>
      <c r="BF39" s="740"/>
      <c r="BG39" s="700" t="s">
        <v>338</v>
      </c>
      <c r="BH39" s="701"/>
      <c r="BI39" s="701"/>
      <c r="BJ39" s="701"/>
      <c r="BK39" s="701"/>
      <c r="BL39" s="701"/>
      <c r="BM39" s="701"/>
      <c r="BN39" s="701"/>
      <c r="BO39" s="701"/>
      <c r="BP39" s="701"/>
      <c r="BQ39" s="701"/>
      <c r="BR39" s="701"/>
      <c r="BS39" s="701"/>
      <c r="BT39" s="701"/>
      <c r="BU39" s="702"/>
      <c r="BV39" s="685">
        <v>12575</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792896</v>
      </c>
      <c r="CS39" s="710"/>
      <c r="CT39" s="710"/>
      <c r="CU39" s="710"/>
      <c r="CV39" s="710"/>
      <c r="CW39" s="710"/>
      <c r="CX39" s="710"/>
      <c r="CY39" s="711"/>
      <c r="CZ39" s="690">
        <v>2.2000000000000002</v>
      </c>
      <c r="DA39" s="722"/>
      <c r="DB39" s="722"/>
      <c r="DC39" s="724"/>
      <c r="DD39" s="694">
        <v>666294</v>
      </c>
      <c r="DE39" s="710"/>
      <c r="DF39" s="710"/>
      <c r="DG39" s="710"/>
      <c r="DH39" s="710"/>
      <c r="DI39" s="710"/>
      <c r="DJ39" s="710"/>
      <c r="DK39" s="711"/>
      <c r="DL39" s="694" t="s">
        <v>128</v>
      </c>
      <c r="DM39" s="710"/>
      <c r="DN39" s="710"/>
      <c r="DO39" s="710"/>
      <c r="DP39" s="710"/>
      <c r="DQ39" s="710"/>
      <c r="DR39" s="710"/>
      <c r="DS39" s="710"/>
      <c r="DT39" s="710"/>
      <c r="DU39" s="710"/>
      <c r="DV39" s="711"/>
      <c r="DW39" s="690" t="s">
        <v>128</v>
      </c>
      <c r="DX39" s="722"/>
      <c r="DY39" s="722"/>
      <c r="DZ39" s="722"/>
      <c r="EA39" s="722"/>
      <c r="EB39" s="722"/>
      <c r="EC39" s="723"/>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231</v>
      </c>
      <c r="S40" s="686"/>
      <c r="T40" s="686"/>
      <c r="U40" s="686"/>
      <c r="V40" s="686"/>
      <c r="W40" s="686"/>
      <c r="X40" s="686"/>
      <c r="Y40" s="687"/>
      <c r="Z40" s="688" t="s">
        <v>231</v>
      </c>
      <c r="AA40" s="688"/>
      <c r="AB40" s="688"/>
      <c r="AC40" s="688"/>
      <c r="AD40" s="689" t="s">
        <v>138</v>
      </c>
      <c r="AE40" s="689"/>
      <c r="AF40" s="689"/>
      <c r="AG40" s="689"/>
      <c r="AH40" s="689"/>
      <c r="AI40" s="689"/>
      <c r="AJ40" s="689"/>
      <c r="AK40" s="689"/>
      <c r="AL40" s="690" t="s">
        <v>138</v>
      </c>
      <c r="AM40" s="691"/>
      <c r="AN40" s="691"/>
      <c r="AO40" s="692"/>
      <c r="AQ40" s="763" t="s">
        <v>341</v>
      </c>
      <c r="AR40" s="764"/>
      <c r="AS40" s="764"/>
      <c r="AT40" s="764"/>
      <c r="AU40" s="764"/>
      <c r="AV40" s="764"/>
      <c r="AW40" s="764"/>
      <c r="AX40" s="764"/>
      <c r="AY40" s="765"/>
      <c r="AZ40" s="685" t="s">
        <v>231</v>
      </c>
      <c r="BA40" s="686"/>
      <c r="BB40" s="686"/>
      <c r="BC40" s="686"/>
      <c r="BD40" s="710"/>
      <c r="BE40" s="710"/>
      <c r="BF40" s="740"/>
      <c r="BG40" s="766" t="s">
        <v>342</v>
      </c>
      <c r="BH40" s="767"/>
      <c r="BI40" s="767"/>
      <c r="BJ40" s="767"/>
      <c r="BK40" s="767"/>
      <c r="BL40" s="236"/>
      <c r="BM40" s="701" t="s">
        <v>343</v>
      </c>
      <c r="BN40" s="701"/>
      <c r="BO40" s="701"/>
      <c r="BP40" s="701"/>
      <c r="BQ40" s="701"/>
      <c r="BR40" s="701"/>
      <c r="BS40" s="701"/>
      <c r="BT40" s="701"/>
      <c r="BU40" s="702"/>
      <c r="BV40" s="685">
        <v>114</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524024</v>
      </c>
      <c r="CS40" s="686"/>
      <c r="CT40" s="686"/>
      <c r="CU40" s="686"/>
      <c r="CV40" s="686"/>
      <c r="CW40" s="686"/>
      <c r="CX40" s="686"/>
      <c r="CY40" s="687"/>
      <c r="CZ40" s="690">
        <v>1.4</v>
      </c>
      <c r="DA40" s="722"/>
      <c r="DB40" s="722"/>
      <c r="DC40" s="724"/>
      <c r="DD40" s="694">
        <v>1024</v>
      </c>
      <c r="DE40" s="686"/>
      <c r="DF40" s="686"/>
      <c r="DG40" s="686"/>
      <c r="DH40" s="686"/>
      <c r="DI40" s="686"/>
      <c r="DJ40" s="686"/>
      <c r="DK40" s="687"/>
      <c r="DL40" s="694" t="s">
        <v>231</v>
      </c>
      <c r="DM40" s="686"/>
      <c r="DN40" s="686"/>
      <c r="DO40" s="686"/>
      <c r="DP40" s="686"/>
      <c r="DQ40" s="686"/>
      <c r="DR40" s="686"/>
      <c r="DS40" s="686"/>
      <c r="DT40" s="686"/>
      <c r="DU40" s="686"/>
      <c r="DV40" s="687"/>
      <c r="DW40" s="690" t="s">
        <v>231</v>
      </c>
      <c r="DX40" s="722"/>
      <c r="DY40" s="722"/>
      <c r="DZ40" s="722"/>
      <c r="EA40" s="722"/>
      <c r="EB40" s="722"/>
      <c r="EC40" s="723"/>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138</v>
      </c>
      <c r="S41" s="686"/>
      <c r="T41" s="686"/>
      <c r="U41" s="686"/>
      <c r="V41" s="686"/>
      <c r="W41" s="686"/>
      <c r="X41" s="686"/>
      <c r="Y41" s="687"/>
      <c r="Z41" s="688" t="s">
        <v>231</v>
      </c>
      <c r="AA41" s="688"/>
      <c r="AB41" s="688"/>
      <c r="AC41" s="688"/>
      <c r="AD41" s="689" t="s">
        <v>138</v>
      </c>
      <c r="AE41" s="689"/>
      <c r="AF41" s="689"/>
      <c r="AG41" s="689"/>
      <c r="AH41" s="689"/>
      <c r="AI41" s="689"/>
      <c r="AJ41" s="689"/>
      <c r="AK41" s="689"/>
      <c r="AL41" s="690" t="s">
        <v>231</v>
      </c>
      <c r="AM41" s="691"/>
      <c r="AN41" s="691"/>
      <c r="AO41" s="692"/>
      <c r="AQ41" s="763" t="s">
        <v>346</v>
      </c>
      <c r="AR41" s="764"/>
      <c r="AS41" s="764"/>
      <c r="AT41" s="764"/>
      <c r="AU41" s="764"/>
      <c r="AV41" s="764"/>
      <c r="AW41" s="764"/>
      <c r="AX41" s="764"/>
      <c r="AY41" s="765"/>
      <c r="AZ41" s="685">
        <v>719170</v>
      </c>
      <c r="BA41" s="686"/>
      <c r="BB41" s="686"/>
      <c r="BC41" s="686"/>
      <c r="BD41" s="710"/>
      <c r="BE41" s="710"/>
      <c r="BF41" s="740"/>
      <c r="BG41" s="766"/>
      <c r="BH41" s="767"/>
      <c r="BI41" s="767"/>
      <c r="BJ41" s="767"/>
      <c r="BK41" s="767"/>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138</v>
      </c>
      <c r="CS41" s="710"/>
      <c r="CT41" s="710"/>
      <c r="CU41" s="710"/>
      <c r="CV41" s="710"/>
      <c r="CW41" s="710"/>
      <c r="CX41" s="710"/>
      <c r="CY41" s="711"/>
      <c r="CZ41" s="690" t="s">
        <v>231</v>
      </c>
      <c r="DA41" s="722"/>
      <c r="DB41" s="722"/>
      <c r="DC41" s="724"/>
      <c r="DD41" s="694" t="s">
        <v>138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349</v>
      </c>
      <c r="C42" s="683"/>
      <c r="D42" s="683"/>
      <c r="E42" s="683"/>
      <c r="F42" s="683"/>
      <c r="G42" s="683"/>
      <c r="H42" s="683"/>
      <c r="I42" s="683"/>
      <c r="J42" s="683"/>
      <c r="K42" s="683"/>
      <c r="L42" s="683"/>
      <c r="M42" s="683"/>
      <c r="N42" s="683"/>
      <c r="O42" s="683"/>
      <c r="P42" s="683"/>
      <c r="Q42" s="684"/>
      <c r="R42" s="685">
        <v>400000</v>
      </c>
      <c r="S42" s="686"/>
      <c r="T42" s="686"/>
      <c r="U42" s="686"/>
      <c r="V42" s="686"/>
      <c r="W42" s="686"/>
      <c r="X42" s="686"/>
      <c r="Y42" s="687"/>
      <c r="Z42" s="688">
        <v>1.1000000000000001</v>
      </c>
      <c r="AA42" s="688"/>
      <c r="AB42" s="688"/>
      <c r="AC42" s="688"/>
      <c r="AD42" s="689" t="s">
        <v>138</v>
      </c>
      <c r="AE42" s="689"/>
      <c r="AF42" s="689"/>
      <c r="AG42" s="689"/>
      <c r="AH42" s="689"/>
      <c r="AI42" s="689"/>
      <c r="AJ42" s="689"/>
      <c r="AK42" s="689"/>
      <c r="AL42" s="690" t="s">
        <v>138</v>
      </c>
      <c r="AM42" s="691"/>
      <c r="AN42" s="691"/>
      <c r="AO42" s="692"/>
      <c r="AQ42" s="784" t="s">
        <v>350</v>
      </c>
      <c r="AR42" s="785"/>
      <c r="AS42" s="785"/>
      <c r="AT42" s="785"/>
      <c r="AU42" s="785"/>
      <c r="AV42" s="785"/>
      <c r="AW42" s="785"/>
      <c r="AX42" s="785"/>
      <c r="AY42" s="786"/>
      <c r="AZ42" s="776">
        <v>1733205</v>
      </c>
      <c r="BA42" s="777"/>
      <c r="BB42" s="777"/>
      <c r="BC42" s="777"/>
      <c r="BD42" s="756"/>
      <c r="BE42" s="756"/>
      <c r="BF42" s="758"/>
      <c r="BG42" s="768"/>
      <c r="BH42" s="769"/>
      <c r="BI42" s="769"/>
      <c r="BJ42" s="769"/>
      <c r="BK42" s="769"/>
      <c r="BL42" s="237"/>
      <c r="BM42" s="713" t="s">
        <v>351</v>
      </c>
      <c r="BN42" s="713"/>
      <c r="BO42" s="713"/>
      <c r="BP42" s="713"/>
      <c r="BQ42" s="713"/>
      <c r="BR42" s="713"/>
      <c r="BS42" s="713"/>
      <c r="BT42" s="713"/>
      <c r="BU42" s="714"/>
      <c r="BV42" s="776">
        <v>395</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3517497</v>
      </c>
      <c r="CS42" s="686"/>
      <c r="CT42" s="686"/>
      <c r="CU42" s="686"/>
      <c r="CV42" s="686"/>
      <c r="CW42" s="686"/>
      <c r="CX42" s="686"/>
      <c r="CY42" s="687"/>
      <c r="CZ42" s="690">
        <v>9.6999999999999993</v>
      </c>
      <c r="DA42" s="691"/>
      <c r="DB42" s="691"/>
      <c r="DC42" s="703"/>
      <c r="DD42" s="694">
        <v>964894</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353</v>
      </c>
      <c r="C43" s="727"/>
      <c r="D43" s="727"/>
      <c r="E43" s="727"/>
      <c r="F43" s="727"/>
      <c r="G43" s="727"/>
      <c r="H43" s="727"/>
      <c r="I43" s="727"/>
      <c r="J43" s="727"/>
      <c r="K43" s="727"/>
      <c r="L43" s="727"/>
      <c r="M43" s="727"/>
      <c r="N43" s="727"/>
      <c r="O43" s="727"/>
      <c r="P43" s="727"/>
      <c r="Q43" s="728"/>
      <c r="R43" s="776">
        <v>37379668</v>
      </c>
      <c r="S43" s="777"/>
      <c r="T43" s="777"/>
      <c r="U43" s="777"/>
      <c r="V43" s="777"/>
      <c r="W43" s="777"/>
      <c r="X43" s="777"/>
      <c r="Y43" s="778"/>
      <c r="Z43" s="779">
        <v>100</v>
      </c>
      <c r="AA43" s="779"/>
      <c r="AB43" s="779"/>
      <c r="AC43" s="779"/>
      <c r="AD43" s="780">
        <v>15213251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65839</v>
      </c>
      <c r="CS43" s="710"/>
      <c r="CT43" s="710"/>
      <c r="CU43" s="710"/>
      <c r="CV43" s="710"/>
      <c r="CW43" s="710"/>
      <c r="CX43" s="710"/>
      <c r="CY43" s="711"/>
      <c r="CZ43" s="690">
        <v>0.2</v>
      </c>
      <c r="DA43" s="722"/>
      <c r="DB43" s="722"/>
      <c r="DC43" s="724"/>
      <c r="DD43" s="694">
        <v>60684</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3393615</v>
      </c>
      <c r="CS44" s="686"/>
      <c r="CT44" s="686"/>
      <c r="CU44" s="686"/>
      <c r="CV44" s="686"/>
      <c r="CW44" s="686"/>
      <c r="CX44" s="686"/>
      <c r="CY44" s="687"/>
      <c r="CZ44" s="690">
        <v>9.4</v>
      </c>
      <c r="DA44" s="691"/>
      <c r="DB44" s="691"/>
      <c r="DC44" s="703"/>
      <c r="DD44" s="694">
        <v>922141</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1863528</v>
      </c>
      <c r="CS45" s="710"/>
      <c r="CT45" s="710"/>
      <c r="CU45" s="710"/>
      <c r="CV45" s="710"/>
      <c r="CW45" s="710"/>
      <c r="CX45" s="710"/>
      <c r="CY45" s="711"/>
      <c r="CZ45" s="690">
        <v>5.2</v>
      </c>
      <c r="DA45" s="722"/>
      <c r="DB45" s="722"/>
      <c r="DC45" s="724"/>
      <c r="DD45" s="694">
        <v>88337</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1471337</v>
      </c>
      <c r="CS46" s="686"/>
      <c r="CT46" s="686"/>
      <c r="CU46" s="686"/>
      <c r="CV46" s="686"/>
      <c r="CW46" s="686"/>
      <c r="CX46" s="686"/>
      <c r="CY46" s="687"/>
      <c r="CZ46" s="690">
        <v>4.0999999999999996</v>
      </c>
      <c r="DA46" s="691"/>
      <c r="DB46" s="691"/>
      <c r="DC46" s="703"/>
      <c r="DD46" s="694">
        <v>804554</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123882</v>
      </c>
      <c r="CS47" s="710"/>
      <c r="CT47" s="710"/>
      <c r="CU47" s="710"/>
      <c r="CV47" s="710"/>
      <c r="CW47" s="710"/>
      <c r="CX47" s="710"/>
      <c r="CY47" s="711"/>
      <c r="CZ47" s="690">
        <v>0.3</v>
      </c>
      <c r="DA47" s="722"/>
      <c r="DB47" s="722"/>
      <c r="DC47" s="724"/>
      <c r="DD47" s="694">
        <v>42753</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36140895</v>
      </c>
      <c r="CS49" s="756"/>
      <c r="CT49" s="756"/>
      <c r="CU49" s="756"/>
      <c r="CV49" s="756"/>
      <c r="CW49" s="756"/>
      <c r="CX49" s="756"/>
      <c r="CY49" s="787"/>
      <c r="CZ49" s="781">
        <v>100</v>
      </c>
      <c r="DA49" s="788"/>
      <c r="DB49" s="788"/>
      <c r="DC49" s="789"/>
      <c r="DD49" s="790">
        <v>17880259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1K/YEX7iqHzKwrC/L4sc9xi8Cgr0mo9BCXchT0y4dln9Dtd4htNXghKNSdJhySxOMnAfE/yU1S+b6M3L+bOw==" saltValue="MrFXJE7/nwIFn5nvdmhq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37381</v>
      </c>
      <c r="R7" s="821"/>
      <c r="S7" s="821"/>
      <c r="T7" s="821"/>
      <c r="U7" s="821"/>
      <c r="V7" s="821">
        <v>36142</v>
      </c>
      <c r="W7" s="821"/>
      <c r="X7" s="821"/>
      <c r="Y7" s="821"/>
      <c r="Z7" s="821"/>
      <c r="AA7" s="821">
        <v>1239</v>
      </c>
      <c r="AB7" s="821"/>
      <c r="AC7" s="821"/>
      <c r="AD7" s="821"/>
      <c r="AE7" s="822"/>
      <c r="AF7" s="823">
        <v>873</v>
      </c>
      <c r="AG7" s="824"/>
      <c r="AH7" s="824"/>
      <c r="AI7" s="824"/>
      <c r="AJ7" s="825"/>
      <c r="AK7" s="860">
        <v>150</v>
      </c>
      <c r="AL7" s="861"/>
      <c r="AM7" s="861"/>
      <c r="AN7" s="861"/>
      <c r="AO7" s="861"/>
      <c r="AP7" s="861">
        <v>17797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588</v>
      </c>
      <c r="BT7" s="865"/>
      <c r="BU7" s="865"/>
      <c r="BV7" s="865"/>
      <c r="BW7" s="865"/>
      <c r="BX7" s="865"/>
      <c r="BY7" s="865"/>
      <c r="BZ7" s="865"/>
      <c r="CA7" s="865"/>
      <c r="CB7" s="865"/>
      <c r="CC7" s="865"/>
      <c r="CD7" s="865"/>
      <c r="CE7" s="865"/>
      <c r="CF7" s="865"/>
      <c r="CG7" s="866"/>
      <c r="CH7" s="857">
        <v>-1</v>
      </c>
      <c r="CI7" s="858"/>
      <c r="CJ7" s="858"/>
      <c r="CK7" s="858"/>
      <c r="CL7" s="859"/>
      <c r="CM7" s="857">
        <v>81</v>
      </c>
      <c r="CN7" s="858"/>
      <c r="CO7" s="858"/>
      <c r="CP7" s="858"/>
      <c r="CQ7" s="859"/>
      <c r="CR7" s="857">
        <v>3</v>
      </c>
      <c r="CS7" s="858"/>
      <c r="CT7" s="858"/>
      <c r="CU7" s="858"/>
      <c r="CV7" s="859"/>
      <c r="CW7" s="857" t="s">
        <v>589</v>
      </c>
      <c r="CX7" s="858"/>
      <c r="CY7" s="858"/>
      <c r="CZ7" s="858"/>
      <c r="DA7" s="859"/>
      <c r="DB7" s="857" t="s">
        <v>589</v>
      </c>
      <c r="DC7" s="858"/>
      <c r="DD7" s="858"/>
      <c r="DE7" s="858"/>
      <c r="DF7" s="859"/>
      <c r="DG7" s="857">
        <v>2676</v>
      </c>
      <c r="DH7" s="858"/>
      <c r="DI7" s="858"/>
      <c r="DJ7" s="858"/>
      <c r="DK7" s="859"/>
      <c r="DL7" s="857" t="s">
        <v>589</v>
      </c>
      <c r="DM7" s="858"/>
      <c r="DN7" s="858"/>
      <c r="DO7" s="858"/>
      <c r="DP7" s="859"/>
      <c r="DQ7" s="857">
        <v>2659</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37381</v>
      </c>
      <c r="R23" s="880"/>
      <c r="S23" s="880"/>
      <c r="T23" s="880"/>
      <c r="U23" s="880"/>
      <c r="V23" s="880">
        <v>36142</v>
      </c>
      <c r="W23" s="880"/>
      <c r="X23" s="880"/>
      <c r="Y23" s="880"/>
      <c r="Z23" s="880"/>
      <c r="AA23" s="880">
        <v>1239</v>
      </c>
      <c r="AB23" s="880"/>
      <c r="AC23" s="880"/>
      <c r="AD23" s="880"/>
      <c r="AE23" s="881"/>
      <c r="AF23" s="882">
        <v>873</v>
      </c>
      <c r="AG23" s="880"/>
      <c r="AH23" s="880"/>
      <c r="AI23" s="880"/>
      <c r="AJ23" s="883"/>
      <c r="AK23" s="884"/>
      <c r="AL23" s="885"/>
      <c r="AM23" s="885"/>
      <c r="AN23" s="885"/>
      <c r="AO23" s="885"/>
      <c r="AP23" s="880">
        <v>17797</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7604</v>
      </c>
      <c r="R28" s="909"/>
      <c r="S28" s="909"/>
      <c r="T28" s="909"/>
      <c r="U28" s="909"/>
      <c r="V28" s="909">
        <v>7463</v>
      </c>
      <c r="W28" s="909"/>
      <c r="X28" s="909"/>
      <c r="Y28" s="909"/>
      <c r="Z28" s="909"/>
      <c r="AA28" s="909">
        <v>141</v>
      </c>
      <c r="AB28" s="909"/>
      <c r="AC28" s="909"/>
      <c r="AD28" s="909"/>
      <c r="AE28" s="910"/>
      <c r="AF28" s="911">
        <v>141</v>
      </c>
      <c r="AG28" s="909"/>
      <c r="AH28" s="909"/>
      <c r="AI28" s="909"/>
      <c r="AJ28" s="912"/>
      <c r="AK28" s="913">
        <v>719</v>
      </c>
      <c r="AL28" s="904"/>
      <c r="AM28" s="904"/>
      <c r="AN28" s="904"/>
      <c r="AO28" s="904"/>
      <c r="AP28" s="904">
        <v>360</v>
      </c>
      <c r="AQ28" s="904"/>
      <c r="AR28" s="904"/>
      <c r="AS28" s="904"/>
      <c r="AT28" s="904"/>
      <c r="AU28" s="904">
        <v>360</v>
      </c>
      <c r="AV28" s="904"/>
      <c r="AW28" s="904"/>
      <c r="AX28" s="904"/>
      <c r="AY28" s="904"/>
      <c r="AZ28" s="905" t="s">
        <v>516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907</v>
      </c>
      <c r="R29" s="845"/>
      <c r="S29" s="845"/>
      <c r="T29" s="845"/>
      <c r="U29" s="845"/>
      <c r="V29" s="845">
        <v>905</v>
      </c>
      <c r="W29" s="845"/>
      <c r="X29" s="845"/>
      <c r="Y29" s="845"/>
      <c r="Z29" s="845"/>
      <c r="AA29" s="845">
        <v>2</v>
      </c>
      <c r="AB29" s="845"/>
      <c r="AC29" s="845"/>
      <c r="AD29" s="845"/>
      <c r="AE29" s="846"/>
      <c r="AF29" s="847">
        <v>2</v>
      </c>
      <c r="AG29" s="848"/>
      <c r="AH29" s="848"/>
      <c r="AI29" s="848"/>
      <c r="AJ29" s="849"/>
      <c r="AK29" s="916">
        <v>189</v>
      </c>
      <c r="AL29" s="917"/>
      <c r="AM29" s="917"/>
      <c r="AN29" s="917"/>
      <c r="AO29" s="917"/>
      <c r="AP29" s="917" t="s">
        <v>590</v>
      </c>
      <c r="AQ29" s="917"/>
      <c r="AR29" s="917"/>
      <c r="AS29" s="917"/>
      <c r="AT29" s="917"/>
      <c r="AU29" s="917" t="s">
        <v>590</v>
      </c>
      <c r="AV29" s="917"/>
      <c r="AW29" s="917"/>
      <c r="AX29" s="917"/>
      <c r="AY29" s="917"/>
      <c r="AZ29" s="918" t="s">
        <v>516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1454</v>
      </c>
      <c r="R30" s="845"/>
      <c r="S30" s="845"/>
      <c r="T30" s="845"/>
      <c r="U30" s="845"/>
      <c r="V30" s="845">
        <v>1460</v>
      </c>
      <c r="W30" s="845"/>
      <c r="X30" s="845"/>
      <c r="Y30" s="845"/>
      <c r="Z30" s="845"/>
      <c r="AA30" s="845">
        <v>-6</v>
      </c>
      <c r="AB30" s="845"/>
      <c r="AC30" s="845"/>
      <c r="AD30" s="845"/>
      <c r="AE30" s="846"/>
      <c r="AF30" s="847">
        <v>1506</v>
      </c>
      <c r="AG30" s="848"/>
      <c r="AH30" s="848"/>
      <c r="AI30" s="848"/>
      <c r="AJ30" s="849"/>
      <c r="AK30" s="916">
        <v>11</v>
      </c>
      <c r="AL30" s="917"/>
      <c r="AM30" s="917"/>
      <c r="AN30" s="917"/>
      <c r="AO30" s="917"/>
      <c r="AP30" s="917">
        <v>4251</v>
      </c>
      <c r="AQ30" s="917"/>
      <c r="AR30" s="917"/>
      <c r="AS30" s="917"/>
      <c r="AT30" s="917"/>
      <c r="AU30" s="917">
        <v>4</v>
      </c>
      <c r="AV30" s="917"/>
      <c r="AW30" s="917"/>
      <c r="AX30" s="917"/>
      <c r="AY30" s="917"/>
      <c r="AZ30" s="918" t="s">
        <v>516</v>
      </c>
      <c r="BA30" s="918"/>
      <c r="BB30" s="918"/>
      <c r="BC30" s="918"/>
      <c r="BD30" s="918"/>
      <c r="BE30" s="914" t="s">
        <v>404</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2570</v>
      </c>
      <c r="R31" s="845"/>
      <c r="S31" s="845"/>
      <c r="T31" s="845"/>
      <c r="U31" s="845"/>
      <c r="V31" s="845">
        <v>2385</v>
      </c>
      <c r="W31" s="845"/>
      <c r="X31" s="845"/>
      <c r="Y31" s="845"/>
      <c r="Z31" s="845"/>
      <c r="AA31" s="845">
        <v>185</v>
      </c>
      <c r="AB31" s="845"/>
      <c r="AC31" s="845"/>
      <c r="AD31" s="845"/>
      <c r="AE31" s="846"/>
      <c r="AF31" s="847">
        <v>122</v>
      </c>
      <c r="AG31" s="848"/>
      <c r="AH31" s="848"/>
      <c r="AI31" s="848"/>
      <c r="AJ31" s="849"/>
      <c r="AK31" s="916">
        <v>566</v>
      </c>
      <c r="AL31" s="917"/>
      <c r="AM31" s="917"/>
      <c r="AN31" s="917"/>
      <c r="AO31" s="917"/>
      <c r="AP31" s="917">
        <v>19294</v>
      </c>
      <c r="AQ31" s="917"/>
      <c r="AR31" s="917"/>
      <c r="AS31" s="917"/>
      <c r="AT31" s="917"/>
      <c r="AU31" s="917">
        <v>4959</v>
      </c>
      <c r="AV31" s="917"/>
      <c r="AW31" s="917"/>
      <c r="AX31" s="917"/>
      <c r="AY31" s="917"/>
      <c r="AZ31" s="918" t="s">
        <v>516</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82</v>
      </c>
      <c r="R32" s="845"/>
      <c r="S32" s="845"/>
      <c r="T32" s="845"/>
      <c r="U32" s="845"/>
      <c r="V32" s="845">
        <v>82</v>
      </c>
      <c r="W32" s="845"/>
      <c r="X32" s="845"/>
      <c r="Y32" s="845"/>
      <c r="Z32" s="845"/>
      <c r="AA32" s="845">
        <v>0</v>
      </c>
      <c r="AB32" s="845"/>
      <c r="AC32" s="845"/>
      <c r="AD32" s="845"/>
      <c r="AE32" s="846"/>
      <c r="AF32" s="847" t="s">
        <v>408</v>
      </c>
      <c r="AG32" s="848"/>
      <c r="AH32" s="848"/>
      <c r="AI32" s="848"/>
      <c r="AJ32" s="849"/>
      <c r="AK32" s="916">
        <v>9</v>
      </c>
      <c r="AL32" s="917"/>
      <c r="AM32" s="917"/>
      <c r="AN32" s="917"/>
      <c r="AO32" s="917"/>
      <c r="AP32" s="917">
        <v>2188</v>
      </c>
      <c r="AQ32" s="917"/>
      <c r="AR32" s="917"/>
      <c r="AS32" s="917"/>
      <c r="AT32" s="917"/>
      <c r="AU32" s="919" t="s">
        <v>590</v>
      </c>
      <c r="AV32" s="920"/>
      <c r="AW32" s="920"/>
      <c r="AX32" s="920"/>
      <c r="AY32" s="916"/>
      <c r="AZ32" s="918" t="s">
        <v>516</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4"/>
      <c r="BF62" s="914"/>
      <c r="BG62" s="914"/>
      <c r="BH62" s="914"/>
      <c r="BI62" s="915"/>
      <c r="BJ62" s="933"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411</v>
      </c>
      <c r="C63" s="877"/>
      <c r="D63" s="877"/>
      <c r="E63" s="877"/>
      <c r="F63" s="877"/>
      <c r="G63" s="877"/>
      <c r="H63" s="877"/>
      <c r="I63" s="877"/>
      <c r="J63" s="877"/>
      <c r="K63" s="877"/>
      <c r="L63" s="877"/>
      <c r="M63" s="877"/>
      <c r="N63" s="877"/>
      <c r="O63" s="877"/>
      <c r="P63" s="878"/>
      <c r="Q63" s="926"/>
      <c r="R63" s="927"/>
      <c r="S63" s="927"/>
      <c r="T63" s="927"/>
      <c r="U63" s="927"/>
      <c r="V63" s="927"/>
      <c r="W63" s="927"/>
      <c r="X63" s="927"/>
      <c r="Y63" s="927"/>
      <c r="Z63" s="927"/>
      <c r="AA63" s="927"/>
      <c r="AB63" s="927"/>
      <c r="AC63" s="927"/>
      <c r="AD63" s="927"/>
      <c r="AE63" s="928"/>
      <c r="AF63" s="929">
        <v>1771</v>
      </c>
      <c r="AG63" s="930"/>
      <c r="AH63" s="930"/>
      <c r="AI63" s="930"/>
      <c r="AJ63" s="931"/>
      <c r="AK63" s="932"/>
      <c r="AL63" s="927"/>
      <c r="AM63" s="927"/>
      <c r="AN63" s="927"/>
      <c r="AO63" s="927"/>
      <c r="AP63" s="930">
        <v>26093</v>
      </c>
      <c r="AQ63" s="930"/>
      <c r="AR63" s="930"/>
      <c r="AS63" s="930"/>
      <c r="AT63" s="930"/>
      <c r="AU63" s="930">
        <v>5323</v>
      </c>
      <c r="AV63" s="930"/>
      <c r="AW63" s="930"/>
      <c r="AX63" s="930"/>
      <c r="AY63" s="930"/>
      <c r="AZ63" s="934"/>
      <c r="BA63" s="934"/>
      <c r="BB63" s="934"/>
      <c r="BC63" s="934"/>
      <c r="BD63" s="934"/>
      <c r="BE63" s="935"/>
      <c r="BF63" s="935"/>
      <c r="BG63" s="935"/>
      <c r="BH63" s="935"/>
      <c r="BI63" s="936"/>
      <c r="BJ63" s="937" t="s">
        <v>128</v>
      </c>
      <c r="BK63" s="938"/>
      <c r="BL63" s="938"/>
      <c r="BM63" s="938"/>
      <c r="BN63" s="939"/>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395</v>
      </c>
      <c r="AB66" s="804"/>
      <c r="AC66" s="804"/>
      <c r="AD66" s="804"/>
      <c r="AE66" s="805"/>
      <c r="AF66" s="940" t="s">
        <v>416</v>
      </c>
      <c r="AG66" s="899"/>
      <c r="AH66" s="899"/>
      <c r="AI66" s="899"/>
      <c r="AJ66" s="941"/>
      <c r="AK66" s="803" t="s">
        <v>417</v>
      </c>
      <c r="AL66" s="827"/>
      <c r="AM66" s="827"/>
      <c r="AN66" s="827"/>
      <c r="AO66" s="828"/>
      <c r="AP66" s="803" t="s">
        <v>418</v>
      </c>
      <c r="AQ66" s="804"/>
      <c r="AR66" s="804"/>
      <c r="AS66" s="804"/>
      <c r="AT66" s="805"/>
      <c r="AU66" s="803" t="s">
        <v>419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2"/>
      <c r="AH67" s="902"/>
      <c r="AI67" s="902"/>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578</v>
      </c>
      <c r="C68" s="958"/>
      <c r="D68" s="958"/>
      <c r="E68" s="958"/>
      <c r="F68" s="958"/>
      <c r="G68" s="958"/>
      <c r="H68" s="958"/>
      <c r="I68" s="958"/>
      <c r="J68" s="958"/>
      <c r="K68" s="958"/>
      <c r="L68" s="958"/>
      <c r="M68" s="958"/>
      <c r="N68" s="958"/>
      <c r="O68" s="958"/>
      <c r="P68" s="959"/>
      <c r="Q68" s="960">
        <v>101</v>
      </c>
      <c r="R68" s="954"/>
      <c r="S68" s="954"/>
      <c r="T68" s="954"/>
      <c r="U68" s="954"/>
      <c r="V68" s="954">
        <v>100</v>
      </c>
      <c r="W68" s="954"/>
      <c r="X68" s="954"/>
      <c r="Y68" s="954"/>
      <c r="Z68" s="954"/>
      <c r="AA68" s="961">
        <v>1</v>
      </c>
      <c r="AB68" s="962"/>
      <c r="AC68" s="962"/>
      <c r="AD68" s="962"/>
      <c r="AE68" s="963"/>
      <c r="AF68" s="954">
        <v>1</v>
      </c>
      <c r="AG68" s="954"/>
      <c r="AH68" s="954"/>
      <c r="AI68" s="954"/>
      <c r="AJ68" s="954"/>
      <c r="AK68" s="954" t="s">
        <v>516</v>
      </c>
      <c r="AL68" s="954"/>
      <c r="AM68" s="954"/>
      <c r="AN68" s="954"/>
      <c r="AO68" s="954"/>
      <c r="AP68" s="954" t="s">
        <v>516</v>
      </c>
      <c r="AQ68" s="954"/>
      <c r="AR68" s="954"/>
      <c r="AS68" s="954"/>
      <c r="AT68" s="954"/>
      <c r="AU68" s="954" t="s">
        <v>516</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4" t="s">
        <v>579</v>
      </c>
      <c r="C69" s="965"/>
      <c r="D69" s="965"/>
      <c r="E69" s="965"/>
      <c r="F69" s="965"/>
      <c r="G69" s="965"/>
      <c r="H69" s="965"/>
      <c r="I69" s="965"/>
      <c r="J69" s="965"/>
      <c r="K69" s="965"/>
      <c r="L69" s="965"/>
      <c r="M69" s="965"/>
      <c r="N69" s="965"/>
      <c r="O69" s="965"/>
      <c r="P69" s="966"/>
      <c r="Q69" s="967">
        <v>10152</v>
      </c>
      <c r="R69" s="917"/>
      <c r="S69" s="917"/>
      <c r="T69" s="917"/>
      <c r="U69" s="917"/>
      <c r="V69" s="917">
        <v>9626</v>
      </c>
      <c r="W69" s="917"/>
      <c r="X69" s="917"/>
      <c r="Y69" s="917"/>
      <c r="Z69" s="917"/>
      <c r="AA69" s="917">
        <v>526</v>
      </c>
      <c r="AB69" s="917"/>
      <c r="AC69" s="917"/>
      <c r="AD69" s="917"/>
      <c r="AE69" s="917"/>
      <c r="AF69" s="917">
        <v>526</v>
      </c>
      <c r="AG69" s="917"/>
      <c r="AH69" s="917"/>
      <c r="AI69" s="917"/>
      <c r="AJ69" s="917"/>
      <c r="AK69" s="917">
        <v>1538</v>
      </c>
      <c r="AL69" s="917"/>
      <c r="AM69" s="917"/>
      <c r="AN69" s="917"/>
      <c r="AO69" s="917"/>
      <c r="AP69" s="917" t="s">
        <v>516</v>
      </c>
      <c r="AQ69" s="917"/>
      <c r="AR69" s="917"/>
      <c r="AS69" s="917"/>
      <c r="AT69" s="917"/>
      <c r="AU69" s="917" t="s">
        <v>516</v>
      </c>
      <c r="AV69" s="917"/>
      <c r="AW69" s="917"/>
      <c r="AX69" s="917"/>
      <c r="AY69" s="917"/>
      <c r="AZ69" s="968"/>
      <c r="BA69" s="968"/>
      <c r="BB69" s="968"/>
      <c r="BC69" s="968"/>
      <c r="BD69" s="969"/>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4" t="s">
        <v>580</v>
      </c>
      <c r="C70" s="965"/>
      <c r="D70" s="965"/>
      <c r="E70" s="965"/>
      <c r="F70" s="965"/>
      <c r="G70" s="965"/>
      <c r="H70" s="965"/>
      <c r="I70" s="965"/>
      <c r="J70" s="965"/>
      <c r="K70" s="965"/>
      <c r="L70" s="965"/>
      <c r="M70" s="965"/>
      <c r="N70" s="965"/>
      <c r="O70" s="965"/>
      <c r="P70" s="966"/>
      <c r="Q70" s="967">
        <v>257</v>
      </c>
      <c r="R70" s="917"/>
      <c r="S70" s="917"/>
      <c r="T70" s="917"/>
      <c r="U70" s="917"/>
      <c r="V70" s="917">
        <v>251</v>
      </c>
      <c r="W70" s="917"/>
      <c r="X70" s="917"/>
      <c r="Y70" s="917"/>
      <c r="Z70" s="917"/>
      <c r="AA70" s="917">
        <v>6</v>
      </c>
      <c r="AB70" s="917"/>
      <c r="AC70" s="917"/>
      <c r="AD70" s="917"/>
      <c r="AE70" s="917"/>
      <c r="AF70" s="917">
        <v>6</v>
      </c>
      <c r="AG70" s="917"/>
      <c r="AH70" s="917"/>
      <c r="AI70" s="917"/>
      <c r="AJ70" s="917"/>
      <c r="AK70" s="917">
        <v>41</v>
      </c>
      <c r="AL70" s="917"/>
      <c r="AM70" s="917"/>
      <c r="AN70" s="917"/>
      <c r="AO70" s="917"/>
      <c r="AP70" s="917" t="s">
        <v>516</v>
      </c>
      <c r="AQ70" s="917"/>
      <c r="AR70" s="917"/>
      <c r="AS70" s="917"/>
      <c r="AT70" s="917"/>
      <c r="AU70" s="917" t="s">
        <v>516</v>
      </c>
      <c r="AV70" s="917"/>
      <c r="AW70" s="917"/>
      <c r="AX70" s="917"/>
      <c r="AY70" s="917"/>
      <c r="AZ70" s="968"/>
      <c r="BA70" s="968"/>
      <c r="BB70" s="968"/>
      <c r="BC70" s="968"/>
      <c r="BD70" s="969"/>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4" t="s">
        <v>581</v>
      </c>
      <c r="C71" s="965"/>
      <c r="D71" s="965"/>
      <c r="E71" s="965"/>
      <c r="F71" s="965"/>
      <c r="G71" s="965"/>
      <c r="H71" s="965"/>
      <c r="I71" s="965"/>
      <c r="J71" s="965"/>
      <c r="K71" s="965"/>
      <c r="L71" s="965"/>
      <c r="M71" s="965"/>
      <c r="N71" s="965"/>
      <c r="O71" s="965"/>
      <c r="P71" s="966"/>
      <c r="Q71" s="967">
        <v>131132</v>
      </c>
      <c r="R71" s="917"/>
      <c r="S71" s="917"/>
      <c r="T71" s="917"/>
      <c r="U71" s="917"/>
      <c r="V71" s="917">
        <v>125037</v>
      </c>
      <c r="W71" s="917"/>
      <c r="X71" s="917"/>
      <c r="Y71" s="917"/>
      <c r="Z71" s="917"/>
      <c r="AA71" s="917">
        <v>6095</v>
      </c>
      <c r="AB71" s="917"/>
      <c r="AC71" s="917"/>
      <c r="AD71" s="917"/>
      <c r="AE71" s="917"/>
      <c r="AF71" s="917">
        <v>6095</v>
      </c>
      <c r="AG71" s="917"/>
      <c r="AH71" s="917"/>
      <c r="AI71" s="917"/>
      <c r="AJ71" s="917"/>
      <c r="AK71" s="917">
        <v>1013</v>
      </c>
      <c r="AL71" s="917"/>
      <c r="AM71" s="917"/>
      <c r="AN71" s="917"/>
      <c r="AO71" s="917"/>
      <c r="AP71" s="917" t="s">
        <v>516</v>
      </c>
      <c r="AQ71" s="917"/>
      <c r="AR71" s="917"/>
      <c r="AS71" s="917"/>
      <c r="AT71" s="917"/>
      <c r="AU71" s="917" t="s">
        <v>516</v>
      </c>
      <c r="AV71" s="917"/>
      <c r="AW71" s="917"/>
      <c r="AX71" s="917"/>
      <c r="AY71" s="917"/>
      <c r="AZ71" s="968"/>
      <c r="BA71" s="968"/>
      <c r="BB71" s="968"/>
      <c r="BC71" s="968"/>
      <c r="BD71" s="969"/>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4" t="s">
        <v>582</v>
      </c>
      <c r="C72" s="965"/>
      <c r="D72" s="965"/>
      <c r="E72" s="965"/>
      <c r="F72" s="965"/>
      <c r="G72" s="965"/>
      <c r="H72" s="965"/>
      <c r="I72" s="965"/>
      <c r="J72" s="965"/>
      <c r="K72" s="965"/>
      <c r="L72" s="965"/>
      <c r="M72" s="965"/>
      <c r="N72" s="965"/>
      <c r="O72" s="965"/>
      <c r="P72" s="966"/>
      <c r="Q72" s="967">
        <v>1484</v>
      </c>
      <c r="R72" s="917"/>
      <c r="S72" s="917"/>
      <c r="T72" s="917"/>
      <c r="U72" s="917"/>
      <c r="V72" s="917">
        <v>1434</v>
      </c>
      <c r="W72" s="917"/>
      <c r="X72" s="917"/>
      <c r="Y72" s="917"/>
      <c r="Z72" s="917"/>
      <c r="AA72" s="917">
        <v>49</v>
      </c>
      <c r="AB72" s="917"/>
      <c r="AC72" s="917"/>
      <c r="AD72" s="917"/>
      <c r="AE72" s="917"/>
      <c r="AF72" s="917">
        <v>49</v>
      </c>
      <c r="AG72" s="917"/>
      <c r="AH72" s="917"/>
      <c r="AI72" s="917"/>
      <c r="AJ72" s="917"/>
      <c r="AK72" s="917" t="s">
        <v>516</v>
      </c>
      <c r="AL72" s="917"/>
      <c r="AM72" s="917"/>
      <c r="AN72" s="917"/>
      <c r="AO72" s="917"/>
      <c r="AP72" s="917" t="s">
        <v>516</v>
      </c>
      <c r="AQ72" s="917"/>
      <c r="AR72" s="917"/>
      <c r="AS72" s="917"/>
      <c r="AT72" s="917"/>
      <c r="AU72" s="917" t="s">
        <v>516</v>
      </c>
      <c r="AV72" s="917"/>
      <c r="AW72" s="917"/>
      <c r="AX72" s="917"/>
      <c r="AY72" s="917"/>
      <c r="AZ72" s="968"/>
      <c r="BA72" s="968"/>
      <c r="BB72" s="968"/>
      <c r="BC72" s="968"/>
      <c r="BD72" s="969"/>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4" t="s">
        <v>583</v>
      </c>
      <c r="C73" s="965"/>
      <c r="D73" s="965"/>
      <c r="E73" s="965"/>
      <c r="F73" s="965"/>
      <c r="G73" s="965"/>
      <c r="H73" s="965"/>
      <c r="I73" s="965"/>
      <c r="J73" s="965"/>
      <c r="K73" s="965"/>
      <c r="L73" s="965"/>
      <c r="M73" s="965"/>
      <c r="N73" s="965"/>
      <c r="O73" s="965"/>
      <c r="P73" s="966"/>
      <c r="Q73" s="967">
        <v>220</v>
      </c>
      <c r="R73" s="917"/>
      <c r="S73" s="917"/>
      <c r="T73" s="917"/>
      <c r="U73" s="917"/>
      <c r="V73" s="917">
        <v>191</v>
      </c>
      <c r="W73" s="917"/>
      <c r="X73" s="917"/>
      <c r="Y73" s="917"/>
      <c r="Z73" s="917"/>
      <c r="AA73" s="917">
        <v>29</v>
      </c>
      <c r="AB73" s="917"/>
      <c r="AC73" s="917"/>
      <c r="AD73" s="917"/>
      <c r="AE73" s="917"/>
      <c r="AF73" s="917">
        <v>29</v>
      </c>
      <c r="AG73" s="917"/>
      <c r="AH73" s="917"/>
      <c r="AI73" s="917"/>
      <c r="AJ73" s="917"/>
      <c r="AK73" s="917" t="s">
        <v>516</v>
      </c>
      <c r="AL73" s="917"/>
      <c r="AM73" s="917"/>
      <c r="AN73" s="917"/>
      <c r="AO73" s="917"/>
      <c r="AP73" s="917" t="s">
        <v>516</v>
      </c>
      <c r="AQ73" s="917"/>
      <c r="AR73" s="917"/>
      <c r="AS73" s="917"/>
      <c r="AT73" s="917"/>
      <c r="AU73" s="917" t="s">
        <v>516</v>
      </c>
      <c r="AV73" s="917"/>
      <c r="AW73" s="917"/>
      <c r="AX73" s="917"/>
      <c r="AY73" s="917"/>
      <c r="AZ73" s="968"/>
      <c r="BA73" s="968"/>
      <c r="BB73" s="968"/>
      <c r="BC73" s="968"/>
      <c r="BD73" s="969"/>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4" t="s">
        <v>584</v>
      </c>
      <c r="C74" s="965"/>
      <c r="D74" s="965"/>
      <c r="E74" s="965"/>
      <c r="F74" s="965"/>
      <c r="G74" s="965"/>
      <c r="H74" s="965"/>
      <c r="I74" s="965"/>
      <c r="J74" s="965"/>
      <c r="K74" s="965"/>
      <c r="L74" s="965"/>
      <c r="M74" s="965"/>
      <c r="N74" s="965"/>
      <c r="O74" s="965"/>
      <c r="P74" s="966"/>
      <c r="Q74" s="967">
        <v>1520</v>
      </c>
      <c r="R74" s="917"/>
      <c r="S74" s="917"/>
      <c r="T74" s="917"/>
      <c r="U74" s="917"/>
      <c r="V74" s="917">
        <v>1504</v>
      </c>
      <c r="W74" s="917"/>
      <c r="X74" s="917"/>
      <c r="Y74" s="917"/>
      <c r="Z74" s="917"/>
      <c r="AA74" s="917">
        <v>16</v>
      </c>
      <c r="AB74" s="917"/>
      <c r="AC74" s="917"/>
      <c r="AD74" s="917"/>
      <c r="AE74" s="917"/>
      <c r="AF74" s="917">
        <v>16</v>
      </c>
      <c r="AG74" s="917"/>
      <c r="AH74" s="917"/>
      <c r="AI74" s="917"/>
      <c r="AJ74" s="917"/>
      <c r="AK74" s="917">
        <v>46</v>
      </c>
      <c r="AL74" s="917"/>
      <c r="AM74" s="917"/>
      <c r="AN74" s="917"/>
      <c r="AO74" s="917"/>
      <c r="AP74" s="917">
        <v>309</v>
      </c>
      <c r="AQ74" s="917"/>
      <c r="AR74" s="917"/>
      <c r="AS74" s="917"/>
      <c r="AT74" s="917"/>
      <c r="AU74" s="917">
        <v>142</v>
      </c>
      <c r="AV74" s="917"/>
      <c r="AW74" s="917"/>
      <c r="AX74" s="917"/>
      <c r="AY74" s="917"/>
      <c r="AZ74" s="968"/>
      <c r="BA74" s="968"/>
      <c r="BB74" s="968"/>
      <c r="BC74" s="968"/>
      <c r="BD74" s="969"/>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4" t="s">
        <v>585</v>
      </c>
      <c r="C75" s="965"/>
      <c r="D75" s="965"/>
      <c r="E75" s="965"/>
      <c r="F75" s="965"/>
      <c r="G75" s="965"/>
      <c r="H75" s="965"/>
      <c r="I75" s="965"/>
      <c r="J75" s="965"/>
      <c r="K75" s="965"/>
      <c r="L75" s="965"/>
      <c r="M75" s="965"/>
      <c r="N75" s="965"/>
      <c r="O75" s="965"/>
      <c r="P75" s="966"/>
      <c r="Q75" s="967">
        <v>49985</v>
      </c>
      <c r="R75" s="917"/>
      <c r="S75" s="917"/>
      <c r="T75" s="917"/>
      <c r="U75" s="917"/>
      <c r="V75" s="917">
        <v>49699</v>
      </c>
      <c r="W75" s="917"/>
      <c r="X75" s="917"/>
      <c r="Y75" s="917"/>
      <c r="Z75" s="917"/>
      <c r="AA75" s="917">
        <v>286</v>
      </c>
      <c r="AB75" s="917"/>
      <c r="AC75" s="917"/>
      <c r="AD75" s="917"/>
      <c r="AE75" s="917"/>
      <c r="AF75" s="917">
        <v>286</v>
      </c>
      <c r="AG75" s="917"/>
      <c r="AH75" s="917"/>
      <c r="AI75" s="917"/>
      <c r="AJ75" s="917"/>
      <c r="AK75" s="917" t="s">
        <v>516</v>
      </c>
      <c r="AL75" s="917"/>
      <c r="AM75" s="917"/>
      <c r="AN75" s="917"/>
      <c r="AO75" s="917"/>
      <c r="AP75" s="917" t="s">
        <v>516</v>
      </c>
      <c r="AQ75" s="917"/>
      <c r="AR75" s="917"/>
      <c r="AS75" s="917"/>
      <c r="AT75" s="917"/>
      <c r="AU75" s="917" t="s">
        <v>516</v>
      </c>
      <c r="AV75" s="917"/>
      <c r="AW75" s="917"/>
      <c r="AX75" s="917"/>
      <c r="AY75" s="917"/>
      <c r="AZ75" s="968"/>
      <c r="BA75" s="968"/>
      <c r="BB75" s="968"/>
      <c r="BC75" s="968"/>
      <c r="BD75" s="969"/>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4" t="s">
        <v>586</v>
      </c>
      <c r="C76" s="965"/>
      <c r="D76" s="965"/>
      <c r="E76" s="965"/>
      <c r="F76" s="965"/>
      <c r="G76" s="965"/>
      <c r="H76" s="965"/>
      <c r="I76" s="965"/>
      <c r="J76" s="965"/>
      <c r="K76" s="965"/>
      <c r="L76" s="965"/>
      <c r="M76" s="965"/>
      <c r="N76" s="965"/>
      <c r="O76" s="965"/>
      <c r="P76" s="966"/>
      <c r="Q76" s="970">
        <v>3485</v>
      </c>
      <c r="R76" s="920"/>
      <c r="S76" s="920"/>
      <c r="T76" s="920"/>
      <c r="U76" s="916"/>
      <c r="V76" s="919">
        <v>3133</v>
      </c>
      <c r="W76" s="920"/>
      <c r="X76" s="920"/>
      <c r="Y76" s="920"/>
      <c r="Z76" s="916"/>
      <c r="AA76" s="917">
        <v>352</v>
      </c>
      <c r="AB76" s="917"/>
      <c r="AC76" s="917"/>
      <c r="AD76" s="917"/>
      <c r="AE76" s="917"/>
      <c r="AF76" s="919">
        <v>352</v>
      </c>
      <c r="AG76" s="920"/>
      <c r="AH76" s="920"/>
      <c r="AI76" s="920"/>
      <c r="AJ76" s="916"/>
      <c r="AK76" s="919">
        <v>10</v>
      </c>
      <c r="AL76" s="920"/>
      <c r="AM76" s="920"/>
      <c r="AN76" s="920"/>
      <c r="AO76" s="916"/>
      <c r="AP76" s="919" t="s">
        <v>516</v>
      </c>
      <c r="AQ76" s="920"/>
      <c r="AR76" s="920"/>
      <c r="AS76" s="920"/>
      <c r="AT76" s="916"/>
      <c r="AU76" s="919" t="s">
        <v>516</v>
      </c>
      <c r="AV76" s="920"/>
      <c r="AW76" s="920"/>
      <c r="AX76" s="920"/>
      <c r="AY76" s="916"/>
      <c r="AZ76" s="968"/>
      <c r="BA76" s="968"/>
      <c r="BB76" s="968"/>
      <c r="BC76" s="968"/>
      <c r="BD76" s="969"/>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4" t="s">
        <v>587</v>
      </c>
      <c r="C77" s="965"/>
      <c r="D77" s="965"/>
      <c r="E77" s="965"/>
      <c r="F77" s="965"/>
      <c r="G77" s="965"/>
      <c r="H77" s="965"/>
      <c r="I77" s="965"/>
      <c r="J77" s="965"/>
      <c r="K77" s="965"/>
      <c r="L77" s="965"/>
      <c r="M77" s="965"/>
      <c r="N77" s="965"/>
      <c r="O77" s="965"/>
      <c r="P77" s="966"/>
      <c r="Q77" s="970">
        <v>28</v>
      </c>
      <c r="R77" s="920"/>
      <c r="S77" s="920"/>
      <c r="T77" s="920"/>
      <c r="U77" s="916"/>
      <c r="V77" s="919">
        <v>26</v>
      </c>
      <c r="W77" s="920"/>
      <c r="X77" s="920"/>
      <c r="Y77" s="920"/>
      <c r="Z77" s="916"/>
      <c r="AA77" s="917">
        <v>2</v>
      </c>
      <c r="AB77" s="917"/>
      <c r="AC77" s="917"/>
      <c r="AD77" s="917"/>
      <c r="AE77" s="917"/>
      <c r="AF77" s="919">
        <v>2</v>
      </c>
      <c r="AG77" s="920"/>
      <c r="AH77" s="920"/>
      <c r="AI77" s="920"/>
      <c r="AJ77" s="916"/>
      <c r="AK77" s="919" t="s">
        <v>516</v>
      </c>
      <c r="AL77" s="920"/>
      <c r="AM77" s="920"/>
      <c r="AN77" s="920"/>
      <c r="AO77" s="916"/>
      <c r="AP77" s="919" t="s">
        <v>516</v>
      </c>
      <c r="AQ77" s="920"/>
      <c r="AR77" s="920"/>
      <c r="AS77" s="920"/>
      <c r="AT77" s="916"/>
      <c r="AU77" s="919" t="s">
        <v>516</v>
      </c>
      <c r="AV77" s="920"/>
      <c r="AW77" s="920"/>
      <c r="AX77" s="920"/>
      <c r="AY77" s="916"/>
      <c r="AZ77" s="968"/>
      <c r="BA77" s="968"/>
      <c r="BB77" s="968"/>
      <c r="BC77" s="968"/>
      <c r="BD77" s="969"/>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4"/>
      <c r="C78" s="965"/>
      <c r="D78" s="965"/>
      <c r="E78" s="965"/>
      <c r="F78" s="965"/>
      <c r="G78" s="965"/>
      <c r="H78" s="965"/>
      <c r="I78" s="965"/>
      <c r="J78" s="965"/>
      <c r="K78" s="965"/>
      <c r="L78" s="965"/>
      <c r="M78" s="965"/>
      <c r="N78" s="965"/>
      <c r="O78" s="965"/>
      <c r="P78" s="966"/>
      <c r="Q78" s="96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8"/>
      <c r="BA78" s="968"/>
      <c r="BB78" s="968"/>
      <c r="BC78" s="968"/>
      <c r="BD78" s="969"/>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4"/>
      <c r="C79" s="965"/>
      <c r="D79" s="965"/>
      <c r="E79" s="965"/>
      <c r="F79" s="965"/>
      <c r="G79" s="965"/>
      <c r="H79" s="965"/>
      <c r="I79" s="965"/>
      <c r="J79" s="965"/>
      <c r="K79" s="965"/>
      <c r="L79" s="965"/>
      <c r="M79" s="965"/>
      <c r="N79" s="965"/>
      <c r="O79" s="965"/>
      <c r="P79" s="966"/>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8"/>
      <c r="BA79" s="968"/>
      <c r="BB79" s="968"/>
      <c r="BC79" s="968"/>
      <c r="BD79" s="969"/>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4"/>
      <c r="C80" s="965"/>
      <c r="D80" s="965"/>
      <c r="E80" s="965"/>
      <c r="F80" s="965"/>
      <c r="G80" s="965"/>
      <c r="H80" s="965"/>
      <c r="I80" s="965"/>
      <c r="J80" s="965"/>
      <c r="K80" s="965"/>
      <c r="L80" s="965"/>
      <c r="M80" s="965"/>
      <c r="N80" s="965"/>
      <c r="O80" s="965"/>
      <c r="P80" s="966"/>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8"/>
      <c r="BA80" s="968"/>
      <c r="BB80" s="968"/>
      <c r="BC80" s="968"/>
      <c r="BD80" s="969"/>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4"/>
      <c r="C81" s="965"/>
      <c r="D81" s="965"/>
      <c r="E81" s="965"/>
      <c r="F81" s="965"/>
      <c r="G81" s="965"/>
      <c r="H81" s="965"/>
      <c r="I81" s="965"/>
      <c r="J81" s="965"/>
      <c r="K81" s="965"/>
      <c r="L81" s="965"/>
      <c r="M81" s="965"/>
      <c r="N81" s="965"/>
      <c r="O81" s="965"/>
      <c r="P81" s="966"/>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8"/>
      <c r="BA81" s="968"/>
      <c r="BB81" s="968"/>
      <c r="BC81" s="968"/>
      <c r="BD81" s="969"/>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4"/>
      <c r="C82" s="965"/>
      <c r="D82" s="965"/>
      <c r="E82" s="965"/>
      <c r="F82" s="965"/>
      <c r="G82" s="965"/>
      <c r="H82" s="965"/>
      <c r="I82" s="965"/>
      <c r="J82" s="965"/>
      <c r="K82" s="965"/>
      <c r="L82" s="965"/>
      <c r="M82" s="965"/>
      <c r="N82" s="965"/>
      <c r="O82" s="965"/>
      <c r="P82" s="966"/>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8"/>
      <c r="BA82" s="968"/>
      <c r="BB82" s="968"/>
      <c r="BC82" s="968"/>
      <c r="BD82" s="969"/>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4"/>
      <c r="C83" s="965"/>
      <c r="D83" s="965"/>
      <c r="E83" s="965"/>
      <c r="F83" s="965"/>
      <c r="G83" s="965"/>
      <c r="H83" s="965"/>
      <c r="I83" s="965"/>
      <c r="J83" s="965"/>
      <c r="K83" s="965"/>
      <c r="L83" s="965"/>
      <c r="M83" s="965"/>
      <c r="N83" s="965"/>
      <c r="O83" s="965"/>
      <c r="P83" s="966"/>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8"/>
      <c r="BA83" s="968"/>
      <c r="BB83" s="968"/>
      <c r="BC83" s="968"/>
      <c r="BD83" s="969"/>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4"/>
      <c r="C84" s="965"/>
      <c r="D84" s="965"/>
      <c r="E84" s="965"/>
      <c r="F84" s="965"/>
      <c r="G84" s="965"/>
      <c r="H84" s="965"/>
      <c r="I84" s="965"/>
      <c r="J84" s="965"/>
      <c r="K84" s="965"/>
      <c r="L84" s="965"/>
      <c r="M84" s="965"/>
      <c r="N84" s="965"/>
      <c r="O84" s="965"/>
      <c r="P84" s="966"/>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8"/>
      <c r="BA84" s="968"/>
      <c r="BB84" s="968"/>
      <c r="BC84" s="968"/>
      <c r="BD84" s="969"/>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4"/>
      <c r="C85" s="965"/>
      <c r="D85" s="965"/>
      <c r="E85" s="965"/>
      <c r="F85" s="965"/>
      <c r="G85" s="965"/>
      <c r="H85" s="965"/>
      <c r="I85" s="965"/>
      <c r="J85" s="965"/>
      <c r="K85" s="965"/>
      <c r="L85" s="965"/>
      <c r="M85" s="965"/>
      <c r="N85" s="965"/>
      <c r="O85" s="965"/>
      <c r="P85" s="966"/>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8"/>
      <c r="BA85" s="968"/>
      <c r="BB85" s="968"/>
      <c r="BC85" s="968"/>
      <c r="BD85" s="969"/>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4"/>
      <c r="C86" s="965"/>
      <c r="D86" s="965"/>
      <c r="E86" s="965"/>
      <c r="F86" s="965"/>
      <c r="G86" s="965"/>
      <c r="H86" s="965"/>
      <c r="I86" s="965"/>
      <c r="J86" s="965"/>
      <c r="K86" s="965"/>
      <c r="L86" s="965"/>
      <c r="M86" s="965"/>
      <c r="N86" s="965"/>
      <c r="O86" s="965"/>
      <c r="P86" s="966"/>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8"/>
      <c r="BA86" s="968"/>
      <c r="BB86" s="968"/>
      <c r="BC86" s="968"/>
      <c r="BD86" s="969"/>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388</v>
      </c>
      <c r="B88" s="876" t="s">
        <v>420</v>
      </c>
      <c r="C88" s="877"/>
      <c r="D88" s="877"/>
      <c r="E88" s="877"/>
      <c r="F88" s="877"/>
      <c r="G88" s="877"/>
      <c r="H88" s="877"/>
      <c r="I88" s="877"/>
      <c r="J88" s="877"/>
      <c r="K88" s="877"/>
      <c r="L88" s="877"/>
      <c r="M88" s="877"/>
      <c r="N88" s="877"/>
      <c r="O88" s="877"/>
      <c r="P88" s="878"/>
      <c r="Q88" s="926"/>
      <c r="R88" s="927"/>
      <c r="S88" s="927"/>
      <c r="T88" s="927"/>
      <c r="U88" s="927"/>
      <c r="V88" s="927"/>
      <c r="W88" s="927"/>
      <c r="X88" s="927"/>
      <c r="Y88" s="927"/>
      <c r="Z88" s="927"/>
      <c r="AA88" s="927"/>
      <c r="AB88" s="927"/>
      <c r="AC88" s="927"/>
      <c r="AD88" s="927"/>
      <c r="AE88" s="927"/>
      <c r="AF88" s="930">
        <v>7362</v>
      </c>
      <c r="AG88" s="930"/>
      <c r="AH88" s="930"/>
      <c r="AI88" s="930"/>
      <c r="AJ88" s="930"/>
      <c r="AK88" s="927"/>
      <c r="AL88" s="927"/>
      <c r="AM88" s="927"/>
      <c r="AN88" s="927"/>
      <c r="AO88" s="927"/>
      <c r="AP88" s="930">
        <v>309</v>
      </c>
      <c r="AQ88" s="930"/>
      <c r="AR88" s="930"/>
      <c r="AS88" s="930"/>
      <c r="AT88" s="930"/>
      <c r="AU88" s="930">
        <v>142</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v>3</v>
      </c>
      <c r="CS102" s="938"/>
      <c r="CT102" s="938"/>
      <c r="CU102" s="938"/>
      <c r="CV102" s="982"/>
      <c r="CW102" s="981" t="s">
        <v>590</v>
      </c>
      <c r="CX102" s="938"/>
      <c r="CY102" s="938"/>
      <c r="CZ102" s="938"/>
      <c r="DA102" s="982"/>
      <c r="DB102" s="981" t="s">
        <v>590</v>
      </c>
      <c r="DC102" s="938"/>
      <c r="DD102" s="938"/>
      <c r="DE102" s="938"/>
      <c r="DF102" s="982"/>
      <c r="DG102" s="981">
        <v>2676</v>
      </c>
      <c r="DH102" s="938"/>
      <c r="DI102" s="938"/>
      <c r="DJ102" s="938"/>
      <c r="DK102" s="982"/>
      <c r="DL102" s="981" t="s">
        <v>590</v>
      </c>
      <c r="DM102" s="938"/>
      <c r="DN102" s="938"/>
      <c r="DO102" s="938"/>
      <c r="DP102" s="982"/>
      <c r="DQ102" s="981">
        <v>2659</v>
      </c>
      <c r="DR102" s="938"/>
      <c r="DS102" s="938"/>
      <c r="DT102" s="938"/>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422</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423</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426</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427</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428</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429</v>
      </c>
      <c r="AB109" s="984"/>
      <c r="AC109" s="984"/>
      <c r="AD109" s="984"/>
      <c r="AE109" s="985"/>
      <c r="AF109" s="983" t="s">
        <v>430</v>
      </c>
      <c r="AG109" s="984"/>
      <c r="AH109" s="984"/>
      <c r="AI109" s="984"/>
      <c r="AJ109" s="985"/>
      <c r="AK109" s="983" t="s">
        <v>304</v>
      </c>
      <c r="AL109" s="984"/>
      <c r="AM109" s="984"/>
      <c r="AN109" s="984"/>
      <c r="AO109" s="985"/>
      <c r="AP109" s="983" t="s">
        <v>431</v>
      </c>
      <c r="AQ109" s="984"/>
      <c r="AR109" s="984"/>
      <c r="AS109" s="984"/>
      <c r="AT109" s="986"/>
      <c r="AU109" s="1003" t="s">
        <v>428</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429</v>
      </c>
      <c r="BR109" s="984"/>
      <c r="BS109" s="984"/>
      <c r="BT109" s="984"/>
      <c r="BU109" s="985"/>
      <c r="BV109" s="983" t="s">
        <v>430</v>
      </c>
      <c r="BW109" s="984"/>
      <c r="BX109" s="984"/>
      <c r="BY109" s="984"/>
      <c r="BZ109" s="985"/>
      <c r="CA109" s="983" t="s">
        <v>304</v>
      </c>
      <c r="CB109" s="984"/>
      <c r="CC109" s="984"/>
      <c r="CD109" s="984"/>
      <c r="CE109" s="985"/>
      <c r="CF109" s="1004" t="s">
        <v>431</v>
      </c>
      <c r="CG109" s="1004"/>
      <c r="CH109" s="1004"/>
      <c r="CI109" s="1004"/>
      <c r="CJ109" s="1004"/>
      <c r="CK109" s="983" t="s">
        <v>432</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429</v>
      </c>
      <c r="DH109" s="984"/>
      <c r="DI109" s="984"/>
      <c r="DJ109" s="984"/>
      <c r="DK109" s="985"/>
      <c r="DL109" s="983" t="s">
        <v>430</v>
      </c>
      <c r="DM109" s="984"/>
      <c r="DN109" s="984"/>
      <c r="DO109" s="984"/>
      <c r="DP109" s="985"/>
      <c r="DQ109" s="983" t="s">
        <v>304</v>
      </c>
      <c r="DR109" s="984"/>
      <c r="DS109" s="984"/>
      <c r="DT109" s="984"/>
      <c r="DU109" s="985"/>
      <c r="DV109" s="983" t="s">
        <v>431</v>
      </c>
      <c r="DW109" s="984"/>
      <c r="DX109" s="984"/>
      <c r="DY109" s="984"/>
      <c r="DZ109" s="986"/>
    </row>
    <row r="110" spans="1:131" s="248" customFormat="1" ht="26.25" customHeight="1" x14ac:dyDescent="0.15">
      <c r="A110" s="987" t="s">
        <v>433</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1917826</v>
      </c>
      <c r="AB110" s="991"/>
      <c r="AC110" s="991"/>
      <c r="AD110" s="991"/>
      <c r="AE110" s="992"/>
      <c r="AF110" s="993">
        <v>1797306</v>
      </c>
      <c r="AG110" s="991"/>
      <c r="AH110" s="991"/>
      <c r="AI110" s="991"/>
      <c r="AJ110" s="992"/>
      <c r="AK110" s="993">
        <v>1749467</v>
      </c>
      <c r="AL110" s="991"/>
      <c r="AM110" s="991"/>
      <c r="AN110" s="991"/>
      <c r="AO110" s="992"/>
      <c r="AP110" s="994">
        <v>12.6</v>
      </c>
      <c r="AQ110" s="995"/>
      <c r="AR110" s="995"/>
      <c r="AS110" s="995"/>
      <c r="AT110" s="996"/>
      <c r="AU110" s="997" t="s">
        <v>73</v>
      </c>
      <c r="AV110" s="998"/>
      <c r="AW110" s="998"/>
      <c r="AX110" s="998"/>
      <c r="AY110" s="998"/>
      <c r="AZ110" s="1039" t="s">
        <v>434</v>
      </c>
      <c r="BA110" s="988"/>
      <c r="BB110" s="988"/>
      <c r="BC110" s="988"/>
      <c r="BD110" s="988"/>
      <c r="BE110" s="988"/>
      <c r="BF110" s="988"/>
      <c r="BG110" s="988"/>
      <c r="BH110" s="988"/>
      <c r="BI110" s="988"/>
      <c r="BJ110" s="988"/>
      <c r="BK110" s="988"/>
      <c r="BL110" s="988"/>
      <c r="BM110" s="988"/>
      <c r="BN110" s="988"/>
      <c r="BO110" s="988"/>
      <c r="BP110" s="989"/>
      <c r="BQ110" s="1025">
        <v>17891411</v>
      </c>
      <c r="BR110" s="1026"/>
      <c r="BS110" s="1026"/>
      <c r="BT110" s="1026"/>
      <c r="BU110" s="1026"/>
      <c r="BV110" s="1026">
        <v>17603535</v>
      </c>
      <c r="BW110" s="1026"/>
      <c r="BX110" s="1026"/>
      <c r="BY110" s="1026"/>
      <c r="BZ110" s="1026"/>
      <c r="CA110" s="1026">
        <v>17797311</v>
      </c>
      <c r="CB110" s="1026"/>
      <c r="CC110" s="1026"/>
      <c r="CD110" s="1026"/>
      <c r="CE110" s="1026"/>
      <c r="CF110" s="1040">
        <v>127.9</v>
      </c>
      <c r="CG110" s="1041"/>
      <c r="CH110" s="1041"/>
      <c r="CI110" s="1041"/>
      <c r="CJ110" s="1041"/>
      <c r="CK110" s="1042" t="s">
        <v>435</v>
      </c>
      <c r="CL110" s="1043"/>
      <c r="CM110" s="1022" t="s">
        <v>436</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390</v>
      </c>
      <c r="DH110" s="1026"/>
      <c r="DI110" s="1026"/>
      <c r="DJ110" s="1026"/>
      <c r="DK110" s="1026"/>
      <c r="DL110" s="1026" t="s">
        <v>390</v>
      </c>
      <c r="DM110" s="1026"/>
      <c r="DN110" s="1026"/>
      <c r="DO110" s="1026"/>
      <c r="DP110" s="1026"/>
      <c r="DQ110" s="1026" t="s">
        <v>128</v>
      </c>
      <c r="DR110" s="1026"/>
      <c r="DS110" s="1026"/>
      <c r="DT110" s="1026"/>
      <c r="DU110" s="1026"/>
      <c r="DV110" s="1027" t="s">
        <v>128</v>
      </c>
      <c r="DW110" s="1027"/>
      <c r="DX110" s="1027"/>
      <c r="DY110" s="1027"/>
      <c r="DZ110" s="1028"/>
    </row>
    <row r="111" spans="1:131" s="248" customFormat="1" ht="26.25" customHeight="1" x14ac:dyDescent="0.15">
      <c r="A111" s="1029" t="s">
        <v>437</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128</v>
      </c>
      <c r="AB111" s="1033"/>
      <c r="AC111" s="1033"/>
      <c r="AD111" s="1033"/>
      <c r="AE111" s="1034"/>
      <c r="AF111" s="1035" t="s">
        <v>390</v>
      </c>
      <c r="AG111" s="1033"/>
      <c r="AH111" s="1033"/>
      <c r="AI111" s="1033"/>
      <c r="AJ111" s="1034"/>
      <c r="AK111" s="1035" t="s">
        <v>128</v>
      </c>
      <c r="AL111" s="1033"/>
      <c r="AM111" s="1033"/>
      <c r="AN111" s="1033"/>
      <c r="AO111" s="1034"/>
      <c r="AP111" s="1036" t="s">
        <v>128</v>
      </c>
      <c r="AQ111" s="1037"/>
      <c r="AR111" s="1037"/>
      <c r="AS111" s="1037"/>
      <c r="AT111" s="1038"/>
      <c r="AU111" s="999"/>
      <c r="AV111" s="1000"/>
      <c r="AW111" s="1000"/>
      <c r="AX111" s="1000"/>
      <c r="AY111" s="1000"/>
      <c r="AZ111" s="1048" t="s">
        <v>438</v>
      </c>
      <c r="BA111" s="1049"/>
      <c r="BB111" s="1049"/>
      <c r="BC111" s="1049"/>
      <c r="BD111" s="1049"/>
      <c r="BE111" s="1049"/>
      <c r="BF111" s="1049"/>
      <c r="BG111" s="1049"/>
      <c r="BH111" s="1049"/>
      <c r="BI111" s="1049"/>
      <c r="BJ111" s="1049"/>
      <c r="BK111" s="1049"/>
      <c r="BL111" s="1049"/>
      <c r="BM111" s="1049"/>
      <c r="BN111" s="1049"/>
      <c r="BO111" s="1049"/>
      <c r="BP111" s="1050"/>
      <c r="BQ111" s="1018">
        <v>449884</v>
      </c>
      <c r="BR111" s="1019"/>
      <c r="BS111" s="1019"/>
      <c r="BT111" s="1019"/>
      <c r="BU111" s="1019"/>
      <c r="BV111" s="1019">
        <v>367909</v>
      </c>
      <c r="BW111" s="1019"/>
      <c r="BX111" s="1019"/>
      <c r="BY111" s="1019"/>
      <c r="BZ111" s="1019"/>
      <c r="CA111" s="1019">
        <v>300001</v>
      </c>
      <c r="CB111" s="1019"/>
      <c r="CC111" s="1019"/>
      <c r="CD111" s="1019"/>
      <c r="CE111" s="1019"/>
      <c r="CF111" s="1013">
        <v>2.2000000000000002</v>
      </c>
      <c r="CG111" s="1014"/>
      <c r="CH111" s="1014"/>
      <c r="CI111" s="1014"/>
      <c r="CJ111" s="1014"/>
      <c r="CK111" s="1044"/>
      <c r="CL111" s="1045"/>
      <c r="CM111" s="1015" t="s">
        <v>439</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v>416487</v>
      </c>
      <c r="DH111" s="1019"/>
      <c r="DI111" s="1019"/>
      <c r="DJ111" s="1019"/>
      <c r="DK111" s="1019"/>
      <c r="DL111" s="1019">
        <v>347830</v>
      </c>
      <c r="DM111" s="1019"/>
      <c r="DN111" s="1019"/>
      <c r="DO111" s="1019"/>
      <c r="DP111" s="1019"/>
      <c r="DQ111" s="1019">
        <v>290137</v>
      </c>
      <c r="DR111" s="1019"/>
      <c r="DS111" s="1019"/>
      <c r="DT111" s="1019"/>
      <c r="DU111" s="1019"/>
      <c r="DV111" s="1020">
        <v>2.1</v>
      </c>
      <c r="DW111" s="1020"/>
      <c r="DX111" s="1020"/>
      <c r="DY111" s="1020"/>
      <c r="DZ111" s="1021"/>
    </row>
    <row r="112" spans="1:131" s="248" customFormat="1" ht="26.25" customHeight="1" x14ac:dyDescent="0.15">
      <c r="A112" s="1051" t="s">
        <v>440</v>
      </c>
      <c r="B112" s="1052"/>
      <c r="C112" s="1049" t="s">
        <v>441</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v>20000</v>
      </c>
      <c r="AB112" s="1058"/>
      <c r="AC112" s="1058"/>
      <c r="AD112" s="1058"/>
      <c r="AE112" s="1059"/>
      <c r="AF112" s="1060">
        <v>20000</v>
      </c>
      <c r="AG112" s="1058"/>
      <c r="AH112" s="1058"/>
      <c r="AI112" s="1058"/>
      <c r="AJ112" s="1059"/>
      <c r="AK112" s="1060">
        <v>20000</v>
      </c>
      <c r="AL112" s="1058"/>
      <c r="AM112" s="1058"/>
      <c r="AN112" s="1058"/>
      <c r="AO112" s="1059"/>
      <c r="AP112" s="1061">
        <v>0.1</v>
      </c>
      <c r="AQ112" s="1062"/>
      <c r="AR112" s="1062"/>
      <c r="AS112" s="1062"/>
      <c r="AT112" s="1063"/>
      <c r="AU112" s="999"/>
      <c r="AV112" s="1000"/>
      <c r="AW112" s="1000"/>
      <c r="AX112" s="1000"/>
      <c r="AY112" s="1000"/>
      <c r="AZ112" s="1048" t="s">
        <v>442</v>
      </c>
      <c r="BA112" s="1049"/>
      <c r="BB112" s="1049"/>
      <c r="BC112" s="1049"/>
      <c r="BD112" s="1049"/>
      <c r="BE112" s="1049"/>
      <c r="BF112" s="1049"/>
      <c r="BG112" s="1049"/>
      <c r="BH112" s="1049"/>
      <c r="BI112" s="1049"/>
      <c r="BJ112" s="1049"/>
      <c r="BK112" s="1049"/>
      <c r="BL112" s="1049"/>
      <c r="BM112" s="1049"/>
      <c r="BN112" s="1049"/>
      <c r="BO112" s="1049"/>
      <c r="BP112" s="1050"/>
      <c r="BQ112" s="1018">
        <v>7659704</v>
      </c>
      <c r="BR112" s="1019"/>
      <c r="BS112" s="1019"/>
      <c r="BT112" s="1019"/>
      <c r="BU112" s="1019"/>
      <c r="BV112" s="1019">
        <v>6392194</v>
      </c>
      <c r="BW112" s="1019"/>
      <c r="BX112" s="1019"/>
      <c r="BY112" s="1019"/>
      <c r="BZ112" s="1019"/>
      <c r="CA112" s="1019">
        <v>5322863</v>
      </c>
      <c r="CB112" s="1019"/>
      <c r="CC112" s="1019"/>
      <c r="CD112" s="1019"/>
      <c r="CE112" s="1019"/>
      <c r="CF112" s="1013">
        <v>38.299999999999997</v>
      </c>
      <c r="CG112" s="1014"/>
      <c r="CH112" s="1014"/>
      <c r="CI112" s="1014"/>
      <c r="CJ112" s="1014"/>
      <c r="CK112" s="1044"/>
      <c r="CL112" s="1045"/>
      <c r="CM112" s="1015" t="s">
        <v>443</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390</v>
      </c>
      <c r="DH112" s="1019"/>
      <c r="DI112" s="1019"/>
      <c r="DJ112" s="1019"/>
      <c r="DK112" s="1019"/>
      <c r="DL112" s="1019" t="s">
        <v>390</v>
      </c>
      <c r="DM112" s="1019"/>
      <c r="DN112" s="1019"/>
      <c r="DO112" s="1019"/>
      <c r="DP112" s="1019"/>
      <c r="DQ112" s="1019" t="s">
        <v>390</v>
      </c>
      <c r="DR112" s="1019"/>
      <c r="DS112" s="1019"/>
      <c r="DT112" s="1019"/>
      <c r="DU112" s="1019"/>
      <c r="DV112" s="1020" t="s">
        <v>128</v>
      </c>
      <c r="DW112" s="1020"/>
      <c r="DX112" s="1020"/>
      <c r="DY112" s="1020"/>
      <c r="DZ112" s="1021"/>
    </row>
    <row r="113" spans="1:130" s="248" customFormat="1" ht="26.25" customHeight="1" x14ac:dyDescent="0.15">
      <c r="A113" s="1053"/>
      <c r="B113" s="1054"/>
      <c r="C113" s="1049" t="s">
        <v>444</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561079</v>
      </c>
      <c r="AB113" s="1033"/>
      <c r="AC113" s="1033"/>
      <c r="AD113" s="1033"/>
      <c r="AE113" s="1034"/>
      <c r="AF113" s="1035">
        <v>532323</v>
      </c>
      <c r="AG113" s="1033"/>
      <c r="AH113" s="1033"/>
      <c r="AI113" s="1033"/>
      <c r="AJ113" s="1034"/>
      <c r="AK113" s="1035">
        <v>503828</v>
      </c>
      <c r="AL113" s="1033"/>
      <c r="AM113" s="1033"/>
      <c r="AN113" s="1033"/>
      <c r="AO113" s="1034"/>
      <c r="AP113" s="1036">
        <v>3.6</v>
      </c>
      <c r="AQ113" s="1037"/>
      <c r="AR113" s="1037"/>
      <c r="AS113" s="1037"/>
      <c r="AT113" s="1038"/>
      <c r="AU113" s="999"/>
      <c r="AV113" s="1000"/>
      <c r="AW113" s="1000"/>
      <c r="AX113" s="1000"/>
      <c r="AY113" s="1000"/>
      <c r="AZ113" s="1048" t="s">
        <v>445</v>
      </c>
      <c r="BA113" s="1049"/>
      <c r="BB113" s="1049"/>
      <c r="BC113" s="1049"/>
      <c r="BD113" s="1049"/>
      <c r="BE113" s="1049"/>
      <c r="BF113" s="1049"/>
      <c r="BG113" s="1049"/>
      <c r="BH113" s="1049"/>
      <c r="BI113" s="1049"/>
      <c r="BJ113" s="1049"/>
      <c r="BK113" s="1049"/>
      <c r="BL113" s="1049"/>
      <c r="BM113" s="1049"/>
      <c r="BN113" s="1049"/>
      <c r="BO113" s="1049"/>
      <c r="BP113" s="1050"/>
      <c r="BQ113" s="1018">
        <v>179476</v>
      </c>
      <c r="BR113" s="1019"/>
      <c r="BS113" s="1019"/>
      <c r="BT113" s="1019"/>
      <c r="BU113" s="1019"/>
      <c r="BV113" s="1019">
        <v>175829</v>
      </c>
      <c r="BW113" s="1019"/>
      <c r="BX113" s="1019"/>
      <c r="BY113" s="1019"/>
      <c r="BZ113" s="1019"/>
      <c r="CA113" s="1019">
        <v>142489</v>
      </c>
      <c r="CB113" s="1019"/>
      <c r="CC113" s="1019"/>
      <c r="CD113" s="1019"/>
      <c r="CE113" s="1019"/>
      <c r="CF113" s="1013">
        <v>1</v>
      </c>
      <c r="CG113" s="1014"/>
      <c r="CH113" s="1014"/>
      <c r="CI113" s="1014"/>
      <c r="CJ113" s="1014"/>
      <c r="CK113" s="1044"/>
      <c r="CL113" s="1045"/>
      <c r="CM113" s="1015" t="s">
        <v>446</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v>33397</v>
      </c>
      <c r="DH113" s="1058"/>
      <c r="DI113" s="1058"/>
      <c r="DJ113" s="1058"/>
      <c r="DK113" s="1059"/>
      <c r="DL113" s="1060">
        <v>20079</v>
      </c>
      <c r="DM113" s="1058"/>
      <c r="DN113" s="1058"/>
      <c r="DO113" s="1058"/>
      <c r="DP113" s="1059"/>
      <c r="DQ113" s="1060">
        <v>9864</v>
      </c>
      <c r="DR113" s="1058"/>
      <c r="DS113" s="1058"/>
      <c r="DT113" s="1058"/>
      <c r="DU113" s="1059"/>
      <c r="DV113" s="1061">
        <v>0.1</v>
      </c>
      <c r="DW113" s="1062"/>
      <c r="DX113" s="1062"/>
      <c r="DY113" s="1062"/>
      <c r="DZ113" s="1063"/>
    </row>
    <row r="114" spans="1:130" s="248" customFormat="1" ht="26.25" customHeight="1" x14ac:dyDescent="0.15">
      <c r="A114" s="1053"/>
      <c r="B114" s="1054"/>
      <c r="C114" s="1049" t="s">
        <v>447</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294671</v>
      </c>
      <c r="AB114" s="1058"/>
      <c r="AC114" s="1058"/>
      <c r="AD114" s="1058"/>
      <c r="AE114" s="1059"/>
      <c r="AF114" s="1060">
        <v>41845</v>
      </c>
      <c r="AG114" s="1058"/>
      <c r="AH114" s="1058"/>
      <c r="AI114" s="1058"/>
      <c r="AJ114" s="1059"/>
      <c r="AK114" s="1060">
        <v>46167</v>
      </c>
      <c r="AL114" s="1058"/>
      <c r="AM114" s="1058"/>
      <c r="AN114" s="1058"/>
      <c r="AO114" s="1059"/>
      <c r="AP114" s="1061">
        <v>0.3</v>
      </c>
      <c r="AQ114" s="1062"/>
      <c r="AR114" s="1062"/>
      <c r="AS114" s="1062"/>
      <c r="AT114" s="1063"/>
      <c r="AU114" s="999"/>
      <c r="AV114" s="1000"/>
      <c r="AW114" s="1000"/>
      <c r="AX114" s="1000"/>
      <c r="AY114" s="1000"/>
      <c r="AZ114" s="1048" t="s">
        <v>448</v>
      </c>
      <c r="BA114" s="1049"/>
      <c r="BB114" s="1049"/>
      <c r="BC114" s="1049"/>
      <c r="BD114" s="1049"/>
      <c r="BE114" s="1049"/>
      <c r="BF114" s="1049"/>
      <c r="BG114" s="1049"/>
      <c r="BH114" s="1049"/>
      <c r="BI114" s="1049"/>
      <c r="BJ114" s="1049"/>
      <c r="BK114" s="1049"/>
      <c r="BL114" s="1049"/>
      <c r="BM114" s="1049"/>
      <c r="BN114" s="1049"/>
      <c r="BO114" s="1049"/>
      <c r="BP114" s="1050"/>
      <c r="BQ114" s="1018">
        <v>3383254</v>
      </c>
      <c r="BR114" s="1019"/>
      <c r="BS114" s="1019"/>
      <c r="BT114" s="1019"/>
      <c r="BU114" s="1019"/>
      <c r="BV114" s="1019">
        <v>3244695</v>
      </c>
      <c r="BW114" s="1019"/>
      <c r="BX114" s="1019"/>
      <c r="BY114" s="1019"/>
      <c r="BZ114" s="1019"/>
      <c r="CA114" s="1019">
        <v>3233484</v>
      </c>
      <c r="CB114" s="1019"/>
      <c r="CC114" s="1019"/>
      <c r="CD114" s="1019"/>
      <c r="CE114" s="1019"/>
      <c r="CF114" s="1013">
        <v>23.2</v>
      </c>
      <c r="CG114" s="1014"/>
      <c r="CH114" s="1014"/>
      <c r="CI114" s="1014"/>
      <c r="CJ114" s="1014"/>
      <c r="CK114" s="1044"/>
      <c r="CL114" s="1045"/>
      <c r="CM114" s="1015" t="s">
        <v>449</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128</v>
      </c>
      <c r="DH114" s="1058"/>
      <c r="DI114" s="1058"/>
      <c r="DJ114" s="1058"/>
      <c r="DK114" s="1059"/>
      <c r="DL114" s="1060" t="s">
        <v>128</v>
      </c>
      <c r="DM114" s="1058"/>
      <c r="DN114" s="1058"/>
      <c r="DO114" s="1058"/>
      <c r="DP114" s="1059"/>
      <c r="DQ114" s="1060" t="s">
        <v>128</v>
      </c>
      <c r="DR114" s="1058"/>
      <c r="DS114" s="1058"/>
      <c r="DT114" s="1058"/>
      <c r="DU114" s="1059"/>
      <c r="DV114" s="1061" t="s">
        <v>390</v>
      </c>
      <c r="DW114" s="1062"/>
      <c r="DX114" s="1062"/>
      <c r="DY114" s="1062"/>
      <c r="DZ114" s="1063"/>
    </row>
    <row r="115" spans="1:130" s="248" customFormat="1" ht="26.25" customHeight="1" x14ac:dyDescent="0.15">
      <c r="A115" s="1053"/>
      <c r="B115" s="1054"/>
      <c r="C115" s="1049" t="s">
        <v>450</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108508</v>
      </c>
      <c r="AB115" s="1033"/>
      <c r="AC115" s="1033"/>
      <c r="AD115" s="1033"/>
      <c r="AE115" s="1034"/>
      <c r="AF115" s="1035">
        <v>89424</v>
      </c>
      <c r="AG115" s="1033"/>
      <c r="AH115" s="1033"/>
      <c r="AI115" s="1033"/>
      <c r="AJ115" s="1034"/>
      <c r="AK115" s="1035">
        <v>74144</v>
      </c>
      <c r="AL115" s="1033"/>
      <c r="AM115" s="1033"/>
      <c r="AN115" s="1033"/>
      <c r="AO115" s="1034"/>
      <c r="AP115" s="1036">
        <v>0.5</v>
      </c>
      <c r="AQ115" s="1037"/>
      <c r="AR115" s="1037"/>
      <c r="AS115" s="1037"/>
      <c r="AT115" s="1038"/>
      <c r="AU115" s="999"/>
      <c r="AV115" s="1000"/>
      <c r="AW115" s="1000"/>
      <c r="AX115" s="1000"/>
      <c r="AY115" s="1000"/>
      <c r="AZ115" s="1048" t="s">
        <v>451</v>
      </c>
      <c r="BA115" s="1049"/>
      <c r="BB115" s="1049"/>
      <c r="BC115" s="1049"/>
      <c r="BD115" s="1049"/>
      <c r="BE115" s="1049"/>
      <c r="BF115" s="1049"/>
      <c r="BG115" s="1049"/>
      <c r="BH115" s="1049"/>
      <c r="BI115" s="1049"/>
      <c r="BJ115" s="1049"/>
      <c r="BK115" s="1049"/>
      <c r="BL115" s="1049"/>
      <c r="BM115" s="1049"/>
      <c r="BN115" s="1049"/>
      <c r="BO115" s="1049"/>
      <c r="BP115" s="1050"/>
      <c r="BQ115" s="1018">
        <v>3062018</v>
      </c>
      <c r="BR115" s="1019"/>
      <c r="BS115" s="1019"/>
      <c r="BT115" s="1019"/>
      <c r="BU115" s="1019"/>
      <c r="BV115" s="1019">
        <v>2860665</v>
      </c>
      <c r="BW115" s="1019"/>
      <c r="BX115" s="1019"/>
      <c r="BY115" s="1019"/>
      <c r="BZ115" s="1019"/>
      <c r="CA115" s="1019">
        <v>2658596</v>
      </c>
      <c r="CB115" s="1019"/>
      <c r="CC115" s="1019"/>
      <c r="CD115" s="1019"/>
      <c r="CE115" s="1019"/>
      <c r="CF115" s="1013">
        <v>19.100000000000001</v>
      </c>
      <c r="CG115" s="1014"/>
      <c r="CH115" s="1014"/>
      <c r="CI115" s="1014"/>
      <c r="CJ115" s="1014"/>
      <c r="CK115" s="1044"/>
      <c r="CL115" s="1045"/>
      <c r="CM115" s="1048" t="s">
        <v>452</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390</v>
      </c>
      <c r="DH115" s="1058"/>
      <c r="DI115" s="1058"/>
      <c r="DJ115" s="1058"/>
      <c r="DK115" s="1059"/>
      <c r="DL115" s="1060" t="s">
        <v>453</v>
      </c>
      <c r="DM115" s="1058"/>
      <c r="DN115" s="1058"/>
      <c r="DO115" s="1058"/>
      <c r="DP115" s="1059"/>
      <c r="DQ115" s="1060" t="s">
        <v>128</v>
      </c>
      <c r="DR115" s="1058"/>
      <c r="DS115" s="1058"/>
      <c r="DT115" s="1058"/>
      <c r="DU115" s="1059"/>
      <c r="DV115" s="1061" t="s">
        <v>128</v>
      </c>
      <c r="DW115" s="1062"/>
      <c r="DX115" s="1062"/>
      <c r="DY115" s="1062"/>
      <c r="DZ115" s="1063"/>
    </row>
    <row r="116" spans="1:130" s="248" customFormat="1" ht="26.25" customHeight="1" x14ac:dyDescent="0.15">
      <c r="A116" s="1055"/>
      <c r="B116" s="1056"/>
      <c r="C116" s="1064" t="s">
        <v>454</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453</v>
      </c>
      <c r="AB116" s="1058"/>
      <c r="AC116" s="1058"/>
      <c r="AD116" s="1058"/>
      <c r="AE116" s="1059"/>
      <c r="AF116" s="1060">
        <v>28</v>
      </c>
      <c r="AG116" s="1058"/>
      <c r="AH116" s="1058"/>
      <c r="AI116" s="1058"/>
      <c r="AJ116" s="1059"/>
      <c r="AK116" s="1060" t="s">
        <v>128</v>
      </c>
      <c r="AL116" s="1058"/>
      <c r="AM116" s="1058"/>
      <c r="AN116" s="1058"/>
      <c r="AO116" s="1059"/>
      <c r="AP116" s="1061" t="s">
        <v>390</v>
      </c>
      <c r="AQ116" s="1062"/>
      <c r="AR116" s="1062"/>
      <c r="AS116" s="1062"/>
      <c r="AT116" s="1063"/>
      <c r="AU116" s="999"/>
      <c r="AV116" s="1000"/>
      <c r="AW116" s="1000"/>
      <c r="AX116" s="1000"/>
      <c r="AY116" s="1000"/>
      <c r="AZ116" s="1066" t="s">
        <v>455</v>
      </c>
      <c r="BA116" s="1067"/>
      <c r="BB116" s="1067"/>
      <c r="BC116" s="1067"/>
      <c r="BD116" s="1067"/>
      <c r="BE116" s="1067"/>
      <c r="BF116" s="1067"/>
      <c r="BG116" s="1067"/>
      <c r="BH116" s="1067"/>
      <c r="BI116" s="1067"/>
      <c r="BJ116" s="1067"/>
      <c r="BK116" s="1067"/>
      <c r="BL116" s="1067"/>
      <c r="BM116" s="1067"/>
      <c r="BN116" s="1067"/>
      <c r="BO116" s="1067"/>
      <c r="BP116" s="1068"/>
      <c r="BQ116" s="1018" t="s">
        <v>128</v>
      </c>
      <c r="BR116" s="1019"/>
      <c r="BS116" s="1019"/>
      <c r="BT116" s="1019"/>
      <c r="BU116" s="1019"/>
      <c r="BV116" s="1019" t="s">
        <v>390</v>
      </c>
      <c r="BW116" s="1019"/>
      <c r="BX116" s="1019"/>
      <c r="BY116" s="1019"/>
      <c r="BZ116" s="1019"/>
      <c r="CA116" s="1019" t="s">
        <v>390</v>
      </c>
      <c r="CB116" s="1019"/>
      <c r="CC116" s="1019"/>
      <c r="CD116" s="1019"/>
      <c r="CE116" s="1019"/>
      <c r="CF116" s="1013" t="s">
        <v>128</v>
      </c>
      <c r="CG116" s="1014"/>
      <c r="CH116" s="1014"/>
      <c r="CI116" s="1014"/>
      <c r="CJ116" s="1014"/>
      <c r="CK116" s="1044"/>
      <c r="CL116" s="1045"/>
      <c r="CM116" s="1015" t="s">
        <v>456</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390</v>
      </c>
      <c r="DH116" s="1058"/>
      <c r="DI116" s="1058"/>
      <c r="DJ116" s="1058"/>
      <c r="DK116" s="1059"/>
      <c r="DL116" s="1060" t="s">
        <v>128</v>
      </c>
      <c r="DM116" s="1058"/>
      <c r="DN116" s="1058"/>
      <c r="DO116" s="1058"/>
      <c r="DP116" s="1059"/>
      <c r="DQ116" s="1060" t="s">
        <v>128</v>
      </c>
      <c r="DR116" s="1058"/>
      <c r="DS116" s="1058"/>
      <c r="DT116" s="1058"/>
      <c r="DU116" s="1059"/>
      <c r="DV116" s="1061" t="s">
        <v>128</v>
      </c>
      <c r="DW116" s="1062"/>
      <c r="DX116" s="1062"/>
      <c r="DY116" s="1062"/>
      <c r="DZ116" s="1063"/>
    </row>
    <row r="117" spans="1:130" s="248" customFormat="1" ht="26.25" customHeight="1" x14ac:dyDescent="0.15">
      <c r="A117" s="1003" t="s">
        <v>186</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457</v>
      </c>
      <c r="Z117" s="985"/>
      <c r="AA117" s="1075">
        <v>2902084</v>
      </c>
      <c r="AB117" s="1076"/>
      <c r="AC117" s="1076"/>
      <c r="AD117" s="1076"/>
      <c r="AE117" s="1077"/>
      <c r="AF117" s="1078">
        <v>2480926</v>
      </c>
      <c r="AG117" s="1076"/>
      <c r="AH117" s="1076"/>
      <c r="AI117" s="1076"/>
      <c r="AJ117" s="1077"/>
      <c r="AK117" s="1078">
        <v>2393606</v>
      </c>
      <c r="AL117" s="1076"/>
      <c r="AM117" s="1076"/>
      <c r="AN117" s="1076"/>
      <c r="AO117" s="1077"/>
      <c r="AP117" s="1079"/>
      <c r="AQ117" s="1080"/>
      <c r="AR117" s="1080"/>
      <c r="AS117" s="1080"/>
      <c r="AT117" s="1081"/>
      <c r="AU117" s="999"/>
      <c r="AV117" s="1000"/>
      <c r="AW117" s="1000"/>
      <c r="AX117" s="1000"/>
      <c r="AY117" s="1000"/>
      <c r="AZ117" s="1066" t="s">
        <v>458</v>
      </c>
      <c r="BA117" s="1067"/>
      <c r="BB117" s="1067"/>
      <c r="BC117" s="1067"/>
      <c r="BD117" s="1067"/>
      <c r="BE117" s="1067"/>
      <c r="BF117" s="1067"/>
      <c r="BG117" s="1067"/>
      <c r="BH117" s="1067"/>
      <c r="BI117" s="1067"/>
      <c r="BJ117" s="1067"/>
      <c r="BK117" s="1067"/>
      <c r="BL117" s="1067"/>
      <c r="BM117" s="1067"/>
      <c r="BN117" s="1067"/>
      <c r="BO117" s="1067"/>
      <c r="BP117" s="1068"/>
      <c r="BQ117" s="1018" t="s">
        <v>390</v>
      </c>
      <c r="BR117" s="1019"/>
      <c r="BS117" s="1019"/>
      <c r="BT117" s="1019"/>
      <c r="BU117" s="1019"/>
      <c r="BV117" s="1019" t="s">
        <v>128</v>
      </c>
      <c r="BW117" s="1019"/>
      <c r="BX117" s="1019"/>
      <c r="BY117" s="1019"/>
      <c r="BZ117" s="1019"/>
      <c r="CA117" s="1019" t="s">
        <v>128</v>
      </c>
      <c r="CB117" s="1019"/>
      <c r="CC117" s="1019"/>
      <c r="CD117" s="1019"/>
      <c r="CE117" s="1019"/>
      <c r="CF117" s="1013" t="s">
        <v>459</v>
      </c>
      <c r="CG117" s="1014"/>
      <c r="CH117" s="1014"/>
      <c r="CI117" s="1014"/>
      <c r="CJ117" s="1014"/>
      <c r="CK117" s="1044"/>
      <c r="CL117" s="1045"/>
      <c r="CM117" s="1015" t="s">
        <v>460</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128</v>
      </c>
      <c r="DH117" s="1058"/>
      <c r="DI117" s="1058"/>
      <c r="DJ117" s="1058"/>
      <c r="DK117" s="1059"/>
      <c r="DL117" s="1060" t="s">
        <v>461</v>
      </c>
      <c r="DM117" s="1058"/>
      <c r="DN117" s="1058"/>
      <c r="DO117" s="1058"/>
      <c r="DP117" s="1059"/>
      <c r="DQ117" s="1060" t="s">
        <v>128</v>
      </c>
      <c r="DR117" s="1058"/>
      <c r="DS117" s="1058"/>
      <c r="DT117" s="1058"/>
      <c r="DU117" s="1059"/>
      <c r="DV117" s="1061" t="s">
        <v>462</v>
      </c>
      <c r="DW117" s="1062"/>
      <c r="DX117" s="1062"/>
      <c r="DY117" s="1062"/>
      <c r="DZ117" s="1063"/>
    </row>
    <row r="118" spans="1:130" s="248" customFormat="1" ht="26.25" customHeight="1" x14ac:dyDescent="0.15">
      <c r="A118" s="1003" t="s">
        <v>432</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429</v>
      </c>
      <c r="AB118" s="984"/>
      <c r="AC118" s="984"/>
      <c r="AD118" s="984"/>
      <c r="AE118" s="985"/>
      <c r="AF118" s="983" t="s">
        <v>430</v>
      </c>
      <c r="AG118" s="984"/>
      <c r="AH118" s="984"/>
      <c r="AI118" s="984"/>
      <c r="AJ118" s="985"/>
      <c r="AK118" s="983" t="s">
        <v>304</v>
      </c>
      <c r="AL118" s="984"/>
      <c r="AM118" s="984"/>
      <c r="AN118" s="984"/>
      <c r="AO118" s="985"/>
      <c r="AP118" s="1070" t="s">
        <v>431</v>
      </c>
      <c r="AQ118" s="1071"/>
      <c r="AR118" s="1071"/>
      <c r="AS118" s="1071"/>
      <c r="AT118" s="1072"/>
      <c r="AU118" s="999"/>
      <c r="AV118" s="1000"/>
      <c r="AW118" s="1000"/>
      <c r="AX118" s="1000"/>
      <c r="AY118" s="1000"/>
      <c r="AZ118" s="1073" t="s">
        <v>463</v>
      </c>
      <c r="BA118" s="1064"/>
      <c r="BB118" s="1064"/>
      <c r="BC118" s="1064"/>
      <c r="BD118" s="1064"/>
      <c r="BE118" s="1064"/>
      <c r="BF118" s="1064"/>
      <c r="BG118" s="1064"/>
      <c r="BH118" s="1064"/>
      <c r="BI118" s="1064"/>
      <c r="BJ118" s="1064"/>
      <c r="BK118" s="1064"/>
      <c r="BL118" s="1064"/>
      <c r="BM118" s="1064"/>
      <c r="BN118" s="1064"/>
      <c r="BO118" s="1064"/>
      <c r="BP118" s="1065"/>
      <c r="BQ118" s="1096" t="s">
        <v>390</v>
      </c>
      <c r="BR118" s="1097"/>
      <c r="BS118" s="1097"/>
      <c r="BT118" s="1097"/>
      <c r="BU118" s="1097"/>
      <c r="BV118" s="1097">
        <v>3978</v>
      </c>
      <c r="BW118" s="1097"/>
      <c r="BX118" s="1097"/>
      <c r="BY118" s="1097"/>
      <c r="BZ118" s="1097"/>
      <c r="CA118" s="1097" t="s">
        <v>390</v>
      </c>
      <c r="CB118" s="1097"/>
      <c r="CC118" s="1097"/>
      <c r="CD118" s="1097"/>
      <c r="CE118" s="1097"/>
      <c r="CF118" s="1013" t="s">
        <v>390</v>
      </c>
      <c r="CG118" s="1014"/>
      <c r="CH118" s="1014"/>
      <c r="CI118" s="1014"/>
      <c r="CJ118" s="1014"/>
      <c r="CK118" s="1044"/>
      <c r="CL118" s="1045"/>
      <c r="CM118" s="1015" t="s">
        <v>464</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465</v>
      </c>
      <c r="DH118" s="1058"/>
      <c r="DI118" s="1058"/>
      <c r="DJ118" s="1058"/>
      <c r="DK118" s="1059"/>
      <c r="DL118" s="1060" t="s">
        <v>462</v>
      </c>
      <c r="DM118" s="1058"/>
      <c r="DN118" s="1058"/>
      <c r="DO118" s="1058"/>
      <c r="DP118" s="1059"/>
      <c r="DQ118" s="1060" t="s">
        <v>459</v>
      </c>
      <c r="DR118" s="1058"/>
      <c r="DS118" s="1058"/>
      <c r="DT118" s="1058"/>
      <c r="DU118" s="1059"/>
      <c r="DV118" s="1061" t="s">
        <v>453</v>
      </c>
      <c r="DW118" s="1062"/>
      <c r="DX118" s="1062"/>
      <c r="DY118" s="1062"/>
      <c r="DZ118" s="1063"/>
    </row>
    <row r="119" spans="1:130" s="248" customFormat="1" ht="26.25" customHeight="1" x14ac:dyDescent="0.15">
      <c r="A119" s="1157" t="s">
        <v>435</v>
      </c>
      <c r="B119" s="1043"/>
      <c r="C119" s="1022" t="s">
        <v>436</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461</v>
      </c>
      <c r="AB119" s="991"/>
      <c r="AC119" s="991"/>
      <c r="AD119" s="991"/>
      <c r="AE119" s="992"/>
      <c r="AF119" s="993" t="s">
        <v>128</v>
      </c>
      <c r="AG119" s="991"/>
      <c r="AH119" s="991"/>
      <c r="AI119" s="991"/>
      <c r="AJ119" s="992"/>
      <c r="AK119" s="993" t="s">
        <v>390</v>
      </c>
      <c r="AL119" s="991"/>
      <c r="AM119" s="991"/>
      <c r="AN119" s="991"/>
      <c r="AO119" s="992"/>
      <c r="AP119" s="994" t="s">
        <v>461</v>
      </c>
      <c r="AQ119" s="995"/>
      <c r="AR119" s="995"/>
      <c r="AS119" s="995"/>
      <c r="AT119" s="996"/>
      <c r="AU119" s="1001"/>
      <c r="AV119" s="1002"/>
      <c r="AW119" s="1002"/>
      <c r="AX119" s="1002"/>
      <c r="AY119" s="1002"/>
      <c r="AZ119" s="279" t="s">
        <v>186</v>
      </c>
      <c r="BA119" s="279"/>
      <c r="BB119" s="279"/>
      <c r="BC119" s="279"/>
      <c r="BD119" s="279"/>
      <c r="BE119" s="279"/>
      <c r="BF119" s="279"/>
      <c r="BG119" s="279"/>
      <c r="BH119" s="279"/>
      <c r="BI119" s="279"/>
      <c r="BJ119" s="279"/>
      <c r="BK119" s="279"/>
      <c r="BL119" s="279"/>
      <c r="BM119" s="279"/>
      <c r="BN119" s="279"/>
      <c r="BO119" s="1074" t="s">
        <v>466</v>
      </c>
      <c r="BP119" s="1105"/>
      <c r="BQ119" s="1096">
        <v>32625747</v>
      </c>
      <c r="BR119" s="1097"/>
      <c r="BS119" s="1097"/>
      <c r="BT119" s="1097"/>
      <c r="BU119" s="1097"/>
      <c r="BV119" s="1097">
        <v>30648805</v>
      </c>
      <c r="BW119" s="1097"/>
      <c r="BX119" s="1097"/>
      <c r="BY119" s="1097"/>
      <c r="BZ119" s="1097"/>
      <c r="CA119" s="1097">
        <v>29454744</v>
      </c>
      <c r="CB119" s="1097"/>
      <c r="CC119" s="1097"/>
      <c r="CD119" s="1097"/>
      <c r="CE119" s="1097"/>
      <c r="CF119" s="1098"/>
      <c r="CG119" s="1099"/>
      <c r="CH119" s="1099"/>
      <c r="CI119" s="1099"/>
      <c r="CJ119" s="1100"/>
      <c r="CK119" s="1046"/>
      <c r="CL119" s="1047"/>
      <c r="CM119" s="1101" t="s">
        <v>467</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128</v>
      </c>
      <c r="DH119" s="1083"/>
      <c r="DI119" s="1083"/>
      <c r="DJ119" s="1083"/>
      <c r="DK119" s="1084"/>
      <c r="DL119" s="1082" t="s">
        <v>461</v>
      </c>
      <c r="DM119" s="1083"/>
      <c r="DN119" s="1083"/>
      <c r="DO119" s="1083"/>
      <c r="DP119" s="1084"/>
      <c r="DQ119" s="1082" t="s">
        <v>459</v>
      </c>
      <c r="DR119" s="1083"/>
      <c r="DS119" s="1083"/>
      <c r="DT119" s="1083"/>
      <c r="DU119" s="1084"/>
      <c r="DV119" s="1085" t="s">
        <v>459</v>
      </c>
      <c r="DW119" s="1086"/>
      <c r="DX119" s="1086"/>
      <c r="DY119" s="1086"/>
      <c r="DZ119" s="1087"/>
    </row>
    <row r="120" spans="1:130" s="248" customFormat="1" ht="26.25" customHeight="1" x14ac:dyDescent="0.15">
      <c r="A120" s="1158"/>
      <c r="B120" s="1045"/>
      <c r="C120" s="1015" t="s">
        <v>439</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v>92610</v>
      </c>
      <c r="AB120" s="1058"/>
      <c r="AC120" s="1058"/>
      <c r="AD120" s="1058"/>
      <c r="AE120" s="1059"/>
      <c r="AF120" s="1060">
        <v>76106</v>
      </c>
      <c r="AG120" s="1058"/>
      <c r="AH120" s="1058"/>
      <c r="AI120" s="1058"/>
      <c r="AJ120" s="1059"/>
      <c r="AK120" s="1060">
        <v>63929</v>
      </c>
      <c r="AL120" s="1058"/>
      <c r="AM120" s="1058"/>
      <c r="AN120" s="1058"/>
      <c r="AO120" s="1059"/>
      <c r="AP120" s="1061">
        <v>0.5</v>
      </c>
      <c r="AQ120" s="1062"/>
      <c r="AR120" s="1062"/>
      <c r="AS120" s="1062"/>
      <c r="AT120" s="1063"/>
      <c r="AU120" s="1088" t="s">
        <v>468</v>
      </c>
      <c r="AV120" s="1089"/>
      <c r="AW120" s="1089"/>
      <c r="AX120" s="1089"/>
      <c r="AY120" s="1090"/>
      <c r="AZ120" s="1039" t="s">
        <v>469</v>
      </c>
      <c r="BA120" s="988"/>
      <c r="BB120" s="988"/>
      <c r="BC120" s="988"/>
      <c r="BD120" s="988"/>
      <c r="BE120" s="988"/>
      <c r="BF120" s="988"/>
      <c r="BG120" s="988"/>
      <c r="BH120" s="988"/>
      <c r="BI120" s="988"/>
      <c r="BJ120" s="988"/>
      <c r="BK120" s="988"/>
      <c r="BL120" s="988"/>
      <c r="BM120" s="988"/>
      <c r="BN120" s="988"/>
      <c r="BO120" s="988"/>
      <c r="BP120" s="989"/>
      <c r="BQ120" s="1025">
        <v>9813358</v>
      </c>
      <c r="BR120" s="1026"/>
      <c r="BS120" s="1026"/>
      <c r="BT120" s="1026"/>
      <c r="BU120" s="1026"/>
      <c r="BV120" s="1026">
        <v>11083950</v>
      </c>
      <c r="BW120" s="1026"/>
      <c r="BX120" s="1026"/>
      <c r="BY120" s="1026"/>
      <c r="BZ120" s="1026"/>
      <c r="CA120" s="1026">
        <v>11767617</v>
      </c>
      <c r="CB120" s="1026"/>
      <c r="CC120" s="1026"/>
      <c r="CD120" s="1026"/>
      <c r="CE120" s="1026"/>
      <c r="CF120" s="1040">
        <v>84.6</v>
      </c>
      <c r="CG120" s="1041"/>
      <c r="CH120" s="1041"/>
      <c r="CI120" s="1041"/>
      <c r="CJ120" s="1041"/>
      <c r="CK120" s="1106" t="s">
        <v>470</v>
      </c>
      <c r="CL120" s="1107"/>
      <c r="CM120" s="1107"/>
      <c r="CN120" s="1107"/>
      <c r="CO120" s="1108"/>
      <c r="CP120" s="1114" t="s">
        <v>471</v>
      </c>
      <c r="CQ120" s="1115"/>
      <c r="CR120" s="1115"/>
      <c r="CS120" s="1115"/>
      <c r="CT120" s="1115"/>
      <c r="CU120" s="1115"/>
      <c r="CV120" s="1115"/>
      <c r="CW120" s="1115"/>
      <c r="CX120" s="1115"/>
      <c r="CY120" s="1115"/>
      <c r="CZ120" s="1115"/>
      <c r="DA120" s="1115"/>
      <c r="DB120" s="1115"/>
      <c r="DC120" s="1115"/>
      <c r="DD120" s="1115"/>
      <c r="DE120" s="1115"/>
      <c r="DF120" s="1116"/>
      <c r="DG120" s="1025">
        <v>6539142</v>
      </c>
      <c r="DH120" s="1026"/>
      <c r="DI120" s="1026"/>
      <c r="DJ120" s="1026"/>
      <c r="DK120" s="1026"/>
      <c r="DL120" s="1026">
        <v>5858082</v>
      </c>
      <c r="DM120" s="1026"/>
      <c r="DN120" s="1026"/>
      <c r="DO120" s="1026"/>
      <c r="DP120" s="1026"/>
      <c r="DQ120" s="1026">
        <v>4958612</v>
      </c>
      <c r="DR120" s="1026"/>
      <c r="DS120" s="1026"/>
      <c r="DT120" s="1026"/>
      <c r="DU120" s="1026"/>
      <c r="DV120" s="1027">
        <v>35.6</v>
      </c>
      <c r="DW120" s="1027"/>
      <c r="DX120" s="1027"/>
      <c r="DY120" s="1027"/>
      <c r="DZ120" s="1028"/>
    </row>
    <row r="121" spans="1:130" s="248" customFormat="1" ht="26.25" customHeight="1" x14ac:dyDescent="0.15">
      <c r="A121" s="1158"/>
      <c r="B121" s="1045"/>
      <c r="C121" s="1066" t="s">
        <v>472</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v>15898</v>
      </c>
      <c r="AB121" s="1058"/>
      <c r="AC121" s="1058"/>
      <c r="AD121" s="1058"/>
      <c r="AE121" s="1059"/>
      <c r="AF121" s="1060">
        <v>13318</v>
      </c>
      <c r="AG121" s="1058"/>
      <c r="AH121" s="1058"/>
      <c r="AI121" s="1058"/>
      <c r="AJ121" s="1059"/>
      <c r="AK121" s="1060">
        <v>10215</v>
      </c>
      <c r="AL121" s="1058"/>
      <c r="AM121" s="1058"/>
      <c r="AN121" s="1058"/>
      <c r="AO121" s="1059"/>
      <c r="AP121" s="1061">
        <v>0.1</v>
      </c>
      <c r="AQ121" s="1062"/>
      <c r="AR121" s="1062"/>
      <c r="AS121" s="1062"/>
      <c r="AT121" s="1063"/>
      <c r="AU121" s="1091"/>
      <c r="AV121" s="1092"/>
      <c r="AW121" s="1092"/>
      <c r="AX121" s="1092"/>
      <c r="AY121" s="1093"/>
      <c r="AZ121" s="1048" t="s">
        <v>473</v>
      </c>
      <c r="BA121" s="1049"/>
      <c r="BB121" s="1049"/>
      <c r="BC121" s="1049"/>
      <c r="BD121" s="1049"/>
      <c r="BE121" s="1049"/>
      <c r="BF121" s="1049"/>
      <c r="BG121" s="1049"/>
      <c r="BH121" s="1049"/>
      <c r="BI121" s="1049"/>
      <c r="BJ121" s="1049"/>
      <c r="BK121" s="1049"/>
      <c r="BL121" s="1049"/>
      <c r="BM121" s="1049"/>
      <c r="BN121" s="1049"/>
      <c r="BO121" s="1049"/>
      <c r="BP121" s="1050"/>
      <c r="BQ121" s="1018">
        <v>4998346</v>
      </c>
      <c r="BR121" s="1019"/>
      <c r="BS121" s="1019"/>
      <c r="BT121" s="1019"/>
      <c r="BU121" s="1019"/>
      <c r="BV121" s="1019">
        <v>4746845</v>
      </c>
      <c r="BW121" s="1019"/>
      <c r="BX121" s="1019"/>
      <c r="BY121" s="1019"/>
      <c r="BZ121" s="1019"/>
      <c r="CA121" s="1019">
        <v>4304213</v>
      </c>
      <c r="CB121" s="1019"/>
      <c r="CC121" s="1019"/>
      <c r="CD121" s="1019"/>
      <c r="CE121" s="1019"/>
      <c r="CF121" s="1013">
        <v>30.9</v>
      </c>
      <c r="CG121" s="1014"/>
      <c r="CH121" s="1014"/>
      <c r="CI121" s="1014"/>
      <c r="CJ121" s="1014"/>
      <c r="CK121" s="1109"/>
      <c r="CL121" s="1110"/>
      <c r="CM121" s="1110"/>
      <c r="CN121" s="1110"/>
      <c r="CO121" s="1111"/>
      <c r="CP121" s="1119" t="s">
        <v>474</v>
      </c>
      <c r="CQ121" s="1120"/>
      <c r="CR121" s="1120"/>
      <c r="CS121" s="1120"/>
      <c r="CT121" s="1120"/>
      <c r="CU121" s="1120"/>
      <c r="CV121" s="1120"/>
      <c r="CW121" s="1120"/>
      <c r="CX121" s="1120"/>
      <c r="CY121" s="1120"/>
      <c r="CZ121" s="1120"/>
      <c r="DA121" s="1120"/>
      <c r="DB121" s="1120"/>
      <c r="DC121" s="1120"/>
      <c r="DD121" s="1120"/>
      <c r="DE121" s="1120"/>
      <c r="DF121" s="1121"/>
      <c r="DG121" s="1018">
        <v>600000</v>
      </c>
      <c r="DH121" s="1019"/>
      <c r="DI121" s="1019"/>
      <c r="DJ121" s="1019"/>
      <c r="DK121" s="1019"/>
      <c r="DL121" s="1019">
        <v>480000</v>
      </c>
      <c r="DM121" s="1019"/>
      <c r="DN121" s="1019"/>
      <c r="DO121" s="1019"/>
      <c r="DP121" s="1019"/>
      <c r="DQ121" s="1019">
        <v>360000</v>
      </c>
      <c r="DR121" s="1019"/>
      <c r="DS121" s="1019"/>
      <c r="DT121" s="1019"/>
      <c r="DU121" s="1019"/>
      <c r="DV121" s="1020">
        <v>2.6</v>
      </c>
      <c r="DW121" s="1020"/>
      <c r="DX121" s="1020"/>
      <c r="DY121" s="1020"/>
      <c r="DZ121" s="1021"/>
    </row>
    <row r="122" spans="1:130" s="248" customFormat="1" ht="26.25" customHeight="1" x14ac:dyDescent="0.15">
      <c r="A122" s="1158"/>
      <c r="B122" s="1045"/>
      <c r="C122" s="1015" t="s">
        <v>449</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128</v>
      </c>
      <c r="AB122" s="1058"/>
      <c r="AC122" s="1058"/>
      <c r="AD122" s="1058"/>
      <c r="AE122" s="1059"/>
      <c r="AF122" s="1060" t="s">
        <v>475</v>
      </c>
      <c r="AG122" s="1058"/>
      <c r="AH122" s="1058"/>
      <c r="AI122" s="1058"/>
      <c r="AJ122" s="1059"/>
      <c r="AK122" s="1060" t="s">
        <v>128</v>
      </c>
      <c r="AL122" s="1058"/>
      <c r="AM122" s="1058"/>
      <c r="AN122" s="1058"/>
      <c r="AO122" s="1059"/>
      <c r="AP122" s="1061" t="s">
        <v>390</v>
      </c>
      <c r="AQ122" s="1062"/>
      <c r="AR122" s="1062"/>
      <c r="AS122" s="1062"/>
      <c r="AT122" s="1063"/>
      <c r="AU122" s="1091"/>
      <c r="AV122" s="1092"/>
      <c r="AW122" s="1092"/>
      <c r="AX122" s="1092"/>
      <c r="AY122" s="1093"/>
      <c r="AZ122" s="1073" t="s">
        <v>476</v>
      </c>
      <c r="BA122" s="1064"/>
      <c r="BB122" s="1064"/>
      <c r="BC122" s="1064"/>
      <c r="BD122" s="1064"/>
      <c r="BE122" s="1064"/>
      <c r="BF122" s="1064"/>
      <c r="BG122" s="1064"/>
      <c r="BH122" s="1064"/>
      <c r="BI122" s="1064"/>
      <c r="BJ122" s="1064"/>
      <c r="BK122" s="1064"/>
      <c r="BL122" s="1064"/>
      <c r="BM122" s="1064"/>
      <c r="BN122" s="1064"/>
      <c r="BO122" s="1064"/>
      <c r="BP122" s="1065"/>
      <c r="BQ122" s="1096">
        <v>23268542</v>
      </c>
      <c r="BR122" s="1097"/>
      <c r="BS122" s="1097"/>
      <c r="BT122" s="1097"/>
      <c r="BU122" s="1097"/>
      <c r="BV122" s="1097">
        <v>22917071</v>
      </c>
      <c r="BW122" s="1097"/>
      <c r="BX122" s="1097"/>
      <c r="BY122" s="1097"/>
      <c r="BZ122" s="1097"/>
      <c r="CA122" s="1097">
        <v>22703213</v>
      </c>
      <c r="CB122" s="1097"/>
      <c r="CC122" s="1097"/>
      <c r="CD122" s="1097"/>
      <c r="CE122" s="1097"/>
      <c r="CF122" s="1117">
        <v>163.19999999999999</v>
      </c>
      <c r="CG122" s="1118"/>
      <c r="CH122" s="1118"/>
      <c r="CI122" s="1118"/>
      <c r="CJ122" s="1118"/>
      <c r="CK122" s="1109"/>
      <c r="CL122" s="1110"/>
      <c r="CM122" s="1110"/>
      <c r="CN122" s="1110"/>
      <c r="CO122" s="1111"/>
      <c r="CP122" s="1119" t="s">
        <v>477</v>
      </c>
      <c r="CQ122" s="1120"/>
      <c r="CR122" s="1120"/>
      <c r="CS122" s="1120"/>
      <c r="CT122" s="1120"/>
      <c r="CU122" s="1120"/>
      <c r="CV122" s="1120"/>
      <c r="CW122" s="1120"/>
      <c r="CX122" s="1120"/>
      <c r="CY122" s="1120"/>
      <c r="CZ122" s="1120"/>
      <c r="DA122" s="1120"/>
      <c r="DB122" s="1120"/>
      <c r="DC122" s="1120"/>
      <c r="DD122" s="1120"/>
      <c r="DE122" s="1120"/>
      <c r="DF122" s="1121"/>
      <c r="DG122" s="1018">
        <v>8227</v>
      </c>
      <c r="DH122" s="1019"/>
      <c r="DI122" s="1019"/>
      <c r="DJ122" s="1019"/>
      <c r="DK122" s="1019"/>
      <c r="DL122" s="1019">
        <v>8329</v>
      </c>
      <c r="DM122" s="1019"/>
      <c r="DN122" s="1019"/>
      <c r="DO122" s="1019"/>
      <c r="DP122" s="1019"/>
      <c r="DQ122" s="1019">
        <v>4251</v>
      </c>
      <c r="DR122" s="1019"/>
      <c r="DS122" s="1019"/>
      <c r="DT122" s="1019"/>
      <c r="DU122" s="1019"/>
      <c r="DV122" s="1020">
        <v>0</v>
      </c>
      <c r="DW122" s="1020"/>
      <c r="DX122" s="1020"/>
      <c r="DY122" s="1020"/>
      <c r="DZ122" s="1021"/>
    </row>
    <row r="123" spans="1:130" s="248" customFormat="1" ht="26.25" customHeight="1" x14ac:dyDescent="0.15">
      <c r="A123" s="1158"/>
      <c r="B123" s="1045"/>
      <c r="C123" s="1015" t="s">
        <v>456</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128</v>
      </c>
      <c r="AB123" s="1058"/>
      <c r="AC123" s="1058"/>
      <c r="AD123" s="1058"/>
      <c r="AE123" s="1059"/>
      <c r="AF123" s="1060" t="s">
        <v>475</v>
      </c>
      <c r="AG123" s="1058"/>
      <c r="AH123" s="1058"/>
      <c r="AI123" s="1058"/>
      <c r="AJ123" s="1059"/>
      <c r="AK123" s="1060" t="s">
        <v>459</v>
      </c>
      <c r="AL123" s="1058"/>
      <c r="AM123" s="1058"/>
      <c r="AN123" s="1058"/>
      <c r="AO123" s="1059"/>
      <c r="AP123" s="1061" t="s">
        <v>462</v>
      </c>
      <c r="AQ123" s="1062"/>
      <c r="AR123" s="1062"/>
      <c r="AS123" s="1062"/>
      <c r="AT123" s="1063"/>
      <c r="AU123" s="1094"/>
      <c r="AV123" s="1095"/>
      <c r="AW123" s="1095"/>
      <c r="AX123" s="1095"/>
      <c r="AY123" s="1095"/>
      <c r="AZ123" s="279" t="s">
        <v>186</v>
      </c>
      <c r="BA123" s="279"/>
      <c r="BB123" s="279"/>
      <c r="BC123" s="279"/>
      <c r="BD123" s="279"/>
      <c r="BE123" s="279"/>
      <c r="BF123" s="279"/>
      <c r="BG123" s="279"/>
      <c r="BH123" s="279"/>
      <c r="BI123" s="279"/>
      <c r="BJ123" s="279"/>
      <c r="BK123" s="279"/>
      <c r="BL123" s="279"/>
      <c r="BM123" s="279"/>
      <c r="BN123" s="279"/>
      <c r="BO123" s="1074" t="s">
        <v>478</v>
      </c>
      <c r="BP123" s="1105"/>
      <c r="BQ123" s="1164">
        <v>38080246</v>
      </c>
      <c r="BR123" s="1165"/>
      <c r="BS123" s="1165"/>
      <c r="BT123" s="1165"/>
      <c r="BU123" s="1165"/>
      <c r="BV123" s="1165">
        <v>38747866</v>
      </c>
      <c r="BW123" s="1165"/>
      <c r="BX123" s="1165"/>
      <c r="BY123" s="1165"/>
      <c r="BZ123" s="1165"/>
      <c r="CA123" s="1165">
        <v>38775043</v>
      </c>
      <c r="CB123" s="1165"/>
      <c r="CC123" s="1165"/>
      <c r="CD123" s="1165"/>
      <c r="CE123" s="1165"/>
      <c r="CF123" s="1098"/>
      <c r="CG123" s="1099"/>
      <c r="CH123" s="1099"/>
      <c r="CI123" s="1099"/>
      <c r="CJ123" s="1100"/>
      <c r="CK123" s="1109"/>
      <c r="CL123" s="1110"/>
      <c r="CM123" s="1110"/>
      <c r="CN123" s="1110"/>
      <c r="CO123" s="1111"/>
      <c r="CP123" s="1119" t="s">
        <v>479</v>
      </c>
      <c r="CQ123" s="1120"/>
      <c r="CR123" s="1120"/>
      <c r="CS123" s="1120"/>
      <c r="CT123" s="1120"/>
      <c r="CU123" s="1120"/>
      <c r="CV123" s="1120"/>
      <c r="CW123" s="1120"/>
      <c r="CX123" s="1120"/>
      <c r="CY123" s="1120"/>
      <c r="CZ123" s="1120"/>
      <c r="DA123" s="1120"/>
      <c r="DB123" s="1120"/>
      <c r="DC123" s="1120"/>
      <c r="DD123" s="1120"/>
      <c r="DE123" s="1120"/>
      <c r="DF123" s="1121"/>
      <c r="DG123" s="1057" t="s">
        <v>462</v>
      </c>
      <c r="DH123" s="1058"/>
      <c r="DI123" s="1058"/>
      <c r="DJ123" s="1058"/>
      <c r="DK123" s="1059"/>
      <c r="DL123" s="1060" t="s">
        <v>459</v>
      </c>
      <c r="DM123" s="1058"/>
      <c r="DN123" s="1058"/>
      <c r="DO123" s="1058"/>
      <c r="DP123" s="1059"/>
      <c r="DQ123" s="1060" t="s">
        <v>453</v>
      </c>
      <c r="DR123" s="1058"/>
      <c r="DS123" s="1058"/>
      <c r="DT123" s="1058"/>
      <c r="DU123" s="1059"/>
      <c r="DV123" s="1061" t="s">
        <v>128</v>
      </c>
      <c r="DW123" s="1062"/>
      <c r="DX123" s="1062"/>
      <c r="DY123" s="1062"/>
      <c r="DZ123" s="1063"/>
    </row>
    <row r="124" spans="1:130" s="248" customFormat="1" ht="26.25" customHeight="1" thickBot="1" x14ac:dyDescent="0.2">
      <c r="A124" s="1158"/>
      <c r="B124" s="1045"/>
      <c r="C124" s="1015" t="s">
        <v>460</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453</v>
      </c>
      <c r="AB124" s="1058"/>
      <c r="AC124" s="1058"/>
      <c r="AD124" s="1058"/>
      <c r="AE124" s="1059"/>
      <c r="AF124" s="1060" t="s">
        <v>459</v>
      </c>
      <c r="AG124" s="1058"/>
      <c r="AH124" s="1058"/>
      <c r="AI124" s="1058"/>
      <c r="AJ124" s="1059"/>
      <c r="AK124" s="1060" t="s">
        <v>128</v>
      </c>
      <c r="AL124" s="1058"/>
      <c r="AM124" s="1058"/>
      <c r="AN124" s="1058"/>
      <c r="AO124" s="1059"/>
      <c r="AP124" s="1061" t="s">
        <v>475</v>
      </c>
      <c r="AQ124" s="1062"/>
      <c r="AR124" s="1062"/>
      <c r="AS124" s="1062"/>
      <c r="AT124" s="1063"/>
      <c r="AU124" s="1160" t="s">
        <v>480</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128</v>
      </c>
      <c r="BR124" s="1127"/>
      <c r="BS124" s="1127"/>
      <c r="BT124" s="1127"/>
      <c r="BU124" s="1127"/>
      <c r="BV124" s="1127" t="s">
        <v>475</v>
      </c>
      <c r="BW124" s="1127"/>
      <c r="BX124" s="1127"/>
      <c r="BY124" s="1127"/>
      <c r="BZ124" s="1127"/>
      <c r="CA124" s="1127" t="s">
        <v>459</v>
      </c>
      <c r="CB124" s="1127"/>
      <c r="CC124" s="1127"/>
      <c r="CD124" s="1127"/>
      <c r="CE124" s="1127"/>
      <c r="CF124" s="1128"/>
      <c r="CG124" s="1129"/>
      <c r="CH124" s="1129"/>
      <c r="CI124" s="1129"/>
      <c r="CJ124" s="1130"/>
      <c r="CK124" s="1112"/>
      <c r="CL124" s="1112"/>
      <c r="CM124" s="1112"/>
      <c r="CN124" s="1112"/>
      <c r="CO124" s="1113"/>
      <c r="CP124" s="1119" t="s">
        <v>481</v>
      </c>
      <c r="CQ124" s="1120"/>
      <c r="CR124" s="1120"/>
      <c r="CS124" s="1120"/>
      <c r="CT124" s="1120"/>
      <c r="CU124" s="1120"/>
      <c r="CV124" s="1120"/>
      <c r="CW124" s="1120"/>
      <c r="CX124" s="1120"/>
      <c r="CY124" s="1120"/>
      <c r="CZ124" s="1120"/>
      <c r="DA124" s="1120"/>
      <c r="DB124" s="1120"/>
      <c r="DC124" s="1120"/>
      <c r="DD124" s="1120"/>
      <c r="DE124" s="1120"/>
      <c r="DF124" s="1121"/>
      <c r="DG124" s="1104">
        <v>512335</v>
      </c>
      <c r="DH124" s="1083"/>
      <c r="DI124" s="1083"/>
      <c r="DJ124" s="1083"/>
      <c r="DK124" s="1084"/>
      <c r="DL124" s="1082">
        <v>45783</v>
      </c>
      <c r="DM124" s="1083"/>
      <c r="DN124" s="1083"/>
      <c r="DO124" s="1083"/>
      <c r="DP124" s="1084"/>
      <c r="DQ124" s="1082" t="s">
        <v>475</v>
      </c>
      <c r="DR124" s="1083"/>
      <c r="DS124" s="1083"/>
      <c r="DT124" s="1083"/>
      <c r="DU124" s="1084"/>
      <c r="DV124" s="1085" t="s">
        <v>453</v>
      </c>
      <c r="DW124" s="1086"/>
      <c r="DX124" s="1086"/>
      <c r="DY124" s="1086"/>
      <c r="DZ124" s="1087"/>
    </row>
    <row r="125" spans="1:130" s="248" customFormat="1" ht="26.25" customHeight="1" x14ac:dyDescent="0.15">
      <c r="A125" s="1158"/>
      <c r="B125" s="1045"/>
      <c r="C125" s="1015" t="s">
        <v>464</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390</v>
      </c>
      <c r="AB125" s="1058"/>
      <c r="AC125" s="1058"/>
      <c r="AD125" s="1058"/>
      <c r="AE125" s="1059"/>
      <c r="AF125" s="1060" t="s">
        <v>465</v>
      </c>
      <c r="AG125" s="1058"/>
      <c r="AH125" s="1058"/>
      <c r="AI125" s="1058"/>
      <c r="AJ125" s="1059"/>
      <c r="AK125" s="1060" t="s">
        <v>462</v>
      </c>
      <c r="AL125" s="1058"/>
      <c r="AM125" s="1058"/>
      <c r="AN125" s="1058"/>
      <c r="AO125" s="1059"/>
      <c r="AP125" s="1061" t="s">
        <v>465</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482</v>
      </c>
      <c r="CL125" s="1107"/>
      <c r="CM125" s="1107"/>
      <c r="CN125" s="1107"/>
      <c r="CO125" s="1108"/>
      <c r="CP125" s="1039" t="s">
        <v>483</v>
      </c>
      <c r="CQ125" s="988"/>
      <c r="CR125" s="988"/>
      <c r="CS125" s="988"/>
      <c r="CT125" s="988"/>
      <c r="CU125" s="988"/>
      <c r="CV125" s="988"/>
      <c r="CW125" s="988"/>
      <c r="CX125" s="988"/>
      <c r="CY125" s="988"/>
      <c r="CZ125" s="988"/>
      <c r="DA125" s="988"/>
      <c r="DB125" s="988"/>
      <c r="DC125" s="988"/>
      <c r="DD125" s="988"/>
      <c r="DE125" s="988"/>
      <c r="DF125" s="989"/>
      <c r="DG125" s="1025" t="s">
        <v>475</v>
      </c>
      <c r="DH125" s="1026"/>
      <c r="DI125" s="1026"/>
      <c r="DJ125" s="1026"/>
      <c r="DK125" s="1026"/>
      <c r="DL125" s="1026" t="s">
        <v>390</v>
      </c>
      <c r="DM125" s="1026"/>
      <c r="DN125" s="1026"/>
      <c r="DO125" s="1026"/>
      <c r="DP125" s="1026"/>
      <c r="DQ125" s="1026" t="s">
        <v>475</v>
      </c>
      <c r="DR125" s="1026"/>
      <c r="DS125" s="1026"/>
      <c r="DT125" s="1026"/>
      <c r="DU125" s="1026"/>
      <c r="DV125" s="1027" t="s">
        <v>475</v>
      </c>
      <c r="DW125" s="1027"/>
      <c r="DX125" s="1027"/>
      <c r="DY125" s="1027"/>
      <c r="DZ125" s="1028"/>
    </row>
    <row r="126" spans="1:130" s="248" customFormat="1" ht="26.25" customHeight="1" thickBot="1" x14ac:dyDescent="0.2">
      <c r="A126" s="1158"/>
      <c r="B126" s="1045"/>
      <c r="C126" s="1015" t="s">
        <v>467</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453</v>
      </c>
      <c r="AB126" s="1058"/>
      <c r="AC126" s="1058"/>
      <c r="AD126" s="1058"/>
      <c r="AE126" s="1059"/>
      <c r="AF126" s="1060" t="s">
        <v>459</v>
      </c>
      <c r="AG126" s="1058"/>
      <c r="AH126" s="1058"/>
      <c r="AI126" s="1058"/>
      <c r="AJ126" s="1059"/>
      <c r="AK126" s="1060" t="s">
        <v>390</v>
      </c>
      <c r="AL126" s="1058"/>
      <c r="AM126" s="1058"/>
      <c r="AN126" s="1058"/>
      <c r="AO126" s="1059"/>
      <c r="AP126" s="1061" t="s">
        <v>453</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484</v>
      </c>
      <c r="CQ126" s="1049"/>
      <c r="CR126" s="1049"/>
      <c r="CS126" s="1049"/>
      <c r="CT126" s="1049"/>
      <c r="CU126" s="1049"/>
      <c r="CV126" s="1049"/>
      <c r="CW126" s="1049"/>
      <c r="CX126" s="1049"/>
      <c r="CY126" s="1049"/>
      <c r="CZ126" s="1049"/>
      <c r="DA126" s="1049"/>
      <c r="DB126" s="1049"/>
      <c r="DC126" s="1049"/>
      <c r="DD126" s="1049"/>
      <c r="DE126" s="1049"/>
      <c r="DF126" s="1050"/>
      <c r="DG126" s="1018">
        <v>3062018</v>
      </c>
      <c r="DH126" s="1019"/>
      <c r="DI126" s="1019"/>
      <c r="DJ126" s="1019"/>
      <c r="DK126" s="1019"/>
      <c r="DL126" s="1019">
        <v>2860665</v>
      </c>
      <c r="DM126" s="1019"/>
      <c r="DN126" s="1019"/>
      <c r="DO126" s="1019"/>
      <c r="DP126" s="1019"/>
      <c r="DQ126" s="1019">
        <v>2658596</v>
      </c>
      <c r="DR126" s="1019"/>
      <c r="DS126" s="1019"/>
      <c r="DT126" s="1019"/>
      <c r="DU126" s="1019"/>
      <c r="DV126" s="1020">
        <v>19.100000000000001</v>
      </c>
      <c r="DW126" s="1020"/>
      <c r="DX126" s="1020"/>
      <c r="DY126" s="1020"/>
      <c r="DZ126" s="1021"/>
    </row>
    <row r="127" spans="1:130" s="248" customFormat="1" ht="26.25" customHeight="1" x14ac:dyDescent="0.15">
      <c r="A127" s="1159"/>
      <c r="B127" s="1047"/>
      <c r="C127" s="1101" t="s">
        <v>485</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475</v>
      </c>
      <c r="AB127" s="1058"/>
      <c r="AC127" s="1058"/>
      <c r="AD127" s="1058"/>
      <c r="AE127" s="1059"/>
      <c r="AF127" s="1060" t="s">
        <v>453</v>
      </c>
      <c r="AG127" s="1058"/>
      <c r="AH127" s="1058"/>
      <c r="AI127" s="1058"/>
      <c r="AJ127" s="1059"/>
      <c r="AK127" s="1060" t="s">
        <v>462</v>
      </c>
      <c r="AL127" s="1058"/>
      <c r="AM127" s="1058"/>
      <c r="AN127" s="1058"/>
      <c r="AO127" s="1059"/>
      <c r="AP127" s="1061" t="s">
        <v>465</v>
      </c>
      <c r="AQ127" s="1062"/>
      <c r="AR127" s="1062"/>
      <c r="AS127" s="1062"/>
      <c r="AT127" s="1063"/>
      <c r="AU127" s="284"/>
      <c r="AV127" s="284"/>
      <c r="AW127" s="284"/>
      <c r="AX127" s="1131" t="s">
        <v>486</v>
      </c>
      <c r="AY127" s="1132"/>
      <c r="AZ127" s="1132"/>
      <c r="BA127" s="1132"/>
      <c r="BB127" s="1132"/>
      <c r="BC127" s="1132"/>
      <c r="BD127" s="1132"/>
      <c r="BE127" s="1133"/>
      <c r="BF127" s="1134" t="s">
        <v>487</v>
      </c>
      <c r="BG127" s="1132"/>
      <c r="BH127" s="1132"/>
      <c r="BI127" s="1132"/>
      <c r="BJ127" s="1132"/>
      <c r="BK127" s="1132"/>
      <c r="BL127" s="1133"/>
      <c r="BM127" s="1134" t="s">
        <v>488</v>
      </c>
      <c r="BN127" s="1132"/>
      <c r="BO127" s="1132"/>
      <c r="BP127" s="1132"/>
      <c r="BQ127" s="1132"/>
      <c r="BR127" s="1132"/>
      <c r="BS127" s="1133"/>
      <c r="BT127" s="1134" t="s">
        <v>489</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490</v>
      </c>
      <c r="CQ127" s="1049"/>
      <c r="CR127" s="1049"/>
      <c r="CS127" s="1049"/>
      <c r="CT127" s="1049"/>
      <c r="CU127" s="1049"/>
      <c r="CV127" s="1049"/>
      <c r="CW127" s="1049"/>
      <c r="CX127" s="1049"/>
      <c r="CY127" s="1049"/>
      <c r="CZ127" s="1049"/>
      <c r="DA127" s="1049"/>
      <c r="DB127" s="1049"/>
      <c r="DC127" s="1049"/>
      <c r="DD127" s="1049"/>
      <c r="DE127" s="1049"/>
      <c r="DF127" s="1050"/>
      <c r="DG127" s="1018" t="s">
        <v>390</v>
      </c>
      <c r="DH127" s="1019"/>
      <c r="DI127" s="1019"/>
      <c r="DJ127" s="1019"/>
      <c r="DK127" s="1019"/>
      <c r="DL127" s="1019" t="s">
        <v>390</v>
      </c>
      <c r="DM127" s="1019"/>
      <c r="DN127" s="1019"/>
      <c r="DO127" s="1019"/>
      <c r="DP127" s="1019"/>
      <c r="DQ127" s="1019" t="s">
        <v>465</v>
      </c>
      <c r="DR127" s="1019"/>
      <c r="DS127" s="1019"/>
      <c r="DT127" s="1019"/>
      <c r="DU127" s="1019"/>
      <c r="DV127" s="1020" t="s">
        <v>453</v>
      </c>
      <c r="DW127" s="1020"/>
      <c r="DX127" s="1020"/>
      <c r="DY127" s="1020"/>
      <c r="DZ127" s="1021"/>
    </row>
    <row r="128" spans="1:130" s="248" customFormat="1" ht="26.25" customHeight="1" thickBot="1" x14ac:dyDescent="0.2">
      <c r="A128" s="1142" t="s">
        <v>491</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492</v>
      </c>
      <c r="X128" s="1144"/>
      <c r="Y128" s="1144"/>
      <c r="Z128" s="1145"/>
      <c r="AA128" s="1146">
        <v>648151</v>
      </c>
      <c r="AB128" s="1147"/>
      <c r="AC128" s="1147"/>
      <c r="AD128" s="1147"/>
      <c r="AE128" s="1148"/>
      <c r="AF128" s="1149">
        <v>619772</v>
      </c>
      <c r="AG128" s="1147"/>
      <c r="AH128" s="1147"/>
      <c r="AI128" s="1147"/>
      <c r="AJ128" s="1148"/>
      <c r="AK128" s="1149">
        <v>612453</v>
      </c>
      <c r="AL128" s="1147"/>
      <c r="AM128" s="1147"/>
      <c r="AN128" s="1147"/>
      <c r="AO128" s="1148"/>
      <c r="AP128" s="1150"/>
      <c r="AQ128" s="1151"/>
      <c r="AR128" s="1151"/>
      <c r="AS128" s="1151"/>
      <c r="AT128" s="1152"/>
      <c r="AU128" s="284"/>
      <c r="AV128" s="284"/>
      <c r="AW128" s="284"/>
      <c r="AX128" s="987" t="s">
        <v>493</v>
      </c>
      <c r="AY128" s="988"/>
      <c r="AZ128" s="988"/>
      <c r="BA128" s="988"/>
      <c r="BB128" s="988"/>
      <c r="BC128" s="988"/>
      <c r="BD128" s="988"/>
      <c r="BE128" s="989"/>
      <c r="BF128" s="1153" t="s">
        <v>462</v>
      </c>
      <c r="BG128" s="1154"/>
      <c r="BH128" s="1154"/>
      <c r="BI128" s="1154"/>
      <c r="BJ128" s="1154"/>
      <c r="BK128" s="1154"/>
      <c r="BL128" s="1155"/>
      <c r="BM128" s="1153">
        <v>12.73</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494</v>
      </c>
      <c r="CQ128" s="1136"/>
      <c r="CR128" s="1136"/>
      <c r="CS128" s="1136"/>
      <c r="CT128" s="1136"/>
      <c r="CU128" s="1136"/>
      <c r="CV128" s="1136"/>
      <c r="CW128" s="1136"/>
      <c r="CX128" s="1136"/>
      <c r="CY128" s="1136"/>
      <c r="CZ128" s="1136"/>
      <c r="DA128" s="1136"/>
      <c r="DB128" s="1136"/>
      <c r="DC128" s="1136"/>
      <c r="DD128" s="1136"/>
      <c r="DE128" s="1136"/>
      <c r="DF128" s="1137"/>
      <c r="DG128" s="1138" t="s">
        <v>453</v>
      </c>
      <c r="DH128" s="1139"/>
      <c r="DI128" s="1139"/>
      <c r="DJ128" s="1139"/>
      <c r="DK128" s="1139"/>
      <c r="DL128" s="1139" t="s">
        <v>453</v>
      </c>
      <c r="DM128" s="1139"/>
      <c r="DN128" s="1139"/>
      <c r="DO128" s="1139"/>
      <c r="DP128" s="1139"/>
      <c r="DQ128" s="1139" t="s">
        <v>453</v>
      </c>
      <c r="DR128" s="1139"/>
      <c r="DS128" s="1139"/>
      <c r="DT128" s="1139"/>
      <c r="DU128" s="1139"/>
      <c r="DV128" s="1140" t="s">
        <v>462</v>
      </c>
      <c r="DW128" s="1140"/>
      <c r="DX128" s="1140"/>
      <c r="DY128" s="1140"/>
      <c r="DZ128" s="1141"/>
    </row>
    <row r="129" spans="1:131" s="248" customFormat="1" ht="26.25" customHeight="1" x14ac:dyDescent="0.15">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495</v>
      </c>
      <c r="X129" s="1173"/>
      <c r="Y129" s="1173"/>
      <c r="Z129" s="1174"/>
      <c r="AA129" s="1057">
        <v>14961014</v>
      </c>
      <c r="AB129" s="1058"/>
      <c r="AC129" s="1058"/>
      <c r="AD129" s="1058"/>
      <c r="AE129" s="1059"/>
      <c r="AF129" s="1060">
        <v>15116006</v>
      </c>
      <c r="AG129" s="1058"/>
      <c r="AH129" s="1058"/>
      <c r="AI129" s="1058"/>
      <c r="AJ129" s="1059"/>
      <c r="AK129" s="1060">
        <v>15640917</v>
      </c>
      <c r="AL129" s="1058"/>
      <c r="AM129" s="1058"/>
      <c r="AN129" s="1058"/>
      <c r="AO129" s="1059"/>
      <c r="AP129" s="1175"/>
      <c r="AQ129" s="1176"/>
      <c r="AR129" s="1176"/>
      <c r="AS129" s="1176"/>
      <c r="AT129" s="1177"/>
      <c r="AU129" s="286"/>
      <c r="AV129" s="286"/>
      <c r="AW129" s="286"/>
      <c r="AX129" s="1166" t="s">
        <v>496</v>
      </c>
      <c r="AY129" s="1049"/>
      <c r="AZ129" s="1049"/>
      <c r="BA129" s="1049"/>
      <c r="BB129" s="1049"/>
      <c r="BC129" s="1049"/>
      <c r="BD129" s="1049"/>
      <c r="BE129" s="1050"/>
      <c r="BF129" s="1167" t="s">
        <v>459</v>
      </c>
      <c r="BG129" s="1168"/>
      <c r="BH129" s="1168"/>
      <c r="BI129" s="1168"/>
      <c r="BJ129" s="1168"/>
      <c r="BK129" s="1168"/>
      <c r="BL129" s="1169"/>
      <c r="BM129" s="1167">
        <v>17.73</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497</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498</v>
      </c>
      <c r="X130" s="1173"/>
      <c r="Y130" s="1173"/>
      <c r="Z130" s="1174"/>
      <c r="AA130" s="1057">
        <v>1825869</v>
      </c>
      <c r="AB130" s="1058"/>
      <c r="AC130" s="1058"/>
      <c r="AD130" s="1058"/>
      <c r="AE130" s="1059"/>
      <c r="AF130" s="1060">
        <v>1728044</v>
      </c>
      <c r="AG130" s="1058"/>
      <c r="AH130" s="1058"/>
      <c r="AI130" s="1058"/>
      <c r="AJ130" s="1059"/>
      <c r="AK130" s="1060">
        <v>1726484</v>
      </c>
      <c r="AL130" s="1058"/>
      <c r="AM130" s="1058"/>
      <c r="AN130" s="1058"/>
      <c r="AO130" s="1059"/>
      <c r="AP130" s="1175"/>
      <c r="AQ130" s="1176"/>
      <c r="AR130" s="1176"/>
      <c r="AS130" s="1176"/>
      <c r="AT130" s="1177"/>
      <c r="AU130" s="286"/>
      <c r="AV130" s="286"/>
      <c r="AW130" s="286"/>
      <c r="AX130" s="1166" t="s">
        <v>499</v>
      </c>
      <c r="AY130" s="1049"/>
      <c r="AZ130" s="1049"/>
      <c r="BA130" s="1049"/>
      <c r="BB130" s="1049"/>
      <c r="BC130" s="1049"/>
      <c r="BD130" s="1049"/>
      <c r="BE130" s="1050"/>
      <c r="BF130" s="1203">
        <v>1.5</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500</v>
      </c>
      <c r="X131" s="1211"/>
      <c r="Y131" s="1211"/>
      <c r="Z131" s="1212"/>
      <c r="AA131" s="1104">
        <v>13135145</v>
      </c>
      <c r="AB131" s="1083"/>
      <c r="AC131" s="1083"/>
      <c r="AD131" s="1083"/>
      <c r="AE131" s="1084"/>
      <c r="AF131" s="1082">
        <v>13387962</v>
      </c>
      <c r="AG131" s="1083"/>
      <c r="AH131" s="1083"/>
      <c r="AI131" s="1083"/>
      <c r="AJ131" s="1084"/>
      <c r="AK131" s="1082">
        <v>13914433</v>
      </c>
      <c r="AL131" s="1083"/>
      <c r="AM131" s="1083"/>
      <c r="AN131" s="1083"/>
      <c r="AO131" s="1084"/>
      <c r="AP131" s="1213"/>
      <c r="AQ131" s="1214"/>
      <c r="AR131" s="1214"/>
      <c r="AS131" s="1214"/>
      <c r="AT131" s="1215"/>
      <c r="AU131" s="286"/>
      <c r="AV131" s="286"/>
      <c r="AW131" s="286"/>
      <c r="AX131" s="1185" t="s">
        <v>501</v>
      </c>
      <c r="AY131" s="1136"/>
      <c r="AZ131" s="1136"/>
      <c r="BA131" s="1136"/>
      <c r="BB131" s="1136"/>
      <c r="BC131" s="1136"/>
      <c r="BD131" s="1136"/>
      <c r="BE131" s="1137"/>
      <c r="BF131" s="1186" t="s">
        <v>459</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502</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503</v>
      </c>
      <c r="W132" s="1196"/>
      <c r="X132" s="1196"/>
      <c r="Y132" s="1196"/>
      <c r="Z132" s="1197"/>
      <c r="AA132" s="1198">
        <v>3.2589210089999998</v>
      </c>
      <c r="AB132" s="1199"/>
      <c r="AC132" s="1199"/>
      <c r="AD132" s="1199"/>
      <c r="AE132" s="1200"/>
      <c r="AF132" s="1201">
        <v>0.99425140300000003</v>
      </c>
      <c r="AG132" s="1199"/>
      <c r="AH132" s="1199"/>
      <c r="AI132" s="1199"/>
      <c r="AJ132" s="1200"/>
      <c r="AK132" s="1201">
        <v>0.39289419799999997</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504</v>
      </c>
      <c r="W133" s="1179"/>
      <c r="X133" s="1179"/>
      <c r="Y133" s="1179"/>
      <c r="Z133" s="1180"/>
      <c r="AA133" s="1181">
        <v>4.5</v>
      </c>
      <c r="AB133" s="1182"/>
      <c r="AC133" s="1182"/>
      <c r="AD133" s="1182"/>
      <c r="AE133" s="1183"/>
      <c r="AF133" s="1181">
        <v>2.9</v>
      </c>
      <c r="AG133" s="1182"/>
      <c r="AH133" s="1182"/>
      <c r="AI133" s="1182"/>
      <c r="AJ133" s="1183"/>
      <c r="AK133" s="1181">
        <v>1.5</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98fkVUtqYodGmxkARYJAcUqJ5h2HsQBTh4ZAqmPDNVvWjB8I+R000vZdbwyyp1ZLdyMxGHE7rUDIwzMBxbkA==" saltValue="SCzvV8XO5mlnNUk1g3SX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jVs01UpRopd5EefJvtI78o912/1/3UwOXy6e5kQnk5fPFnxUxs94QkBeKxsy0ssjg6zPVgXJ0KSbBBFXUsEPg==" saltValue="qAMxHUmOYyELwhrqexdH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7nA2dP1lJsgJXmfv5TT5UalBV6vewbm/jNlw9CVyssfAel/SGVeAgaQ/dV1p35fuW10F9/3nGtQWdByIUQLng==" saltValue="4aJ1eJTK4ZdAUF0teCV/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513</v>
      </c>
      <c r="AL9" s="1219"/>
      <c r="AM9" s="1219"/>
      <c r="AN9" s="1220"/>
      <c r="AO9" s="314">
        <v>4234373</v>
      </c>
      <c r="AP9" s="314">
        <v>57234</v>
      </c>
      <c r="AQ9" s="315">
        <v>63314</v>
      </c>
      <c r="AR9" s="316">
        <v>-9.6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514</v>
      </c>
      <c r="AL10" s="1219"/>
      <c r="AM10" s="1219"/>
      <c r="AN10" s="1220"/>
      <c r="AO10" s="317">
        <v>549760</v>
      </c>
      <c r="AP10" s="317">
        <v>7431</v>
      </c>
      <c r="AQ10" s="318">
        <v>6537</v>
      </c>
      <c r="AR10" s="319">
        <v>13.7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515</v>
      </c>
      <c r="AL11" s="1219"/>
      <c r="AM11" s="1219"/>
      <c r="AN11" s="1220"/>
      <c r="AO11" s="317" t="s">
        <v>516</v>
      </c>
      <c r="AP11" s="317" t="s">
        <v>516</v>
      </c>
      <c r="AQ11" s="318">
        <v>1199</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517</v>
      </c>
      <c r="AL12" s="1219"/>
      <c r="AM12" s="1219"/>
      <c r="AN12" s="1220"/>
      <c r="AO12" s="317" t="s">
        <v>516</v>
      </c>
      <c r="AP12" s="317" t="s">
        <v>516</v>
      </c>
      <c r="AQ12" s="318">
        <v>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518</v>
      </c>
      <c r="AL13" s="1219"/>
      <c r="AM13" s="1219"/>
      <c r="AN13" s="1220"/>
      <c r="AO13" s="317">
        <v>79747</v>
      </c>
      <c r="AP13" s="317">
        <v>1078</v>
      </c>
      <c r="AQ13" s="318">
        <v>2551</v>
      </c>
      <c r="AR13" s="319">
        <v>-57.7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519</v>
      </c>
      <c r="AL14" s="1219"/>
      <c r="AM14" s="1219"/>
      <c r="AN14" s="1220"/>
      <c r="AO14" s="317">
        <v>65839</v>
      </c>
      <c r="AP14" s="317">
        <v>890</v>
      </c>
      <c r="AQ14" s="318">
        <v>1371</v>
      </c>
      <c r="AR14" s="319">
        <v>-35.1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520</v>
      </c>
      <c r="AL15" s="1225"/>
      <c r="AM15" s="1225"/>
      <c r="AN15" s="1226"/>
      <c r="AO15" s="317">
        <v>-266592</v>
      </c>
      <c r="AP15" s="317">
        <v>-3603</v>
      </c>
      <c r="AQ15" s="318">
        <v>-3830</v>
      </c>
      <c r="AR15" s="319">
        <v>-5.9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186</v>
      </c>
      <c r="AL16" s="1225"/>
      <c r="AM16" s="1225"/>
      <c r="AN16" s="1226"/>
      <c r="AO16" s="317">
        <v>4663127</v>
      </c>
      <c r="AP16" s="317">
        <v>63030</v>
      </c>
      <c r="AQ16" s="318">
        <v>71148</v>
      </c>
      <c r="AR16" s="319">
        <v>-11.4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525</v>
      </c>
      <c r="AL21" s="1228"/>
      <c r="AM21" s="1228"/>
      <c r="AN21" s="1229"/>
      <c r="AO21" s="330">
        <v>5.53</v>
      </c>
      <c r="AP21" s="331">
        <v>6.38</v>
      </c>
      <c r="AQ21" s="332">
        <v>-0.85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526</v>
      </c>
      <c r="AL22" s="1228"/>
      <c r="AM22" s="1228"/>
      <c r="AN22" s="1229"/>
      <c r="AO22" s="335">
        <v>99.1</v>
      </c>
      <c r="AP22" s="336">
        <v>98.2</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530</v>
      </c>
      <c r="AL32" s="1222"/>
      <c r="AM32" s="1222"/>
      <c r="AN32" s="1223"/>
      <c r="AO32" s="345">
        <v>1749467</v>
      </c>
      <c r="AP32" s="345">
        <v>23647</v>
      </c>
      <c r="AQ32" s="346">
        <v>34974</v>
      </c>
      <c r="AR32" s="347">
        <v>-32.4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531</v>
      </c>
      <c r="AL33" s="1222"/>
      <c r="AM33" s="1222"/>
      <c r="AN33" s="1223"/>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532</v>
      </c>
      <c r="AL34" s="1222"/>
      <c r="AM34" s="1222"/>
      <c r="AN34" s="1223"/>
      <c r="AO34" s="345">
        <v>20000</v>
      </c>
      <c r="AP34" s="345">
        <v>270</v>
      </c>
      <c r="AQ34" s="346">
        <v>13</v>
      </c>
      <c r="AR34" s="347">
        <v>1976.9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533</v>
      </c>
      <c r="AL35" s="1222"/>
      <c r="AM35" s="1222"/>
      <c r="AN35" s="1223"/>
      <c r="AO35" s="345">
        <v>503828</v>
      </c>
      <c r="AP35" s="345">
        <v>6810</v>
      </c>
      <c r="AQ35" s="346">
        <v>9202</v>
      </c>
      <c r="AR35" s="347">
        <v>-26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534</v>
      </c>
      <c r="AL36" s="1222"/>
      <c r="AM36" s="1222"/>
      <c r="AN36" s="1223"/>
      <c r="AO36" s="345">
        <v>46167</v>
      </c>
      <c r="AP36" s="345">
        <v>624</v>
      </c>
      <c r="AQ36" s="346">
        <v>1932</v>
      </c>
      <c r="AR36" s="347">
        <v>-67.7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535</v>
      </c>
      <c r="AL37" s="1222"/>
      <c r="AM37" s="1222"/>
      <c r="AN37" s="1223"/>
      <c r="AO37" s="345">
        <v>74144</v>
      </c>
      <c r="AP37" s="345">
        <v>1002</v>
      </c>
      <c r="AQ37" s="346">
        <v>1045</v>
      </c>
      <c r="AR37" s="347">
        <v>-4.0999999999999996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536</v>
      </c>
      <c r="AL38" s="1231"/>
      <c r="AM38" s="1231"/>
      <c r="AN38" s="1232"/>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537</v>
      </c>
      <c r="AL39" s="1231"/>
      <c r="AM39" s="1231"/>
      <c r="AN39" s="1232"/>
      <c r="AO39" s="345">
        <v>-612453</v>
      </c>
      <c r="AP39" s="345">
        <v>-8278</v>
      </c>
      <c r="AQ39" s="346">
        <v>-6121</v>
      </c>
      <c r="AR39" s="347">
        <v>35.200000000000003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538</v>
      </c>
      <c r="AL40" s="1222"/>
      <c r="AM40" s="1222"/>
      <c r="AN40" s="1223"/>
      <c r="AO40" s="345">
        <v>-1726484</v>
      </c>
      <c r="AP40" s="345">
        <v>-23336</v>
      </c>
      <c r="AQ40" s="346">
        <v>-29274</v>
      </c>
      <c r="AR40" s="347">
        <v>-20.3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296</v>
      </c>
      <c r="AL41" s="1234"/>
      <c r="AM41" s="1234"/>
      <c r="AN41" s="1235"/>
      <c r="AO41" s="345">
        <v>54669</v>
      </c>
      <c r="AP41" s="345">
        <v>739</v>
      </c>
      <c r="AQ41" s="346">
        <v>11772</v>
      </c>
      <c r="AR41" s="347">
        <v>-93.7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508</v>
      </c>
      <c r="AN49" s="1238" t="s">
        <v>542</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2139282</v>
      </c>
      <c r="AN51" s="367">
        <v>29368</v>
      </c>
      <c r="AO51" s="368">
        <v>39.4</v>
      </c>
      <c r="AP51" s="369">
        <v>44504</v>
      </c>
      <c r="AQ51" s="370">
        <v>-5.9</v>
      </c>
      <c r="AR51" s="371">
        <v>45.3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991956</v>
      </c>
      <c r="AN52" s="375">
        <v>13617</v>
      </c>
      <c r="AO52" s="376">
        <v>-14.6</v>
      </c>
      <c r="AP52" s="377">
        <v>25876</v>
      </c>
      <c r="AQ52" s="378">
        <v>7.4</v>
      </c>
      <c r="AR52" s="379">
        <v>-22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3037775</v>
      </c>
      <c r="AN53" s="367">
        <v>41451</v>
      </c>
      <c r="AO53" s="368">
        <v>41.1</v>
      </c>
      <c r="AP53" s="369">
        <v>47820</v>
      </c>
      <c r="AQ53" s="370">
        <v>7.5</v>
      </c>
      <c r="AR53" s="371">
        <v>33.6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1715797</v>
      </c>
      <c r="AN54" s="375">
        <v>23412</v>
      </c>
      <c r="AO54" s="376">
        <v>71.900000000000006</v>
      </c>
      <c r="AP54" s="377">
        <v>25855</v>
      </c>
      <c r="AQ54" s="378">
        <v>-0.1</v>
      </c>
      <c r="AR54" s="379">
        <v>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2807379</v>
      </c>
      <c r="AN55" s="367">
        <v>38116</v>
      </c>
      <c r="AO55" s="368">
        <v>-8</v>
      </c>
      <c r="AP55" s="369">
        <v>41934</v>
      </c>
      <c r="AQ55" s="370">
        <v>-12.3</v>
      </c>
      <c r="AR55" s="371">
        <v>4.3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1867089</v>
      </c>
      <c r="AN56" s="375">
        <v>25350</v>
      </c>
      <c r="AO56" s="376">
        <v>8.3000000000000007</v>
      </c>
      <c r="AP56" s="377">
        <v>23352</v>
      </c>
      <c r="AQ56" s="378">
        <v>-9.6999999999999993</v>
      </c>
      <c r="AR56" s="379">
        <v>18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2636924</v>
      </c>
      <c r="AN57" s="367">
        <v>35674</v>
      </c>
      <c r="AO57" s="368">
        <v>-6.4</v>
      </c>
      <c r="AP57" s="369">
        <v>45588</v>
      </c>
      <c r="AQ57" s="370">
        <v>8.6999999999999993</v>
      </c>
      <c r="AR57" s="371">
        <v>-15.1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1661679</v>
      </c>
      <c r="AN58" s="375">
        <v>22480</v>
      </c>
      <c r="AO58" s="376">
        <v>-11.3</v>
      </c>
      <c r="AP58" s="377">
        <v>24150</v>
      </c>
      <c r="AQ58" s="378">
        <v>3.4</v>
      </c>
      <c r="AR58" s="379">
        <v>-14.7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3393615</v>
      </c>
      <c r="AN59" s="367">
        <v>45870</v>
      </c>
      <c r="AO59" s="368">
        <v>28.6</v>
      </c>
      <c r="AP59" s="369">
        <v>45483</v>
      </c>
      <c r="AQ59" s="370">
        <v>-0.2</v>
      </c>
      <c r="AR59" s="371">
        <v>28.8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1471337</v>
      </c>
      <c r="AN60" s="375">
        <v>19888</v>
      </c>
      <c r="AO60" s="376">
        <v>-11.5</v>
      </c>
      <c r="AP60" s="377">
        <v>24241</v>
      </c>
      <c r="AQ60" s="378">
        <v>0.4</v>
      </c>
      <c r="AR60" s="379">
        <v>-11.9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2802995</v>
      </c>
      <c r="AN61" s="382">
        <v>38096</v>
      </c>
      <c r="AO61" s="383">
        <v>18.899999999999999</v>
      </c>
      <c r="AP61" s="384">
        <v>45066</v>
      </c>
      <c r="AQ61" s="385">
        <v>-0.4</v>
      </c>
      <c r="AR61" s="371">
        <v>19.3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1541572</v>
      </c>
      <c r="AN62" s="375">
        <v>20949</v>
      </c>
      <c r="AO62" s="376">
        <v>8.6</v>
      </c>
      <c r="AP62" s="377">
        <v>24695</v>
      </c>
      <c r="AQ62" s="378">
        <v>0.3</v>
      </c>
      <c r="AR62" s="379">
        <v>8.3000000000000007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IF8kpaQGMIjybIqV6U2WVgAvDCc3+QmQjEt4zQqsGRdEenTcZ1SlgzJa2Op20QwCVKz6BJ9+MWweHHJMMNsg==" saltValue="y6oQlDB6qsqDO4vlJkXwq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Wd3dgTp9Cl8tPteS9PTOri6Jxul0ctFJFXSPpHIUL4Gy5wNCmmHP/K95Vu2ptra4EXmi2XsTJadUsf+HrAKcTQ==" saltValue="/EgDct5rIfG7Z9rZzUJz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505</v>
      </c>
    </row>
  </sheetData>
  <sheetProtection algorithmName="SHA-512" hashValue="ycH4adwyytVgDOpX5p2PGJ7KOoHkMPzZq40BjD811A3YgeWpmY4egsHyxUpfHLa8Pf//6icj9jD2cMYZkkuqVQ==" saltValue="CrQORNZWSfSi636hwgoG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41" t="s">
        <v>3</v>
      </c>
      <c r="D47" s="1241"/>
      <c r="E47" s="1242"/>
      <c r="F47" s="11">
        <v>18.37</v>
      </c>
      <c r="G47" s="12">
        <v>16.78</v>
      </c>
      <c r="H47" s="12">
        <v>20.309999999999999</v>
      </c>
      <c r="I47" s="12">
        <v>24.77</v>
      </c>
      <c r="J47" s="13">
        <v>26.22</v>
      </c>
    </row>
    <row r="48" spans="2:10" ht="57.75" customHeight="1" x14ac:dyDescent="0.15">
      <c r="B48" s="14"/>
      <c r="C48" s="1243" t="s">
        <v>4</v>
      </c>
      <c r="D48" s="1243"/>
      <c r="E48" s="1244"/>
      <c r="F48" s="15">
        <v>5.13</v>
      </c>
      <c r="G48" s="16">
        <v>5.0199999999999996</v>
      </c>
      <c r="H48" s="16">
        <v>3.35</v>
      </c>
      <c r="I48" s="16">
        <v>6.05</v>
      </c>
      <c r="J48" s="17">
        <v>5.58</v>
      </c>
    </row>
    <row r="49" spans="2:10" ht="57.75" customHeight="1" thickBot="1" x14ac:dyDescent="0.2">
      <c r="B49" s="18"/>
      <c r="C49" s="1245" t="s">
        <v>5</v>
      </c>
      <c r="D49" s="1245"/>
      <c r="E49" s="1246"/>
      <c r="F49" s="19">
        <v>2.6</v>
      </c>
      <c r="G49" s="20" t="s">
        <v>562</v>
      </c>
      <c r="H49" s="20">
        <v>2.21</v>
      </c>
      <c r="I49" s="20">
        <v>7.4</v>
      </c>
      <c r="J49" s="21">
        <v>2.02</v>
      </c>
    </row>
    <row r="50" spans="2:10" ht="13.5" customHeight="1" x14ac:dyDescent="0.15"/>
  </sheetData>
  <sheetProtection algorithmName="SHA-512" hashValue="m4LdOd7s0w/tlSK+ZikFJHPSxpL33wR45b3bQMGR2SoF1k76xZQamPDy/HeP7QWgI9PbCoaDqPWmsPsZ+i6RWA==" saltValue="9cWXvNz8cILvo4nyL35q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2022-09-06T08:35:01Z</cp:lastPrinted>
  <dcterms:created xsi:type="dcterms:W3CDTF">2022-02-02T07:08:53Z</dcterms:created>
  <dcterms:modified xsi:type="dcterms:W3CDTF">2022-09-07T08:32:15Z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