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fs101\Share_HDD_O\350330市町支援課_HDD\SD-149\財政担当共有フォルダー\12 普通会計決算統計\財政状況資料集\R2財政状況資料集\14　市町から　9．22〆\15 玄海町●\"/>
    </mc:Choice>
  </mc:AlternateContent>
  <xr:revisionPtr revIDLastSave="0" documentId="13_ncr:101_{48222D64-BF33-4A9E-8F91-29535381554B}" xr6:coauthVersionLast="47" xr6:coauthVersionMax="47" xr10:uidLastSave="{00000000-0000-0000-0000-000000000000}"/>
  <bookViews>
    <workbookView xWindow="-120" yWindow="-120" windowWidth="29040" windowHeight="15840" firstSheet="12" activeTab="1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E37" i="10"/>
  <c r="AM37" i="10"/>
  <c r="U37" i="10"/>
  <c r="C37" i="10"/>
  <c r="CO36" i="10"/>
  <c r="BE36" i="10"/>
  <c r="AM36" i="10"/>
  <c r="C36" i="10"/>
  <c r="CO35" i="10"/>
  <c r="BE35" i="10"/>
  <c r="AM35" i="10"/>
  <c r="C35" i="10"/>
  <c r="CO34" i="10"/>
  <c r="C34" i="10"/>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s="1"/>
  <c r="BW34" i="10" l="1"/>
  <c r="BW35" i="10" s="1"/>
  <c r="BW36" i="10" s="1"/>
  <c r="BW37" i="10" s="1"/>
</calcChain>
</file>

<file path=xl/sharedStrings.xml><?xml version="1.0" encoding="utf-8"?>
<sst xmlns="http://schemas.openxmlformats.org/spreadsheetml/2006/main" count="1201" uniqueCount="611">
  <si>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</si>
  <si>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</si>
  <si>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</si>
  <si>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</si>
  <si>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</si>
  <si>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</si>
  <si>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</si>
  <si>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</si>
  <si>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</si>
  <si>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</si>
  <si>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</si>
  <si>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</si>
  <si>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</si>
  <si>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</si>
  <si>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</si>
  <si>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</si>
  <si>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</si>
  <si>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</si>
  <si>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</si>
  <si>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</si>
  <si>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</si>
  <si>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</si>
  <si>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</si>
  <si>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</si>
  <si>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</si>
  <si>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</si>
  <si>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</si>
  <si>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</si>
  <si>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</si>
  <si>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</si>
  <si>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</si>
  <si>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</si>
  <si>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</si>
  <si>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</si>
  <si>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</si>
  <si>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</si>
  <si>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</si>
  <si>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</si>
  <si>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</si>
  <si>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</si>
  <si>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</si>
  <si>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</si>
  <si>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</si>
  <si>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</si>
  <si>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</si>
  <si>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</si>
  <si>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</si>
  <si>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</si>
  <si>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</si>
  <si>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</si>
  <si>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</si>
  <si>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</si>
  <si>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</si>
  <si>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</si>
  <si>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</si>
  <si>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</si>
  <si>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</si>
  <si>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</si>
  <si>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</si>
  <si>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</si>
  <si>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</si>
  <si>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</si>
  <si>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</si>
  <si>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</si>
  <si>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</si>
  <si>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</si>
  <si>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</si>
  <si>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</si>
  <si>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</si>
  <si>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</si>
  <si>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</si>
  <si>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</si>
  <si>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</si>
  <si>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</si>
  <si>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</si>
  <si>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</si>
  <si>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</si>
  <si>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</si>
  <si>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</si>
  <si>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</si>
  <si>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</si>
  <si>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</si>
  <si>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</si>
  <si>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佐賀県</t>
    <phoneticPr fontId="5"/>
  </si>
  <si>
    <t>市町村類型</t>
    <phoneticPr fontId="5"/>
  </si>
  <si>
    <t>Ⅱ－０</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</si>
  <si>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</si>
  <si>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</si>
  <si>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</si>
  <si>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</si>
  <si>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</si>
  <si>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</si>
  <si>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</si>
  <si>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</si>
  <si>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</si>
  <si>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</si>
  <si>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</si>
  <si>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</si>
  <si>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玄海町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</si>
  <si>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</si>
  <si>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</si>
  <si>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</si>
  <si>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</si>
  <si>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</si>
  <si>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</si>
  <si>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</si>
  <si>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</si>
  <si>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</si>
  <si>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</si>
  <si>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</si>
  <si>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</si>
  <si>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</si>
  <si>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</si>
  <si>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</si>
  <si>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</si>
  <si>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</si>
  <si>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</si>
  <si>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</si>
  <si>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t>
    <phoneticPr fontId="5"/>
  </si>
  <si>
    <t>-</t>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</si>
  <si>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</si>
  <si>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</si>
  <si>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</si>
  <si>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</si>
  <si>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</si>
  <si>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-5.0</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</si>
  <si>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</si>
  <si>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</si>
  <si>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</si>
  <si>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</si>
  <si>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</si>
  <si>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</si>
  <si>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</si>
  <si>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</si>
  <si>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</si>
  <si>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</si>
  <si>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</si>
  <si>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</si>
  <si>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</si>
  <si>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</si>
  <si>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</si>
  <si>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</si>
  <si>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</si>
  <si>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</si>
  <si>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</si>
  <si>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</si>
  <si>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</si>
  <si>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</si>
  <si>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</si>
  <si>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</si>
  <si>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</si>
  <si>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-1.8</t>
    <phoneticPr fontId="5"/>
  </si>
  <si>
    <t>基準財政需要額</t>
    <phoneticPr fontId="25"/>
  </si>
  <si>
    <t>うち日本人(％)</t>
    <phoneticPr fontId="5"/>
  </si>
  <si>
    <t>-1.9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</si>
  <si>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</si>
  <si>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</si>
  <si>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</si>
  <si>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</si>
  <si>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</si>
  <si>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</si>
  <si>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</si>
  <si>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</si>
  <si>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</si>
  <si>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</si>
  <si>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</si>
  <si>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</si>
  <si>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</si>
  <si>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</si>
  <si>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</si>
  <si>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</si>
  <si>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</si>
  <si>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</si>
  <si>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</si>
  <si>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</si>
  <si>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</si>
  <si>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</si>
  <si>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</si>
  <si>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</si>
  <si>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</si>
  <si>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</si>
  <si>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</si>
  <si>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</si>
  <si>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</si>
  <si>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</si>
  <si>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</si>
  <si>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</si>
  <si>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</si>
  <si>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</si>
  <si>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</si>
  <si>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</si>
  <si>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</si>
  <si>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</si>
  <si>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</si>
  <si>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</si>
  <si>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</si>
  <si>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</si>
  <si>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</si>
  <si>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</si>
  <si>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</si>
  <si>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</si>
  <si>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</si>
  <si>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</si>
  <si>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</si>
  <si>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</si>
  <si>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</si>
  <si>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</si>
  <si>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</si>
  <si>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</si>
  <si>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</si>
  <si>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</si>
  <si>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</si>
  <si>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</si>
  <si>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</si>
  <si>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</si>
  <si>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</si>
  <si>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佐賀県玄海町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</si>
  <si>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</si>
  <si>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</si>
  <si>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</si>
  <si>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</si>
  <si>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</si>
  <si>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</si>
  <si>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</si>
  <si>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</si>
  <si>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</si>
  <si>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</si>
  <si>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</si>
  <si>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</si>
  <si>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</si>
  <si>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</si>
  <si>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</si>
  <si>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</si>
  <si>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</si>
  <si>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</si>
  <si>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</si>
  <si>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</si>
  <si>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</si>
  <si>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</si>
  <si>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</si>
  <si>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</si>
  <si>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</si>
  <si>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</si>
  <si>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</si>
  <si>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</si>
  <si>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</si>
  <si>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</si>
  <si>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</si>
  <si>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</si>
  <si>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</si>
  <si>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</si>
  <si>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</si>
  <si>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</si>
  <si>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</si>
  <si>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</si>
  <si>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</si>
  <si>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</si>
  <si>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</si>
  <si>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</si>
  <si>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</si>
  <si>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</si>
  <si>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</si>
  <si>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</si>
  <si>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</si>
  <si>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</si>
  <si>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</si>
  <si>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</si>
  <si>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</si>
  <si>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</si>
  <si>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</si>
  <si>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</si>
  <si>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</si>
  <si>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</si>
  <si>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</si>
  <si>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</si>
  <si>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</si>
  <si>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</si>
  <si>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</si>
  <si>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</si>
  <si>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</si>
  <si>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</si>
  <si>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</si>
  <si>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</si>
  <si>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</si>
  <si>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</si>
  <si>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</si>
  <si>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</si>
  <si>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</si>
  <si>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</si>
  <si>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</si>
  <si>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</si>
  <si>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</si>
  <si>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</si>
  <si>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</si>
  <si>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</si>
  <si>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</si>
  <si>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</si>
  <si>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</si>
  <si>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</si>
  <si>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</si>
  <si>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</si>
  <si>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</si>
  <si>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</si>
  <si>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</si>
  <si>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</si>
  <si>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</si>
  <si>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</si>
  <si>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</si>
  <si>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</si>
  <si>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</si>
  <si>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</si>
  <si>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</si>
  <si>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</si>
  <si>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</si>
  <si>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</si>
  <si>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</si>
  <si>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</si>
  <si>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</si>
  <si>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</si>
  <si>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</si>
  <si>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</si>
  <si>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</si>
  <si>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</si>
  <si>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</si>
  <si>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</si>
  <si>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</si>
  <si>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</si>
  <si>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</si>
  <si>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</si>
  <si>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</si>
  <si>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</si>
  <si>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</si>
  <si>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上水道</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</si>
  <si>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</si>
  <si>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</si>
  <si>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</si>
  <si>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</si>
  <si>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</si>
  <si>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</si>
  <si>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</si>
  <si>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</si>
  <si>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</si>
  <si>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</si>
  <si>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</si>
  <si>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</si>
  <si>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</si>
  <si>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</si>
  <si>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</si>
  <si>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</si>
  <si>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</si>
  <si>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</si>
  <si>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</si>
  <si>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</si>
  <si>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</si>
  <si>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</si>
  <si>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</si>
  <si>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</si>
  <si>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</si>
  <si>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</si>
  <si>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</si>
  <si>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</si>
  <si>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</si>
  <si>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</si>
  <si>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</si>
  <si>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</si>
  <si>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</si>
  <si>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</si>
  <si>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</si>
  <si>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</si>
  <si>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佐賀県玄海町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</si>
  <si>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</si>
  <si>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</si>
  <si>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</si>
  <si>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</si>
  <si>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</si>
  <si>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</si>
  <si>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</si>
  <si>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</si>
  <si>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</si>
  <si>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</si>
  <si>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</si>
  <si>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</si>
  <si>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</si>
  <si>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</si>
  <si>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</si>
  <si>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</si>
  <si>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</si>
  <si>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</si>
  <si>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</si>
  <si>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</si>
  <si>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</si>
  <si>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</si>
  <si>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</si>
  <si>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</si>
  <si>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</si>
  <si>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</si>
  <si>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</si>
  <si>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</si>
  <si>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</si>
  <si>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</si>
  <si>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</si>
  <si>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</si>
  <si>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</si>
  <si>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</si>
  <si>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</si>
  <si>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</si>
  <si>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</si>
  <si>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</si>
  <si>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</si>
  <si>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</si>
  <si>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</si>
  <si>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</si>
  <si>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</si>
  <si>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</si>
  <si>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</si>
  <si>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</si>
  <si>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</si>
  <si>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</si>
  <si>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</si>
  <si>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</si>
  <si>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</si>
  <si>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</si>
  <si>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</si>
  <si>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</si>
  <si>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</si>
  <si>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</si>
  <si>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</si>
  <si>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</si>
  <si>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</si>
  <si>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</si>
  <si>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</si>
  <si>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</si>
  <si>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</si>
  <si>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</si>
  <si>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</si>
  <si>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</si>
  <si>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</si>
  <si>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t>
    <phoneticPr fontId="5"/>
  </si>
  <si>
    <t>-</t>
    <phoneticPr fontId="5"/>
  </si>
  <si>
    <t>-</t>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</si>
  <si>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</si>
  <si>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t>
    <phoneticPr fontId="5"/>
  </si>
  <si>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</si>
  <si>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</si>
  <si>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</si>
  <si>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</si>
  <si>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</si>
  <si>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</si>
  <si>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</si>
  <si>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</si>
  <si>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</si>
  <si>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</si>
  <si>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</si>
  <si>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</si>
  <si>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</si>
  <si>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</si>
  <si>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</si>
  <si>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</si>
  <si>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</si>
  <si>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</si>
  <si>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</si>
  <si>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</si>
  <si>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</si>
  <si>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</si>
  <si>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</si>
  <si>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</si>
  <si>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</si>
  <si>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</si>
  <si>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</si>
  <si>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</si>
  <si>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</si>
  <si>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</si>
  <si>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</si>
  <si>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</si>
  <si>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</si>
  <si>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</si>
  <si>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</si>
  <si>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</si>
  <si>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</si>
  <si>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</si>
  <si>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</si>
  <si>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</si>
  <si>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</si>
  <si>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</si>
  <si>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</si>
  <si>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</si>
  <si>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</si>
  <si>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</si>
  <si>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</si>
  <si>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</si>
  <si>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</si>
  <si>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</si>
  <si>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</si>
  <si>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</si>
  <si>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</si>
  <si>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</si>
  <si>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</si>
  <si>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</si>
  <si>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</si>
  <si>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</si>
  <si>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</si>
  <si>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</si>
  <si>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</si>
  <si>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</si>
  <si>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</si>
  <si>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</si>
  <si>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</si>
  <si>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</si>
  <si>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</si>
  <si>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</si>
  <si>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</si>
  <si>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</si>
  <si>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</si>
  <si>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</si>
  <si>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</si>
  <si>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</si>
  <si>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</si>
  <si>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</si>
  <si>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</si>
  <si>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</si>
  <si>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</si>
  <si>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</si>
  <si>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</si>
  <si>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</si>
  <si>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</si>
  <si>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</si>
  <si>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</si>
  <si>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</si>
  <si>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</si>
  <si>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</si>
  <si>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</si>
  <si>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</si>
  <si>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</si>
  <si>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</si>
  <si>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</si>
  <si>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</si>
  <si>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</si>
  <si>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</si>
  <si>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</si>
  <si>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</si>
  <si>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</si>
  <si>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</si>
  <si>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</si>
  <si>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</si>
  <si>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</si>
  <si>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</si>
  <si>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</si>
  <si>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</si>
  <si>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</si>
  <si>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</si>
  <si>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</si>
  <si>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</si>
  <si>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</si>
  <si>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</si>
  <si>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</si>
  <si>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</si>
  <si>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</si>
  <si>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</si>
  <si>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</si>
  <si>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</si>
  <si>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</si>
  <si>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</si>
  <si>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</si>
  <si>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</si>
  <si>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</si>
  <si>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</si>
  <si>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一般会計</t>
  </si>
  <si>
    <t>水道事業会計</t>
  </si>
  <si>
    <t>国民健康保険特別会計</t>
  </si>
  <si>
    <t>介護保険特別会計</t>
  </si>
  <si>
    <t>後期高齢者医療特別会計</t>
  </si>
  <si>
    <t>下水道事業特別会計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</si>
  <si>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</si>
  <si>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</si>
  <si>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</si>
  <si>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</si>
  <si>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</si>
  <si>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</si>
  <si>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</si>
  <si>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</si>
  <si>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公共施設設備基金</t>
    <phoneticPr fontId="5"/>
  </si>
  <si>
    <t>ふるさと応援寄附金基金</t>
    <phoneticPr fontId="5"/>
  </si>
  <si>
    <t>地域振興基金</t>
    <phoneticPr fontId="5"/>
  </si>
  <si>
    <t>地域づくり基金</t>
    <phoneticPr fontId="5"/>
  </si>
  <si>
    <t>電源立地地域対策交付金基金</t>
    <phoneticPr fontId="2"/>
  </si>
  <si>
    <t>-</t>
    <phoneticPr fontId="2"/>
  </si>
  <si>
    <t>-</t>
    <phoneticPr fontId="2"/>
  </si>
  <si>
    <t>-</t>
    <phoneticPr fontId="2"/>
  </si>
  <si>
    <t>-</t>
    <phoneticPr fontId="2"/>
  </si>
  <si>
    <t>佐賀県後期高齢者医療広域連合(一般会計)</t>
    <phoneticPr fontId="2"/>
  </si>
  <si>
    <t>佐賀県市町総合事務組合(一般会計)</t>
    <phoneticPr fontId="2"/>
  </si>
  <si>
    <t>佐賀県後期高齢者医療広域連合(医療)(特別会計)</t>
    <phoneticPr fontId="2"/>
  </si>
  <si>
    <t>佐賀県市町総合事務組合(交通災害)(特別会計)</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</si>
  <si>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</si>
  <si>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</si>
  <si>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</si>
  <si>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</si>
  <si>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</si>
  <si>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顕在化している将来負担である将来負担比率はなしの状況が続いているが、潜在的な将来負担である有形固定資産減価償却率は上昇傾向となっている。施設によっては老朽化進行していることも予想される為、公共施設等総合管理計画を始めとする各種計画に基づいた対策に取り組んでいく。</t>
    <rPh sb="0" eb="3">
      <t>ケンザイカ</t>
    </rPh>
    <rPh sb="7" eb="11">
      <t>ショウライフタン</t>
    </rPh>
    <rPh sb="14" eb="20">
      <t>ショウライフタンヒリツ</t>
    </rPh>
    <rPh sb="24" eb="26">
      <t>ジョウキョウ</t>
    </rPh>
    <rPh sb="27" eb="28">
      <t>ツヅ</t>
    </rPh>
    <rPh sb="34" eb="37">
      <t>センザイテキ</t>
    </rPh>
    <rPh sb="38" eb="40">
      <t>ショウライ</t>
    </rPh>
    <rPh sb="40" eb="42">
      <t>フタン</t>
    </rPh>
    <rPh sb="45" eb="49">
      <t>ユウケイコテイ</t>
    </rPh>
    <rPh sb="49" eb="51">
      <t>シサン</t>
    </rPh>
    <rPh sb="51" eb="56">
      <t>ゲンカショウキャクリツ</t>
    </rPh>
    <rPh sb="57" eb="59">
      <t>ジョウショウ</t>
    </rPh>
    <rPh sb="59" eb="61">
      <t>ケイコウ</t>
    </rPh>
    <rPh sb="68" eb="70">
      <t>シセツ</t>
    </rPh>
    <rPh sb="75" eb="78">
      <t>ロウキュウカ</t>
    </rPh>
    <rPh sb="78" eb="80">
      <t>シンコウ</t>
    </rPh>
    <rPh sb="87" eb="89">
      <t>ヨソウ</t>
    </rPh>
    <rPh sb="92" eb="93">
      <t>タメ</t>
    </rPh>
    <rPh sb="94" eb="99">
      <t>コウキョウシセツトウ</t>
    </rPh>
    <rPh sb="99" eb="101">
      <t>ソウゴウ</t>
    </rPh>
    <rPh sb="101" eb="103">
      <t>カンリ</t>
    </rPh>
    <rPh sb="103" eb="105">
      <t>ケイカク</t>
    </rPh>
    <rPh sb="106" eb="107">
      <t>ハジ</t>
    </rPh>
    <rPh sb="111" eb="113">
      <t>カクシュ</t>
    </rPh>
    <rPh sb="113" eb="115">
      <t>ケイカク</t>
    </rPh>
    <rPh sb="116" eb="117">
      <t>モト</t>
    </rPh>
    <rPh sb="120" eb="122">
      <t>タイサク</t>
    </rPh>
    <rPh sb="123" eb="124">
      <t>ト</t>
    </rPh>
    <rPh sb="125" eb="126">
      <t>ク</t>
    </rPh>
    <phoneticPr fontId="2"/>
  </si>
  <si>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</si>
  <si>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</si>
  <si>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</si>
  <si>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</si>
  <si>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</si>
  <si>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</si>
  <si>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充当可能財源が将来負担額を上回っている為比率なしとなっており、公債の償還も完了したことから比率なしの状況が続くことが想定される。</t>
    <rPh sb="0" eb="2">
      <t>ジュウトウ</t>
    </rPh>
    <rPh sb="2" eb="4">
      <t>カノウ</t>
    </rPh>
    <rPh sb="4" eb="6">
      <t>ザイゲン</t>
    </rPh>
    <rPh sb="7" eb="9">
      <t>ショウライ</t>
    </rPh>
    <rPh sb="9" eb="11">
      <t>フタン</t>
    </rPh>
    <rPh sb="11" eb="12">
      <t>ガク</t>
    </rPh>
    <rPh sb="13" eb="15">
      <t>ウワマワ</t>
    </rPh>
    <rPh sb="19" eb="20">
      <t>タメ</t>
    </rPh>
    <rPh sb="20" eb="22">
      <t>ヒリツ</t>
    </rPh>
    <rPh sb="31" eb="33">
      <t>コウサイ</t>
    </rPh>
    <rPh sb="34" eb="36">
      <t>ショウカン</t>
    </rPh>
    <rPh sb="37" eb="39">
      <t>カンリョウ</t>
    </rPh>
    <rPh sb="45" eb="47">
      <t>ヒリツ</t>
    </rPh>
    <rPh sb="50" eb="52">
      <t>ジョウキョウ</t>
    </rPh>
    <rPh sb="53" eb="54">
      <t>ツヅ</t>
    </rPh>
    <rPh sb="58" eb="60">
      <t>ソウテイ</t>
    </rPh>
    <phoneticPr fontId="1"/>
  </si>
  <si>
    <t>実質公債費比率</t>
    <phoneticPr fontId="5"/>
  </si>
  <si>
    <t>類似団体内平均値</t>
    <phoneticPr fontId="5"/>
  </si>
  <si>
    <t>実質公債費比率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</si>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</sst>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0000000-0005-0000-0000-00000D000000}"/>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168868</c:v>
                </c:pt>
                <c:pt idx="1">
                  <c:v>202870</c:v>
                </c:pt>
                <c:pt idx="2">
                  <c:v>167497</c:v>
                </c:pt>
                <c:pt idx="3">
                  <c:v>190274</c:v>
                </c:pt>
                <c:pt idx="4">
                  <c:v>200194</c:v>
                </c:pt>
              </c:numCache>
            </c:numRef>
          </c:val>
          <c:smooth val="0"/>
          <c:extLst>
            <c:ext xmlns:c16="http://schemas.microsoft.com/office/drawing/2014/chart" uri="{C3380CC4-5D6E-409C-BE32-E72D297353CC}">
              <c16:uniqueId val="{00000000-704D-45BE-AA0A-A995AE3D97F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254215</c:v>
                </c:pt>
                <c:pt idx="1">
                  <c:v>406859</c:v>
                </c:pt>
                <c:pt idx="2">
                  <c:v>295493</c:v>
                </c:pt>
                <c:pt idx="3">
                  <c:v>200745</c:v>
                </c:pt>
                <c:pt idx="4">
                  <c:v>100803</c:v>
                </c:pt>
              </c:numCache>
            </c:numRef>
          </c:val>
          <c:smooth val="0"/>
          <c:extLst>
            <c:ext xmlns:c16="http://schemas.microsoft.com/office/drawing/2014/chart" uri="{C3380CC4-5D6E-409C-BE32-E72D297353CC}">
              <c16:uniqueId val="{00000001-704D-45BE-AA0A-A995AE3D97F1}"/>
            </c:ext>
          </c:extLst>
        </c:ser>
        <c:dLbls>
          <c:showLegendKey val="0"/>
          <c:showVal val="0"/>
          <c:showCatName val="0"/>
          <c:showSerName val="0"/>
          <c:showPercent val="0"/>
          <c:showBubbleSize val="0"/>
        </c:dLbls>
        <c:marker val="1"/>
        <c:smooth val="0"/>
        <c:axId val="293748552"/>
        <c:axId val="293748936"/>
      </c:lineChart>
      <c:catAx>
        <c:axId val="29374855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93748936"/>
        <c:crosses val="autoZero"/>
        <c:auto val="1"/>
        <c:lblAlgn val="ctr"/>
        <c:lblOffset val="100"/>
        <c:tickLblSkip val="1"/>
        <c:tickMarkSkip val="1"/>
        <c:noMultiLvlLbl val="0"/>
      </c:catAx>
      <c:valAx>
        <c:axId val="293748936"/>
        <c:scaling>
          <c:orientation val="minMax"/>
          <c:max val="5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9374855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9.83</c:v>
                </c:pt>
                <c:pt idx="1">
                  <c:v>5.86</c:v>
                </c:pt>
                <c:pt idx="2">
                  <c:v>6.82</c:v>
                </c:pt>
                <c:pt idx="3">
                  <c:v>5.6</c:v>
                </c:pt>
                <c:pt idx="4">
                  <c:v>4.8600000000000003</c:v>
                </c:pt>
              </c:numCache>
            </c:numRef>
          </c:val>
          <c:extLst>
            <c:ext xmlns:c16="http://schemas.microsoft.com/office/drawing/2014/chart" uri="{C3380CC4-5D6E-409C-BE32-E72D297353CC}">
              <c16:uniqueId val="{00000000-A91B-45C7-A532-9D4BB26FCEF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116.39</c:v>
                </c:pt>
                <c:pt idx="1">
                  <c:v>125</c:v>
                </c:pt>
                <c:pt idx="2">
                  <c:v>130.27000000000001</c:v>
                </c:pt>
                <c:pt idx="3">
                  <c:v>100.01</c:v>
                </c:pt>
                <c:pt idx="4">
                  <c:v>114</c:v>
                </c:pt>
              </c:numCache>
            </c:numRef>
          </c:val>
          <c:extLst>
            <c:ext xmlns:c16="http://schemas.microsoft.com/office/drawing/2014/chart" uri="{C3380CC4-5D6E-409C-BE32-E72D297353CC}">
              <c16:uniqueId val="{00000001-A91B-45C7-A532-9D4BB26FCEF6}"/>
            </c:ext>
          </c:extLst>
        </c:ser>
        <c:dLbls>
          <c:showLegendKey val="0"/>
          <c:showVal val="0"/>
          <c:showCatName val="0"/>
          <c:showSerName val="0"/>
          <c:showPercent val="0"/>
          <c:showBubbleSize val="0"/>
        </c:dLbls>
        <c:gapWidth val="250"/>
        <c:overlap val="100"/>
        <c:axId val="251831656"/>
        <c:axId val="25183204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5.36</c:v>
                </c:pt>
                <c:pt idx="1">
                  <c:v>1.73</c:v>
                </c:pt>
                <c:pt idx="2">
                  <c:v>3.9</c:v>
                </c:pt>
                <c:pt idx="3">
                  <c:v>9.3800000000000008</c:v>
                </c:pt>
                <c:pt idx="4">
                  <c:v>7.92</c:v>
                </c:pt>
              </c:numCache>
            </c:numRef>
          </c:val>
          <c:smooth val="0"/>
          <c:extLst>
            <c:ext xmlns:c16="http://schemas.microsoft.com/office/drawing/2014/chart" uri="{C3380CC4-5D6E-409C-BE32-E72D297353CC}">
              <c16:uniqueId val="{00000002-A91B-45C7-A532-9D4BB26FCEF6}"/>
            </c:ext>
          </c:extLst>
        </c:ser>
        <c:dLbls>
          <c:showLegendKey val="0"/>
          <c:showVal val="0"/>
          <c:showCatName val="0"/>
          <c:showSerName val="0"/>
          <c:showPercent val="0"/>
          <c:showBubbleSize val="0"/>
        </c:dLbls>
        <c:marker val="1"/>
        <c:smooth val="0"/>
        <c:axId val="251831656"/>
        <c:axId val="251832040"/>
      </c:lineChart>
      <c:catAx>
        <c:axId val="2518316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51832040"/>
        <c:crosses val="autoZero"/>
        <c:auto val="1"/>
        <c:lblAlgn val="ctr"/>
        <c:lblOffset val="100"/>
        <c:tickLblSkip val="1"/>
        <c:tickMarkSkip val="1"/>
        <c:noMultiLvlLbl val="0"/>
      </c:catAx>
      <c:valAx>
        <c:axId val="2518320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518316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0223-4ED0-98AD-61604B543D4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223-4ED0-98AD-61604B543D44}"/>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0223-4ED0-98AD-61604B543D44}"/>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0223-4ED0-98AD-61604B543D44}"/>
            </c:ext>
          </c:extLst>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0223-4ED0-98AD-61604B543D44}"/>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c:v>
                </c:pt>
                <c:pt idx="2">
                  <c:v>#N/A</c:v>
                </c:pt>
                <c:pt idx="3">
                  <c:v>0.01</c:v>
                </c:pt>
                <c:pt idx="4">
                  <c:v>#N/A</c:v>
                </c:pt>
                <c:pt idx="5">
                  <c:v>0.01</c:v>
                </c:pt>
                <c:pt idx="6">
                  <c:v>#N/A</c:v>
                </c:pt>
                <c:pt idx="7">
                  <c:v>0.02</c:v>
                </c:pt>
                <c:pt idx="8">
                  <c:v>#N/A</c:v>
                </c:pt>
                <c:pt idx="9">
                  <c:v>0.01</c:v>
                </c:pt>
              </c:numCache>
            </c:numRef>
          </c:val>
          <c:extLst>
            <c:ext xmlns:c16="http://schemas.microsoft.com/office/drawing/2014/chart" uri="{C3380CC4-5D6E-409C-BE32-E72D297353CC}">
              <c16:uniqueId val="{00000005-0223-4ED0-98AD-61604B543D44}"/>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0.51</c:v>
                </c:pt>
                <c:pt idx="2">
                  <c:v>#N/A</c:v>
                </c:pt>
                <c:pt idx="3">
                  <c:v>0.72</c:v>
                </c:pt>
                <c:pt idx="4">
                  <c:v>#N/A</c:v>
                </c:pt>
                <c:pt idx="5">
                  <c:v>0.28999999999999998</c:v>
                </c:pt>
                <c:pt idx="6">
                  <c:v>#N/A</c:v>
                </c:pt>
                <c:pt idx="7">
                  <c:v>0.53</c:v>
                </c:pt>
                <c:pt idx="8">
                  <c:v>#N/A</c:v>
                </c:pt>
                <c:pt idx="9">
                  <c:v>0.6</c:v>
                </c:pt>
              </c:numCache>
            </c:numRef>
          </c:val>
          <c:extLst>
            <c:ext xmlns:c16="http://schemas.microsoft.com/office/drawing/2014/chart" uri="{C3380CC4-5D6E-409C-BE32-E72D297353CC}">
              <c16:uniqueId val="{00000006-0223-4ED0-98AD-61604B543D44}"/>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2.31</c:v>
                </c:pt>
                <c:pt idx="2">
                  <c:v>#N/A</c:v>
                </c:pt>
                <c:pt idx="3">
                  <c:v>1.1299999999999999</c:v>
                </c:pt>
                <c:pt idx="4">
                  <c:v>#N/A</c:v>
                </c:pt>
                <c:pt idx="5">
                  <c:v>1.06</c:v>
                </c:pt>
                <c:pt idx="6">
                  <c:v>#N/A</c:v>
                </c:pt>
                <c:pt idx="7">
                  <c:v>1.63</c:v>
                </c:pt>
                <c:pt idx="8">
                  <c:v>#N/A</c:v>
                </c:pt>
                <c:pt idx="9">
                  <c:v>1.1499999999999999</c:v>
                </c:pt>
              </c:numCache>
            </c:numRef>
          </c:val>
          <c:extLst>
            <c:ext xmlns:c16="http://schemas.microsoft.com/office/drawing/2014/chart" uri="{C3380CC4-5D6E-409C-BE32-E72D297353CC}">
              <c16:uniqueId val="{00000007-0223-4ED0-98AD-61604B543D44}"/>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10.43</c:v>
                </c:pt>
                <c:pt idx="2">
                  <c:v>#N/A</c:v>
                </c:pt>
                <c:pt idx="3">
                  <c:v>9.84</c:v>
                </c:pt>
                <c:pt idx="4">
                  <c:v>#N/A</c:v>
                </c:pt>
                <c:pt idx="5">
                  <c:v>8.99</c:v>
                </c:pt>
                <c:pt idx="6">
                  <c:v>#N/A</c:v>
                </c:pt>
                <c:pt idx="7">
                  <c:v>6.12</c:v>
                </c:pt>
                <c:pt idx="8">
                  <c:v>#N/A</c:v>
                </c:pt>
                <c:pt idx="9">
                  <c:v>4.71</c:v>
                </c:pt>
              </c:numCache>
            </c:numRef>
          </c:val>
          <c:extLst>
            <c:ext xmlns:c16="http://schemas.microsoft.com/office/drawing/2014/chart" uri="{C3380CC4-5D6E-409C-BE32-E72D297353CC}">
              <c16:uniqueId val="{00000008-0223-4ED0-98AD-61604B543D44}"/>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9.83</c:v>
                </c:pt>
                <c:pt idx="2">
                  <c:v>#N/A</c:v>
                </c:pt>
                <c:pt idx="3">
                  <c:v>5.86</c:v>
                </c:pt>
                <c:pt idx="4">
                  <c:v>#N/A</c:v>
                </c:pt>
                <c:pt idx="5">
                  <c:v>6.82</c:v>
                </c:pt>
                <c:pt idx="6">
                  <c:v>#N/A</c:v>
                </c:pt>
                <c:pt idx="7">
                  <c:v>5.6</c:v>
                </c:pt>
                <c:pt idx="8">
                  <c:v>#N/A</c:v>
                </c:pt>
                <c:pt idx="9">
                  <c:v>4.8499999999999996</c:v>
                </c:pt>
              </c:numCache>
            </c:numRef>
          </c:val>
          <c:extLst>
            <c:ext xmlns:c16="http://schemas.microsoft.com/office/drawing/2014/chart" uri="{C3380CC4-5D6E-409C-BE32-E72D297353CC}">
              <c16:uniqueId val="{00000009-0223-4ED0-98AD-61604B543D44}"/>
            </c:ext>
          </c:extLst>
        </c:ser>
        <c:dLbls>
          <c:showLegendKey val="0"/>
          <c:showVal val="0"/>
          <c:showCatName val="0"/>
          <c:showSerName val="0"/>
          <c:showPercent val="0"/>
          <c:showBubbleSize val="0"/>
        </c:dLbls>
        <c:gapWidth val="150"/>
        <c:overlap val="100"/>
        <c:axId val="253048336"/>
        <c:axId val="253048720"/>
      </c:barChart>
      <c:catAx>
        <c:axId val="2530483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53048720"/>
        <c:crosses val="autoZero"/>
        <c:auto val="1"/>
        <c:lblAlgn val="ctr"/>
        <c:lblOffset val="100"/>
        <c:tickLblSkip val="1"/>
        <c:tickMarkSkip val="1"/>
        <c:noMultiLvlLbl val="0"/>
      </c:catAx>
      <c:valAx>
        <c:axId val="2530487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5304833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154</c:v>
                </c:pt>
                <c:pt idx="5">
                  <c:v>214</c:v>
                </c:pt>
                <c:pt idx="8">
                  <c:v>205</c:v>
                </c:pt>
                <c:pt idx="11">
                  <c:v>191</c:v>
                </c:pt>
                <c:pt idx="14">
                  <c:v>179</c:v>
                </c:pt>
              </c:numCache>
            </c:numRef>
          </c:val>
          <c:extLst>
            <c:ext xmlns:c16="http://schemas.microsoft.com/office/drawing/2014/chart" uri="{C3380CC4-5D6E-409C-BE32-E72D297353CC}">
              <c16:uniqueId val="{00000000-7A61-4C63-B234-33F3C10A635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A61-4C63-B234-33F3C10A635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31</c:v>
                </c:pt>
                <c:pt idx="3">
                  <c:v>4</c:v>
                </c:pt>
                <c:pt idx="6">
                  <c:v>1</c:v>
                </c:pt>
                <c:pt idx="9">
                  <c:v>0</c:v>
                </c:pt>
                <c:pt idx="12">
                  <c:v>0</c:v>
                </c:pt>
              </c:numCache>
            </c:numRef>
          </c:val>
          <c:extLst>
            <c:ext xmlns:c16="http://schemas.microsoft.com/office/drawing/2014/chart" uri="{C3380CC4-5D6E-409C-BE32-E72D297353CC}">
              <c16:uniqueId val="{00000002-7A61-4C63-B234-33F3C10A635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A61-4C63-B234-33F3C10A635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206</c:v>
                </c:pt>
                <c:pt idx="3">
                  <c:v>213</c:v>
                </c:pt>
                <c:pt idx="6">
                  <c:v>213</c:v>
                </c:pt>
                <c:pt idx="9">
                  <c:v>220</c:v>
                </c:pt>
                <c:pt idx="12">
                  <c:v>109</c:v>
                </c:pt>
              </c:numCache>
            </c:numRef>
          </c:val>
          <c:extLst>
            <c:ext xmlns:c16="http://schemas.microsoft.com/office/drawing/2014/chart" uri="{C3380CC4-5D6E-409C-BE32-E72D297353CC}">
              <c16:uniqueId val="{00000004-7A61-4C63-B234-33F3C10A635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A61-4C63-B234-33F3C10A635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A61-4C63-B234-33F3C10A635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12</c:v>
                </c:pt>
                <c:pt idx="3">
                  <c:v>12</c:v>
                </c:pt>
                <c:pt idx="6">
                  <c:v>6</c:v>
                </c:pt>
                <c:pt idx="9">
                  <c:v>0</c:v>
                </c:pt>
                <c:pt idx="12">
                  <c:v>0</c:v>
                </c:pt>
              </c:numCache>
            </c:numRef>
          </c:val>
          <c:extLst>
            <c:ext xmlns:c16="http://schemas.microsoft.com/office/drawing/2014/chart" uri="{C3380CC4-5D6E-409C-BE32-E72D297353CC}">
              <c16:uniqueId val="{00000007-7A61-4C63-B234-33F3C10A635C}"/>
            </c:ext>
          </c:extLst>
        </c:ser>
        <c:dLbls>
          <c:showLegendKey val="0"/>
          <c:showVal val="0"/>
          <c:showCatName val="0"/>
          <c:showSerName val="0"/>
          <c:showPercent val="0"/>
          <c:showBubbleSize val="0"/>
        </c:dLbls>
        <c:gapWidth val="100"/>
        <c:overlap val="100"/>
        <c:axId val="257053800"/>
        <c:axId val="25705418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95</c:v>
                </c:pt>
                <c:pt idx="2">
                  <c:v>#N/A</c:v>
                </c:pt>
                <c:pt idx="3">
                  <c:v>#N/A</c:v>
                </c:pt>
                <c:pt idx="4">
                  <c:v>15</c:v>
                </c:pt>
                <c:pt idx="5">
                  <c:v>#N/A</c:v>
                </c:pt>
                <c:pt idx="6">
                  <c:v>#N/A</c:v>
                </c:pt>
                <c:pt idx="7">
                  <c:v>15</c:v>
                </c:pt>
                <c:pt idx="8">
                  <c:v>#N/A</c:v>
                </c:pt>
                <c:pt idx="9">
                  <c:v>#N/A</c:v>
                </c:pt>
                <c:pt idx="10">
                  <c:v>29</c:v>
                </c:pt>
                <c:pt idx="11">
                  <c:v>#N/A</c:v>
                </c:pt>
                <c:pt idx="12">
                  <c:v>#N/A</c:v>
                </c:pt>
                <c:pt idx="13">
                  <c:v>-70</c:v>
                </c:pt>
                <c:pt idx="14">
                  <c:v>#N/A</c:v>
                </c:pt>
              </c:numCache>
            </c:numRef>
          </c:val>
          <c:smooth val="0"/>
          <c:extLst>
            <c:ext xmlns:c16="http://schemas.microsoft.com/office/drawing/2014/chart" uri="{C3380CC4-5D6E-409C-BE32-E72D297353CC}">
              <c16:uniqueId val="{00000008-7A61-4C63-B234-33F3C10A635C}"/>
            </c:ext>
          </c:extLst>
        </c:ser>
        <c:dLbls>
          <c:showLegendKey val="0"/>
          <c:showVal val="0"/>
          <c:showCatName val="0"/>
          <c:showSerName val="0"/>
          <c:showPercent val="0"/>
          <c:showBubbleSize val="0"/>
        </c:dLbls>
        <c:marker val="1"/>
        <c:smooth val="0"/>
        <c:axId val="257053800"/>
        <c:axId val="257054184"/>
      </c:lineChart>
      <c:catAx>
        <c:axId val="2570538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57054184"/>
        <c:crosses val="autoZero"/>
        <c:auto val="1"/>
        <c:lblAlgn val="ctr"/>
        <c:lblOffset val="100"/>
        <c:tickLblSkip val="1"/>
        <c:tickMarkSkip val="1"/>
        <c:noMultiLvlLbl val="0"/>
      </c:catAx>
      <c:valAx>
        <c:axId val="2570541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570538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2109</c:v>
                </c:pt>
                <c:pt idx="5">
                  <c:v>1895</c:v>
                </c:pt>
                <c:pt idx="8">
                  <c:v>1828</c:v>
                </c:pt>
                <c:pt idx="11">
                  <c:v>1673</c:v>
                </c:pt>
                <c:pt idx="14">
                  <c:v>1517</c:v>
                </c:pt>
              </c:numCache>
            </c:numRef>
          </c:val>
          <c:extLst>
            <c:ext xmlns:c16="http://schemas.microsoft.com/office/drawing/2014/chart" uri="{C3380CC4-5D6E-409C-BE32-E72D297353CC}">
              <c16:uniqueId val="{00000000-ABD3-43CC-A2B5-A9AC302D3ED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ABD3-43CC-A2B5-A9AC302D3ED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8993</c:v>
                </c:pt>
                <c:pt idx="5">
                  <c:v>9391</c:v>
                </c:pt>
                <c:pt idx="8">
                  <c:v>9575</c:v>
                </c:pt>
                <c:pt idx="11">
                  <c:v>11108</c:v>
                </c:pt>
                <c:pt idx="14">
                  <c:v>9311</c:v>
                </c:pt>
              </c:numCache>
            </c:numRef>
          </c:val>
          <c:extLst>
            <c:ext xmlns:c16="http://schemas.microsoft.com/office/drawing/2014/chart" uri="{C3380CC4-5D6E-409C-BE32-E72D297353CC}">
              <c16:uniqueId val="{00000002-ABD3-43CC-A2B5-A9AC302D3ED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BD3-43CC-A2B5-A9AC302D3ED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BD3-43CC-A2B5-A9AC302D3ED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BD3-43CC-A2B5-A9AC302D3ED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720</c:v>
                </c:pt>
                <c:pt idx="3">
                  <c:v>537</c:v>
                </c:pt>
                <c:pt idx="6">
                  <c:v>535</c:v>
                </c:pt>
                <c:pt idx="9">
                  <c:v>538</c:v>
                </c:pt>
                <c:pt idx="12">
                  <c:v>490</c:v>
                </c:pt>
              </c:numCache>
            </c:numRef>
          </c:val>
          <c:extLst>
            <c:ext xmlns:c16="http://schemas.microsoft.com/office/drawing/2014/chart" uri="{C3380CC4-5D6E-409C-BE32-E72D297353CC}">
              <c16:uniqueId val="{00000006-ABD3-43CC-A2B5-A9AC302D3ED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ABD3-43CC-A2B5-A9AC302D3ED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2800</c:v>
                </c:pt>
                <c:pt idx="3">
                  <c:v>2863</c:v>
                </c:pt>
                <c:pt idx="6">
                  <c:v>2848</c:v>
                </c:pt>
                <c:pt idx="9">
                  <c:v>2610</c:v>
                </c:pt>
                <c:pt idx="12">
                  <c:v>2439</c:v>
                </c:pt>
              </c:numCache>
            </c:numRef>
          </c:val>
          <c:extLst>
            <c:ext xmlns:c16="http://schemas.microsoft.com/office/drawing/2014/chart" uri="{C3380CC4-5D6E-409C-BE32-E72D297353CC}">
              <c16:uniqueId val="{00000008-ABD3-43CC-A2B5-A9AC302D3ED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6</c:v>
                </c:pt>
                <c:pt idx="3">
                  <c:v>1</c:v>
                </c:pt>
                <c:pt idx="6">
                  <c:v>0</c:v>
                </c:pt>
                <c:pt idx="9">
                  <c:v>0</c:v>
                </c:pt>
                <c:pt idx="12">
                  <c:v>0</c:v>
                </c:pt>
              </c:numCache>
            </c:numRef>
          </c:val>
          <c:extLst>
            <c:ext xmlns:c16="http://schemas.microsoft.com/office/drawing/2014/chart" uri="{C3380CC4-5D6E-409C-BE32-E72D297353CC}">
              <c16:uniqueId val="{00000009-ABD3-43CC-A2B5-A9AC302D3ED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17</c:v>
                </c:pt>
                <c:pt idx="3">
                  <c:v>6</c:v>
                </c:pt>
                <c:pt idx="6">
                  <c:v>0</c:v>
                </c:pt>
                <c:pt idx="9">
                  <c:v>0</c:v>
                </c:pt>
                <c:pt idx="12">
                  <c:v>0</c:v>
                </c:pt>
              </c:numCache>
            </c:numRef>
          </c:val>
          <c:extLst>
            <c:ext xmlns:c16="http://schemas.microsoft.com/office/drawing/2014/chart" uri="{C3380CC4-5D6E-409C-BE32-E72D297353CC}">
              <c16:uniqueId val="{0000000A-ABD3-43CC-A2B5-A9AC302D3EDF}"/>
            </c:ext>
          </c:extLst>
        </c:ser>
        <c:dLbls>
          <c:showLegendKey val="0"/>
          <c:showVal val="0"/>
          <c:showCatName val="0"/>
          <c:showSerName val="0"/>
          <c:showPercent val="0"/>
          <c:showBubbleSize val="0"/>
        </c:dLbls>
        <c:gapWidth val="100"/>
        <c:overlap val="100"/>
        <c:axId val="317861480"/>
        <c:axId val="2505141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ABD3-43CC-A2B5-A9AC302D3EDF}"/>
            </c:ext>
          </c:extLst>
        </c:ser>
        <c:dLbls>
          <c:showLegendKey val="0"/>
          <c:showVal val="0"/>
          <c:showCatName val="0"/>
          <c:showSerName val="0"/>
          <c:showPercent val="0"/>
          <c:showBubbleSize val="0"/>
        </c:dLbls>
        <c:marker val="1"/>
        <c:smooth val="0"/>
        <c:axId val="317861480"/>
        <c:axId val="250514144"/>
      </c:lineChart>
      <c:catAx>
        <c:axId val="3178614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50514144"/>
        <c:crosses val="autoZero"/>
        <c:auto val="1"/>
        <c:lblAlgn val="ctr"/>
        <c:lblOffset val="100"/>
        <c:tickLblSkip val="1"/>
        <c:tickMarkSkip val="1"/>
        <c:noMultiLvlLbl val="0"/>
      </c:catAx>
      <c:valAx>
        <c:axId val="2505141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178614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3413</c:v>
                </c:pt>
                <c:pt idx="1">
                  <c:v>3732</c:v>
                </c:pt>
                <c:pt idx="2">
                  <c:v>4050</c:v>
                </c:pt>
              </c:numCache>
            </c:numRef>
          </c:val>
          <c:extLst>
            <c:ext xmlns:c16="http://schemas.microsoft.com/office/drawing/2014/chart" uri="{C3380CC4-5D6E-409C-BE32-E72D297353CC}">
              <c16:uniqueId val="{00000000-7F42-413C-9D9D-991438B2268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7</c:v>
                </c:pt>
                <c:pt idx="1">
                  <c:v>7</c:v>
                </c:pt>
                <c:pt idx="2">
                  <c:v>7</c:v>
                </c:pt>
              </c:numCache>
            </c:numRef>
          </c:val>
          <c:extLst>
            <c:ext xmlns:c16="http://schemas.microsoft.com/office/drawing/2014/chart" uri="{C3380CC4-5D6E-409C-BE32-E72D297353CC}">
              <c16:uniqueId val="{00000001-7F42-413C-9D9D-991438B2268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8544</c:v>
                </c:pt>
                <c:pt idx="1">
                  <c:v>10521</c:v>
                </c:pt>
                <c:pt idx="2">
                  <c:v>11851</c:v>
                </c:pt>
              </c:numCache>
            </c:numRef>
          </c:val>
          <c:extLst>
            <c:ext xmlns:c16="http://schemas.microsoft.com/office/drawing/2014/chart" uri="{C3380CC4-5D6E-409C-BE32-E72D297353CC}">
              <c16:uniqueId val="{00000002-7F42-413C-9D9D-991438B22689}"/>
            </c:ext>
          </c:extLst>
        </c:ser>
        <c:dLbls>
          <c:showLegendKey val="0"/>
          <c:showVal val="0"/>
          <c:showCatName val="0"/>
          <c:showSerName val="0"/>
          <c:showPercent val="0"/>
          <c:showBubbleSize val="0"/>
        </c:dLbls>
        <c:gapWidth val="120"/>
        <c:overlap val="100"/>
        <c:axId val="317860216"/>
        <c:axId val="318459632"/>
      </c:barChart>
      <c:catAx>
        <c:axId val="3178602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8459632"/>
        <c:crosses val="autoZero"/>
        <c:auto val="1"/>
        <c:lblAlgn val="ctr"/>
        <c:lblOffset val="100"/>
        <c:tickLblSkip val="1"/>
        <c:tickMarkSkip val="1"/>
        <c:noMultiLvlLbl val="0"/>
      </c:catAx>
      <c:valAx>
        <c:axId val="31845963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78602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{D0C92C83-75C5-4263-BAB3-D8DA0C724079}</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BA2B-4E55-83FB-A92D153C174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{954D1C4D-24BA-483D-9DF3-10C3E9C8A960}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A2B-4E55-83FB-A92D153C174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{72765382-FB1B-42FA-9420-45D04CA6B1BB}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A2B-4E55-83FB-A92D153C174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{365DF651-1078-44A9-A242-F5BB0915A429}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A2B-4E55-83FB-A92D153C174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{E996ACEE-A177-4FDF-842F-01319072F8A6}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A2B-4E55-83FB-A92D153C1747}"/>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{2339A241-6366-4E4A-A787-E7EACF762B9A}</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BA2B-4E55-83FB-A92D153C1747}"/>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{29340879-82C5-45B9-9799-424F05B43DCA}</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BA2B-4E55-83FB-A92D153C1747}"/>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{2D1DD4A2-D25E-46F7-870D-1D15B0D7A189}</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BA2B-4E55-83FB-A92D153C1747}"/>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{728FBF3C-9FE2-4B0F-A8EB-827332E2A786}</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BA2B-4E55-83FB-A92D153C174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46.3</c:v>
                </c:pt>
                <c:pt idx="8">
                  <c:v>46.9</c:v>
                </c:pt>
                <c:pt idx="16">
                  <c:v>47.8</c:v>
                </c:pt>
                <c:pt idx="24">
                  <c:v>47</c:v>
                </c:pt>
                <c:pt idx="32">
                  <c:v>49.1</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BA2B-4E55-83FB-A92D153C174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{833A6C34-8471-425E-935E-A9E156385749}</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BA2B-4E55-83FB-A92D153C1747}"/>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{41B3EC13-B5EE-4E97-B943-9301FBA0DC09}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A2B-4E55-83FB-A92D153C174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{270ABB50-B993-4B05-AC95-96808493BD9D}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A2B-4E55-83FB-A92D153C174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{8D53D930-8450-41BA-A658-12E79F958D29}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A2B-4E55-83FB-A92D153C174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{C42F2AF4-BFFF-4236-BF45-4EC4D9BC73A3}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A2B-4E55-83FB-A92D153C1747}"/>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{3FF1CAAE-E4A0-4093-8704-5B37E0F8E195}</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BA2B-4E55-83FB-A92D153C1747}"/>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{607D4EE9-A6B7-4EC8-BEDF-B3FEBA679136}</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BA2B-4E55-83FB-A92D153C1747}"/>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{D6B5387A-59E7-4B33-9C0D-7A0FF2A0E01F}</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BA2B-4E55-83FB-A92D153C1747}"/>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{60A3ED26-0D44-462B-AAD5-CDF8BD5BCB82}</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BA2B-4E55-83FB-A92D153C174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56.2</c:v>
                </c:pt>
                <c:pt idx="8">
                  <c:v>58.2</c:v>
                </c:pt>
                <c:pt idx="16">
                  <c:v>60.1</c:v>
                </c:pt>
                <c:pt idx="24">
                  <c:v>61.6</c:v>
                </c:pt>
                <c:pt idx="32">
                  <c:v>64</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BA2B-4E55-83FB-A92D153C1747}"/>
            </c:ext>
          </c:extLst>
        </c:ser>
        <c:dLbls>
          <c:showLegendKey val="0"/>
          <c:showVal val="1"/>
          <c:showCatName val="0"/>
          <c:showSerName val="0"/>
          <c:showPercent val="0"/>
          <c:showBubbleSize val="0"/>
        </c:dLbls>
        <c:axId val="408725808"/>
        <c:axId val="408723848"/>
      </c:scatterChart>
      <c:valAx>
        <c:axId val="408725808"/>
        <c:scaling>
          <c:orientation val="maxMin"/>
          <c:max val="65"/>
          <c:min val="55"/>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08723848"/>
        <c:crosses val="autoZero"/>
        <c:crossBetween val="midCat"/>
      </c:valAx>
      <c:valAx>
        <c:axId val="408723848"/>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0872580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{0E4C3AA5-46DD-493B-9275-3A2AA2B9FDDF}</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E248-4AF7-BB94-799020FCF6B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{D41E1AC3-75DA-443F-9ECF-E3619652AB08}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248-4AF7-BB94-799020FCF6B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{9E29C5D7-D3EE-4929-8643-B4D318BB5248}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248-4AF7-BB94-799020FCF6B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{AADB611C-437E-451A-AED8-AC19CC4DEA65}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248-4AF7-BB94-799020FCF6B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{79EDC715-62F8-491D-A65C-98928B127D42}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248-4AF7-BB94-799020FCF6BA}"/>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{F0C4FE4D-6101-47AA-8511-00FC7D6802DB}</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E248-4AF7-BB94-799020FCF6BA}"/>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{DABB7B79-3F3B-413D-B5C5-CFC6B7A4F9E6}</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E248-4AF7-BB94-799020FCF6BA}"/>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{53DFB3A2-F982-43CA-99CA-254020DDD8B2}</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E248-4AF7-BB94-799020FCF6BA}"/>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{32359FB3-17BD-48A0-8A01-0148394E525F}</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E248-4AF7-BB94-799020FCF6B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4.0999999999999996</c:v>
                </c:pt>
                <c:pt idx="8">
                  <c:v>3.6</c:v>
                </c:pt>
                <c:pt idx="16">
                  <c:v>1.6</c:v>
                </c:pt>
                <c:pt idx="24">
                  <c:v>0.6</c:v>
                </c:pt>
                <c:pt idx="32">
                  <c:v>-0.2</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E248-4AF7-BB94-799020FCF6B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272E-2"/>
                  <c:y val="-6.2416647087793951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{E3AF7AE5-B784-48D6-9B06-ACB864297A1A}</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E248-4AF7-BB94-799020FCF6BA}"/>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{DDB93A6E-E497-4D6C-9AA2-CDEB02248C5B}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248-4AF7-BB94-799020FCF6B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{48C6AE1B-AD7D-4B8C-8F59-0DDC38B10181}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248-4AF7-BB94-799020FCF6B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{A6EC8BE9-9867-4489-8B85-9636442BC3A9}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248-4AF7-BB94-799020FCF6B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{989274CD-83AD-4620-948D-A8A792F6F3C4}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248-4AF7-BB94-799020FCF6BA}"/>
                </c:ext>
              </c:extLst>
            </c:dLbl>
            <c:dLbl>
              <c:idx val="8"/>
              <c:layout>
                <c:manualLayout>
                  <c:x val="-1.8235628084249993E-2"/>
                  <c:y val="-6.2416647087793951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{590E0ED8-74EC-44CD-884F-28EB0374069A}</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E248-4AF7-BB94-799020FCF6BA}"/>
                </c:ext>
              </c:extLst>
            </c:dLbl>
            <c:dLbl>
              <c:idx val="16"/>
              <c:layout>
                <c:manualLayout>
                  <c:x val="-4.5096530706953818E-2"/>
                  <c:y val="-8.1337372860052048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{0C1EE695-01A7-44B0-98F0-6216BECB9ED9}</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E248-4AF7-BB94-799020FCF6BA}"/>
                </c:ext>
              </c:extLst>
            </c:dLbl>
            <c:dLbl>
              <c:idx val="24"/>
              <c:layout>
                <c:manualLayout>
                  <c:x val="-1.8171803637232468E-2"/>
                  <c:y val="-4.3495921315535875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{A344090E-3BA1-485C-874A-F8D6345A3A43}</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E248-4AF7-BB94-799020FCF6BA}"/>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{CEDCD8F3-1E13-444A-8B4B-BEF12E456F29}</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E248-4AF7-BB94-799020FCF6B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8.5</c:v>
                </c:pt>
                <c:pt idx="16">
                  <c:v>8.6</c:v>
                </c:pt>
                <c:pt idx="24">
                  <c:v>8.6</c:v>
                </c:pt>
                <c:pt idx="32">
                  <c:v>8.9</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E248-4AF7-BB94-799020FCF6BA}"/>
            </c:ext>
          </c:extLst>
        </c:ser>
        <c:dLbls>
          <c:showLegendKey val="0"/>
          <c:showVal val="1"/>
          <c:showCatName val="0"/>
          <c:showSerName val="0"/>
          <c:showPercent val="0"/>
          <c:showBubbleSize val="0"/>
        </c:dLbls>
        <c:axId val="408721496"/>
        <c:axId val="408724632"/>
      </c:scatterChart>
      <c:valAx>
        <c:axId val="408721496"/>
        <c:scaling>
          <c:orientation val="maxMin"/>
          <c:max val="9"/>
          <c:min val="8.300000000000000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08724632"/>
        <c:crosses val="autoZero"/>
        <c:crossBetween val="midCat"/>
      </c:valAx>
      <c:valAx>
        <c:axId val="408724632"/>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0872149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佐賀県玄海町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令和元年度に償還が完了している。</a:t>
          </a:r>
        </a:p>
        <a:p>
          <a:r>
            <a:rPr kumimoji="1" lang="ja-JP" altLang="en-US" sz="1400">
              <a:latin typeface="ＭＳ ゴシック" pitchFamily="49" charset="-128"/>
              <a:ea typeface="ＭＳ ゴシック" pitchFamily="49" charset="-128"/>
            </a:rPr>
            <a:t>　今後とも電源関係の交付金や公共施設整備基金等を活用し、新規の起債が必要とならないような財政運営に努める。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減債基金積立不足算定額については特にないので今後とも不足がでないように努める。</a:t>
          </a: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佐賀県玄海町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新規の起債や高額な債務負担行為も無く、将来負担額はほぼ横ばいである。</a:t>
          </a:r>
        </a:p>
        <a:p>
          <a:r>
            <a:rPr kumimoji="1" lang="ja-JP" altLang="en-US" sz="1400">
              <a:latin typeface="ＭＳ ゴシック" pitchFamily="49" charset="-128"/>
              <a:ea typeface="ＭＳ ゴシック" pitchFamily="49" charset="-128"/>
            </a:rPr>
            <a:t>　充当可能財源である基金の額については、令和元年度よりも多少減額している。</a:t>
          </a:r>
        </a:p>
        <a:p>
          <a:r>
            <a:rPr kumimoji="1" lang="ja-JP" altLang="en-US" sz="1400">
              <a:latin typeface="ＭＳ ゴシック" pitchFamily="49" charset="-128"/>
              <a:ea typeface="ＭＳ ゴシック" pitchFamily="49" charset="-128"/>
            </a:rPr>
            <a:t>　今後とも、将来世代への負担とならないような財政運営に努める。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佐賀県玄海町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財政調整基金に３１８百万円積み立てて、取崩は行わなかった。基金全体としては１，１７０百万円取り崩したが、ふるさと応援寄付金の増額により前年度より１，６４８百万円増となっている。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各種基金については、将来の財源不足へ対応するため、また、公共施設の長寿命化、地域振興や地域福祉の向上等を目的とする積立て、普通建設事業等へ活用するための取り崩しを行っている。今後の施設の大規模改修等歳出の増大に備えて積極的に積立て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公共施設整備基金：町内の公共施設を整備し、町民の福祉の向上を図る。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寄附金基金：ふるさと玄海町のまちづくりを応援するために贈られた寄附金を財源として、寄附者のまちづくりに対する意向を具体化することにより、多様な人々の参加による個性と活力のあるふるさとづくりを推進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電源立地地域対策交付金基金：公共用施設の整備を図り、企業導入及び産業の近代化を推進し、地域住民の福祉の向上を図る。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発電用施設周辺地域整備事業施設維持基金：発電用施設周辺地域整備法</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昭和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年法律第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号</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条の規定に基づく交付金により整備された公共用施設の修繕その他の維持補修に充てる。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地域づくり基金：自ら考え、自ら行う地域づくりを推進する。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ふるさと応援寄付金の増額による。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ふるさと応援寄付金基金を積極的に活用していく。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電源立地地域対策交付金基金を有効的に活用し、一般財源の負担を減らしていく。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令和２年度末の基金残高は、４，０５０百万円となっており、前年度から３１８百万円の増加となっている。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積立のみで取崩が無かったため、微増となっている。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短期的には４５億円程度まで増額するものの、中長期的には（令和１０年度目途）には減少していく見込み。</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突発的な災害への対応や、年度間の財源の不均衡の調整など健全な財政運営を図るため、一定基準を設けた上で計画的な運用を行っていく。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償還が完了したため、平成３０年度がら変動なしとなっている。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平成３０年度に償還が完了したので、今後は利子分のみ積み立てる予定。</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11498580" y="91744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2839700" y="91744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4180820" y="91744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5521940" y="91744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6863060" y="91744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149858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283970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1418082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1552194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686306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355600" y="63500"/>
          <a:ext cx="11139805" cy="633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15013305" y="190500"/>
          <a:ext cx="347345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15015845" y="215900"/>
          <a:ext cx="34518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15041245" y="241300"/>
          <a:ext cx="3394710" cy="4425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佐賀県玄海町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12539345" y="190500"/>
          <a:ext cx="234061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12564745" y="215900"/>
          <a:ext cx="22961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00000000-0008-0000-0D00-000014000000}"/>
            </a:ext>
          </a:extLst>
        </xdr:cNvPr>
        <xdr:cNvSpPr/>
      </xdr:nvSpPr>
      <xdr:spPr>
        <a:xfrm>
          <a:off x="12590145" y="241300"/>
          <a:ext cx="2261870" cy="45529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436880" y="883285"/>
          <a:ext cx="8879205" cy="17437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558165" y="915035"/>
          <a:ext cx="1214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1731645" y="915035"/>
          <a:ext cx="117348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5,406
5,397
35.92
9,552,049
9,348,788
172,545
3,552,772
11,700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00000000-0008-0000-0D00-000018000000}"/>
            </a:ext>
          </a:extLst>
        </xdr:cNvPr>
        <xdr:cNvSpPr/>
      </xdr:nvSpPr>
      <xdr:spPr>
        <a:xfrm>
          <a:off x="2905125" y="915035"/>
          <a:ext cx="1341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00000000-0008-0000-0D00-000019000000}"/>
            </a:ext>
          </a:extLst>
        </xdr:cNvPr>
        <xdr:cNvSpPr/>
      </xdr:nvSpPr>
      <xdr:spPr>
        <a:xfrm>
          <a:off x="4246245" y="934085"/>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00000000-0008-0000-0D00-00001A000000}"/>
            </a:ext>
          </a:extLst>
        </xdr:cNvPr>
        <xdr:cNvSpPr/>
      </xdr:nvSpPr>
      <xdr:spPr>
        <a:xfrm>
          <a:off x="6026785" y="934085"/>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00000000-0008-0000-0D00-00001B000000}"/>
            </a:ext>
          </a:extLst>
        </xdr:cNvPr>
        <xdr:cNvSpPr/>
      </xdr:nvSpPr>
      <xdr:spPr>
        <a:xfrm>
          <a:off x="7200265" y="946785"/>
          <a:ext cx="56642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00000000-0008-0000-0D00-00001C000000}"/>
            </a:ext>
          </a:extLst>
        </xdr:cNvPr>
        <xdr:cNvSpPr/>
      </xdr:nvSpPr>
      <xdr:spPr>
        <a:xfrm>
          <a:off x="4246245" y="169354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00000000-0008-0000-0D00-00001D000000}"/>
            </a:ext>
          </a:extLst>
        </xdr:cNvPr>
        <xdr:cNvSpPr/>
      </xdr:nvSpPr>
      <xdr:spPr>
        <a:xfrm>
          <a:off x="6090285" y="169354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00000000-0008-0000-0D00-00001E000000}"/>
            </a:ext>
          </a:extLst>
        </xdr:cNvPr>
        <xdr:cNvSpPr/>
      </xdr:nvSpPr>
      <xdr:spPr>
        <a:xfrm>
          <a:off x="9765665" y="883285"/>
          <a:ext cx="1341120" cy="1247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00000000-0008-0000-0D00-00001F000000}"/>
            </a:ext>
          </a:extLst>
        </xdr:cNvPr>
        <xdr:cNvSpPr/>
      </xdr:nvSpPr>
      <xdr:spPr>
        <a:xfrm>
          <a:off x="9987915" y="946785"/>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00000000-0008-0000-0D00-000020000000}"/>
            </a:ext>
          </a:extLst>
        </xdr:cNvPr>
        <xdr:cNvSpPr/>
      </xdr:nvSpPr>
      <xdr:spPr>
        <a:xfrm>
          <a:off x="9987915" y="120967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00000000-0008-0000-0D00-000021000000}"/>
            </a:ext>
          </a:extLst>
        </xdr:cNvPr>
        <xdr:cNvSpPr/>
      </xdr:nvSpPr>
      <xdr:spPr>
        <a:xfrm>
          <a:off x="9987915" y="154495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00000000-0008-0000-0D00-000022000000}"/>
            </a:ext>
          </a:extLst>
        </xdr:cNvPr>
        <xdr:cNvCxnSpPr/>
      </xdr:nvCxnSpPr>
      <xdr:spPr>
        <a:xfrm flipH="1">
          <a:off x="9825355" y="10356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00000000-0008-0000-0D00-000023000000}"/>
            </a:ext>
          </a:extLst>
        </xdr:cNvPr>
        <xdr:cNvSpPr/>
      </xdr:nvSpPr>
      <xdr:spPr>
        <a:xfrm>
          <a:off x="9879330" y="99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00000000-0008-0000-0D00-000024000000}"/>
            </a:ext>
          </a:extLst>
        </xdr:cNvPr>
        <xdr:cNvSpPr/>
      </xdr:nvSpPr>
      <xdr:spPr>
        <a:xfrm>
          <a:off x="9879330" y="12985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00000000-0008-0000-0D00-000025000000}"/>
            </a:ext>
          </a:extLst>
        </xdr:cNvPr>
        <xdr:cNvCxnSpPr/>
      </xdr:nvCxnSpPr>
      <xdr:spPr>
        <a:xfrm>
          <a:off x="9923780" y="154495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00000000-0008-0000-0D00-000026000000}"/>
            </a:ext>
          </a:extLst>
        </xdr:cNvPr>
        <xdr:cNvCxnSpPr/>
      </xdr:nvCxnSpPr>
      <xdr:spPr>
        <a:xfrm>
          <a:off x="9844405" y="15449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00000000-0008-0000-0D00-000027000000}"/>
            </a:ext>
          </a:extLst>
        </xdr:cNvPr>
        <xdr:cNvCxnSpPr/>
      </xdr:nvCxnSpPr>
      <xdr:spPr>
        <a:xfrm flipV="1">
          <a:off x="9923780" y="177927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00000000-0008-0000-0D00-000028000000}"/>
            </a:ext>
          </a:extLst>
        </xdr:cNvPr>
        <xdr:cNvCxnSpPr/>
      </xdr:nvCxnSpPr>
      <xdr:spPr>
        <a:xfrm>
          <a:off x="9844405" y="191833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00000000-0008-0000-0D00-000029000000}"/>
            </a:ext>
          </a:extLst>
        </xdr:cNvPr>
        <xdr:cNvSpPr txBox="1"/>
      </xdr:nvSpPr>
      <xdr:spPr>
        <a:xfrm>
          <a:off x="419100" y="272478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00000000-0008-0000-0D00-00002A000000}"/>
            </a:ext>
          </a:extLst>
        </xdr:cNvPr>
        <xdr:cNvSpPr txBox="1"/>
      </xdr:nvSpPr>
      <xdr:spPr>
        <a:xfrm>
          <a:off x="419100" y="296227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00000000-0008-0000-0D00-00002B000000}"/>
            </a:ext>
          </a:extLst>
        </xdr:cNvPr>
        <xdr:cNvSpPr txBox="1"/>
      </xdr:nvSpPr>
      <xdr:spPr>
        <a:xfrm>
          <a:off x="419100" y="319595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00000000-0008-0000-0D00-00002C000000}"/>
            </a:ext>
          </a:extLst>
        </xdr:cNvPr>
        <xdr:cNvSpPr txBox="1"/>
      </xdr:nvSpPr>
      <xdr:spPr>
        <a:xfrm>
          <a:off x="419100" y="343344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00000000-0008-0000-0D00-00002D000000}"/>
            </a:ext>
          </a:extLst>
        </xdr:cNvPr>
        <xdr:cNvSpPr txBox="1"/>
      </xdr:nvSpPr>
      <xdr:spPr>
        <a:xfrm>
          <a:off x="419100" y="367093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1127125" y="4180205"/>
          <a:ext cx="373888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1774684" y="452367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00000000-0008-0000-0D00-000030000000}"/>
            </a:ext>
          </a:extLst>
        </xdr:cNvPr>
        <xdr:cNvSpPr/>
      </xdr:nvSpPr>
      <xdr:spPr>
        <a:xfrm>
          <a:off x="3387084" y="450700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[ 49.1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00000000-0008-0000-0D00-000031000000}"/>
            </a:ext>
          </a:extLst>
        </xdr:cNvPr>
        <xdr:cNvSpPr/>
      </xdr:nvSpPr>
      <xdr:spPr>
        <a:xfrm>
          <a:off x="48152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00000000-0008-0000-0D00-000032000000}"/>
            </a:ext>
          </a:extLst>
        </xdr:cNvPr>
        <xdr:cNvSpPr/>
      </xdr:nvSpPr>
      <xdr:spPr>
        <a:xfrm>
          <a:off x="48152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00000000-0008-0000-0D00-000033000000}"/>
            </a:ext>
          </a:extLst>
        </xdr:cNvPr>
        <xdr:cNvSpPr/>
      </xdr:nvSpPr>
      <xdr:spPr>
        <a:xfrm>
          <a:off x="615632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00000000-0008-0000-0D00-000034000000}"/>
            </a:ext>
          </a:extLst>
        </xdr:cNvPr>
        <xdr:cNvSpPr/>
      </xdr:nvSpPr>
      <xdr:spPr>
        <a:xfrm>
          <a:off x="615632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00000000-0008-0000-0D00-000035000000}"/>
            </a:ext>
          </a:extLst>
        </xdr:cNvPr>
        <xdr:cNvSpPr/>
      </xdr:nvSpPr>
      <xdr:spPr>
        <a:xfrm>
          <a:off x="762444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00000000-0008-0000-0D00-000036000000}"/>
            </a:ext>
          </a:extLst>
        </xdr:cNvPr>
        <xdr:cNvSpPr/>
      </xdr:nvSpPr>
      <xdr:spPr>
        <a:xfrm>
          <a:off x="762444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00000000-0008-0000-0D00-000037000000}"/>
            </a:ext>
          </a:extLst>
        </xdr:cNvPr>
        <xdr:cNvSpPr/>
      </xdr:nvSpPr>
      <xdr:spPr>
        <a:xfrm>
          <a:off x="1127125" y="484441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00000000-0008-0000-0D00-000038000000}"/>
            </a:ext>
          </a:extLst>
        </xdr:cNvPr>
        <xdr:cNvSpPr/>
      </xdr:nvSpPr>
      <xdr:spPr>
        <a:xfrm>
          <a:off x="510984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00000000-0008-0000-0D00-000039000000}"/>
            </a:ext>
          </a:extLst>
        </xdr:cNvPr>
        <xdr:cNvSpPr/>
      </xdr:nvSpPr>
      <xdr:spPr>
        <a:xfrm>
          <a:off x="510984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00000000-0008-0000-0D00-00003A000000}"/>
            </a:ext>
          </a:extLst>
        </xdr:cNvPr>
        <xdr:cNvSpPr txBox="1"/>
      </xdr:nvSpPr>
      <xdr:spPr>
        <a:xfrm>
          <a:off x="516318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類似団体と比べ低い比率となっているが、比率は上昇傾向となっている。令和元年度にダム橋の建設が完了したことで比率は下がっているが、令和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年度はその分償却が始まったことで比率は上昇している。今後は公共施設等総合管理計画等に基づいた施設管理、更新に取り組んでいく。</a:t>
          </a: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00000000-0008-0000-0D00-00003B000000}"/>
            </a:ext>
          </a:extLst>
        </xdr:cNvPr>
        <xdr:cNvSpPr txBox="1"/>
      </xdr:nvSpPr>
      <xdr:spPr>
        <a:xfrm>
          <a:off x="110426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00000000-0008-0000-0D00-00003C000000}"/>
            </a:ext>
          </a:extLst>
        </xdr:cNvPr>
        <xdr:cNvCxnSpPr/>
      </xdr:nvCxnSpPr>
      <xdr:spPr>
        <a:xfrm>
          <a:off x="1127125" y="695769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a:extLst>
            <a:ext uri="{FF2B5EF4-FFF2-40B4-BE49-F238E27FC236}">
              <a16:creationId xmlns:a16="http://schemas.microsoft.com/office/drawing/2014/main" id="{00000000-0008-0000-0D00-00003D000000}"/>
            </a:ext>
          </a:extLst>
        </xdr:cNvPr>
        <xdr:cNvSpPr txBox="1"/>
      </xdr:nvSpPr>
      <xdr:spPr>
        <a:xfrm>
          <a:off x="721516" y="686389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2" name="直線コネクタ 61">
          <a:extLst>
            <a:ext uri="{FF2B5EF4-FFF2-40B4-BE49-F238E27FC236}">
              <a16:creationId xmlns:a16="http://schemas.microsoft.com/office/drawing/2014/main" id="{00000000-0008-0000-0D00-00003E000000}"/>
            </a:ext>
          </a:extLst>
        </xdr:cNvPr>
        <xdr:cNvCxnSpPr/>
      </xdr:nvCxnSpPr>
      <xdr:spPr>
        <a:xfrm>
          <a:off x="1127125" y="65335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63" name="テキスト ボックス 62">
          <a:extLst>
            <a:ext uri="{FF2B5EF4-FFF2-40B4-BE49-F238E27FC236}">
              <a16:creationId xmlns:a16="http://schemas.microsoft.com/office/drawing/2014/main" id="{00000000-0008-0000-0D00-00003F000000}"/>
            </a:ext>
          </a:extLst>
        </xdr:cNvPr>
        <xdr:cNvSpPr txBox="1"/>
      </xdr:nvSpPr>
      <xdr:spPr>
        <a:xfrm>
          <a:off x="772811" y="64435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4" name="直線コネクタ 63">
          <a:extLst>
            <a:ext uri="{FF2B5EF4-FFF2-40B4-BE49-F238E27FC236}">
              <a16:creationId xmlns:a16="http://schemas.microsoft.com/office/drawing/2014/main" id="{00000000-0008-0000-0D00-000040000000}"/>
            </a:ext>
          </a:extLst>
        </xdr:cNvPr>
        <xdr:cNvCxnSpPr/>
      </xdr:nvCxnSpPr>
      <xdr:spPr>
        <a:xfrm>
          <a:off x="1127125" y="611314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5" name="テキスト ボックス 64">
          <a:extLst>
            <a:ext uri="{FF2B5EF4-FFF2-40B4-BE49-F238E27FC236}">
              <a16:creationId xmlns:a16="http://schemas.microsoft.com/office/drawing/2014/main" id="{00000000-0008-0000-0D00-000041000000}"/>
            </a:ext>
          </a:extLst>
        </xdr:cNvPr>
        <xdr:cNvSpPr txBox="1"/>
      </xdr:nvSpPr>
      <xdr:spPr>
        <a:xfrm>
          <a:off x="772811" y="601934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6" name="直線コネクタ 65">
          <a:extLst>
            <a:ext uri="{FF2B5EF4-FFF2-40B4-BE49-F238E27FC236}">
              <a16:creationId xmlns:a16="http://schemas.microsoft.com/office/drawing/2014/main" id="{00000000-0008-0000-0D00-000042000000}"/>
            </a:ext>
          </a:extLst>
        </xdr:cNvPr>
        <xdr:cNvCxnSpPr/>
      </xdr:nvCxnSpPr>
      <xdr:spPr>
        <a:xfrm>
          <a:off x="1127125" y="568896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7" name="テキスト ボックス 66">
          <a:extLst>
            <a:ext uri="{FF2B5EF4-FFF2-40B4-BE49-F238E27FC236}">
              <a16:creationId xmlns:a16="http://schemas.microsoft.com/office/drawing/2014/main" id="{00000000-0008-0000-0D00-000043000000}"/>
            </a:ext>
          </a:extLst>
        </xdr:cNvPr>
        <xdr:cNvSpPr txBox="1"/>
      </xdr:nvSpPr>
      <xdr:spPr>
        <a:xfrm>
          <a:off x="772811" y="55989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8" name="直線コネクタ 67">
          <a:extLst>
            <a:ext uri="{FF2B5EF4-FFF2-40B4-BE49-F238E27FC236}">
              <a16:creationId xmlns:a16="http://schemas.microsoft.com/office/drawing/2014/main" id="{00000000-0008-0000-0D00-000044000000}"/>
            </a:ext>
          </a:extLst>
        </xdr:cNvPr>
        <xdr:cNvCxnSpPr/>
      </xdr:nvCxnSpPr>
      <xdr:spPr>
        <a:xfrm>
          <a:off x="1127125" y="526859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9" name="テキスト ボックス 68">
          <a:extLst>
            <a:ext uri="{FF2B5EF4-FFF2-40B4-BE49-F238E27FC236}">
              <a16:creationId xmlns:a16="http://schemas.microsoft.com/office/drawing/2014/main" id="{00000000-0008-0000-0D00-000045000000}"/>
            </a:ext>
          </a:extLst>
        </xdr:cNvPr>
        <xdr:cNvSpPr txBox="1"/>
      </xdr:nvSpPr>
      <xdr:spPr>
        <a:xfrm>
          <a:off x="772811" y="517479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a:extLst>
            <a:ext uri="{FF2B5EF4-FFF2-40B4-BE49-F238E27FC236}">
              <a16:creationId xmlns:a16="http://schemas.microsoft.com/office/drawing/2014/main" id="{00000000-0008-0000-0D00-000046000000}"/>
            </a:ext>
          </a:extLst>
        </xdr:cNvPr>
        <xdr:cNvCxnSpPr/>
      </xdr:nvCxnSpPr>
      <xdr:spPr>
        <a:xfrm>
          <a:off x="1127125" y="48444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71" name="テキスト ボックス 70">
          <a:extLst>
            <a:ext uri="{FF2B5EF4-FFF2-40B4-BE49-F238E27FC236}">
              <a16:creationId xmlns:a16="http://schemas.microsoft.com/office/drawing/2014/main" id="{00000000-0008-0000-0D00-000047000000}"/>
            </a:ext>
          </a:extLst>
        </xdr:cNvPr>
        <xdr:cNvSpPr txBox="1"/>
      </xdr:nvSpPr>
      <xdr:spPr>
        <a:xfrm>
          <a:off x="801248" y="475442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a:extLst>
            <a:ext uri="{FF2B5EF4-FFF2-40B4-BE49-F238E27FC236}">
              <a16:creationId xmlns:a16="http://schemas.microsoft.com/office/drawing/2014/main" id="{00000000-0008-0000-0D00-000048000000}"/>
            </a:ext>
          </a:extLst>
        </xdr:cNvPr>
        <xdr:cNvSpPr/>
      </xdr:nvSpPr>
      <xdr:spPr>
        <a:xfrm>
          <a:off x="1127125" y="484441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96393</xdr:rowOff>
    </xdr:from>
    <xdr:to>
      <xdr:col>23</xdr:col>
      <xdr:colOff>85090</xdr:colOff>
      <xdr:row>34</xdr:row>
      <xdr:rowOff>163576</xdr:rowOff>
    </xdr:to>
    <xdr:cxnSp macro="">
      <xdr:nvCxnSpPr>
        <xdr:cNvPr id="73" name="直線コネクタ 72">
          <a:extLst>
            <a:ext uri="{FF2B5EF4-FFF2-40B4-BE49-F238E27FC236}">
              <a16:creationId xmlns:a16="http://schemas.microsoft.com/office/drawing/2014/main" id="{00000000-0008-0000-0D00-000049000000}"/>
            </a:ext>
          </a:extLst>
        </xdr:cNvPr>
        <xdr:cNvCxnSpPr/>
      </xdr:nvCxnSpPr>
      <xdr:spPr>
        <a:xfrm flipV="1">
          <a:off x="4206240" y="5377053"/>
          <a:ext cx="1270" cy="1240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167403</xdr:rowOff>
    </xdr:from>
    <xdr:ext cx="405111" cy="259045"/>
    <xdr:sp macro="" textlink="">
      <xdr:nvSpPr>
        <xdr:cNvPr id="74" name="有形固定資産減価償却率最小値テキスト">
          <a:extLst>
            <a:ext uri="{FF2B5EF4-FFF2-40B4-BE49-F238E27FC236}">
              <a16:creationId xmlns:a16="http://schemas.microsoft.com/office/drawing/2014/main" id="{00000000-0008-0000-0D00-00004A000000}"/>
            </a:ext>
          </a:extLst>
        </xdr:cNvPr>
        <xdr:cNvSpPr txBox="1"/>
      </xdr:nvSpPr>
      <xdr:spPr>
        <a:xfrm>
          <a:off x="4258945" y="6621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163576</xdr:rowOff>
    </xdr:from>
    <xdr:to>
      <xdr:col>23</xdr:col>
      <xdr:colOff>174625</xdr:colOff>
      <xdr:row>34</xdr:row>
      <xdr:rowOff>163576</xdr:rowOff>
    </xdr:to>
    <xdr:cxnSp macro="">
      <xdr:nvCxnSpPr>
        <xdr:cNvPr id="75" name="直線コネクタ 74">
          <a:extLst>
            <a:ext uri="{FF2B5EF4-FFF2-40B4-BE49-F238E27FC236}">
              <a16:creationId xmlns:a16="http://schemas.microsoft.com/office/drawing/2014/main" id="{00000000-0008-0000-0D00-00004B000000}"/>
            </a:ext>
          </a:extLst>
        </xdr:cNvPr>
        <xdr:cNvCxnSpPr/>
      </xdr:nvCxnSpPr>
      <xdr:spPr>
        <a:xfrm>
          <a:off x="4119245" y="6617716"/>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43070</xdr:rowOff>
    </xdr:from>
    <xdr:ext cx="405111" cy="259045"/>
    <xdr:sp macro="" textlink="">
      <xdr:nvSpPr>
        <xdr:cNvPr id="76" name="有形固定資産減価償却率最大値テキスト">
          <a:extLst>
            <a:ext uri="{FF2B5EF4-FFF2-40B4-BE49-F238E27FC236}">
              <a16:creationId xmlns:a16="http://schemas.microsoft.com/office/drawing/2014/main" id="{00000000-0008-0000-0D00-00004C000000}"/>
            </a:ext>
          </a:extLst>
        </xdr:cNvPr>
        <xdr:cNvSpPr txBox="1"/>
      </xdr:nvSpPr>
      <xdr:spPr>
        <a:xfrm>
          <a:off x="4258945" y="5156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96393</xdr:rowOff>
    </xdr:from>
    <xdr:to>
      <xdr:col>23</xdr:col>
      <xdr:colOff>174625</xdr:colOff>
      <xdr:row>27</xdr:row>
      <xdr:rowOff>96393</xdr:rowOff>
    </xdr:to>
    <xdr:cxnSp macro="">
      <xdr:nvCxnSpPr>
        <xdr:cNvPr id="77" name="直線コネクタ 76">
          <a:extLst>
            <a:ext uri="{FF2B5EF4-FFF2-40B4-BE49-F238E27FC236}">
              <a16:creationId xmlns:a16="http://schemas.microsoft.com/office/drawing/2014/main" id="{00000000-0008-0000-0D00-00004D000000}"/>
            </a:ext>
          </a:extLst>
        </xdr:cNvPr>
        <xdr:cNvCxnSpPr/>
      </xdr:nvCxnSpPr>
      <xdr:spPr>
        <a:xfrm>
          <a:off x="4119245" y="5377053"/>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32</xdr:row>
      <xdr:rowOff>4462</xdr:rowOff>
    </xdr:from>
    <xdr:ext cx="405111" cy="259045"/>
    <xdr:sp macro="" textlink="">
      <xdr:nvSpPr>
        <xdr:cNvPr id="78" name="有形固定資産減価償却率平均値テキスト">
          <a:extLst>
            <a:ext uri="{FF2B5EF4-FFF2-40B4-BE49-F238E27FC236}">
              <a16:creationId xmlns:a16="http://schemas.microsoft.com/office/drawing/2014/main" id="{00000000-0008-0000-0D00-00004E000000}"/>
            </a:ext>
          </a:extLst>
        </xdr:cNvPr>
        <xdr:cNvSpPr txBox="1"/>
      </xdr:nvSpPr>
      <xdr:spPr>
        <a:xfrm>
          <a:off x="4258945" y="61233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26035</xdr:rowOff>
    </xdr:from>
    <xdr:to>
      <xdr:col>23</xdr:col>
      <xdr:colOff>136525</xdr:colOff>
      <xdr:row>32</xdr:row>
      <xdr:rowOff>127635</xdr:rowOff>
    </xdr:to>
    <xdr:sp macro="" textlink="">
      <xdr:nvSpPr>
        <xdr:cNvPr id="79" name="フローチャート: 判断 78">
          <a:extLst>
            <a:ext uri="{FF2B5EF4-FFF2-40B4-BE49-F238E27FC236}">
              <a16:creationId xmlns:a16="http://schemas.microsoft.com/office/drawing/2014/main" id="{00000000-0008-0000-0D00-00004F000000}"/>
            </a:ext>
          </a:extLst>
        </xdr:cNvPr>
        <xdr:cNvSpPr/>
      </xdr:nvSpPr>
      <xdr:spPr>
        <a:xfrm>
          <a:off x="4157345" y="6144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145669</xdr:rowOff>
    </xdr:from>
    <xdr:to>
      <xdr:col>19</xdr:col>
      <xdr:colOff>187325</xdr:colOff>
      <xdr:row>32</xdr:row>
      <xdr:rowOff>75819</xdr:rowOff>
    </xdr:to>
    <xdr:sp macro="" textlink="">
      <xdr:nvSpPr>
        <xdr:cNvPr id="80" name="フローチャート: 判断 79">
          <a:extLst>
            <a:ext uri="{FF2B5EF4-FFF2-40B4-BE49-F238E27FC236}">
              <a16:creationId xmlns:a16="http://schemas.microsoft.com/office/drawing/2014/main" id="{00000000-0008-0000-0D00-000050000000}"/>
            </a:ext>
          </a:extLst>
        </xdr:cNvPr>
        <xdr:cNvSpPr/>
      </xdr:nvSpPr>
      <xdr:spPr>
        <a:xfrm>
          <a:off x="3537585" y="609688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113284</xdr:rowOff>
    </xdr:from>
    <xdr:to>
      <xdr:col>15</xdr:col>
      <xdr:colOff>187325</xdr:colOff>
      <xdr:row>32</xdr:row>
      <xdr:rowOff>43434</xdr:rowOff>
    </xdr:to>
    <xdr:sp macro="" textlink="">
      <xdr:nvSpPr>
        <xdr:cNvPr id="81" name="フローチャート: 判断 80">
          <a:extLst>
            <a:ext uri="{FF2B5EF4-FFF2-40B4-BE49-F238E27FC236}">
              <a16:creationId xmlns:a16="http://schemas.microsoft.com/office/drawing/2014/main" id="{00000000-0008-0000-0D00-000051000000}"/>
            </a:ext>
          </a:extLst>
        </xdr:cNvPr>
        <xdr:cNvSpPr/>
      </xdr:nvSpPr>
      <xdr:spPr>
        <a:xfrm>
          <a:off x="2867025" y="606450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72263</xdr:rowOff>
    </xdr:from>
    <xdr:to>
      <xdr:col>11</xdr:col>
      <xdr:colOff>187325</xdr:colOff>
      <xdr:row>32</xdr:row>
      <xdr:rowOff>2413</xdr:rowOff>
    </xdr:to>
    <xdr:sp macro="" textlink="">
      <xdr:nvSpPr>
        <xdr:cNvPr id="82" name="フローチャート: 判断 81">
          <a:extLst>
            <a:ext uri="{FF2B5EF4-FFF2-40B4-BE49-F238E27FC236}">
              <a16:creationId xmlns:a16="http://schemas.microsoft.com/office/drawing/2014/main" id="{00000000-0008-0000-0D00-000052000000}"/>
            </a:ext>
          </a:extLst>
        </xdr:cNvPr>
        <xdr:cNvSpPr/>
      </xdr:nvSpPr>
      <xdr:spPr>
        <a:xfrm>
          <a:off x="2196465" y="602348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29083</xdr:rowOff>
    </xdr:from>
    <xdr:to>
      <xdr:col>7</xdr:col>
      <xdr:colOff>187325</xdr:colOff>
      <xdr:row>31</xdr:row>
      <xdr:rowOff>130683</xdr:rowOff>
    </xdr:to>
    <xdr:sp macro="" textlink="">
      <xdr:nvSpPr>
        <xdr:cNvPr id="83" name="フローチャート: 判断 82">
          <a:extLst>
            <a:ext uri="{FF2B5EF4-FFF2-40B4-BE49-F238E27FC236}">
              <a16:creationId xmlns:a16="http://schemas.microsoft.com/office/drawing/2014/main" id="{00000000-0008-0000-0D00-000053000000}"/>
            </a:ext>
          </a:extLst>
        </xdr:cNvPr>
        <xdr:cNvSpPr/>
      </xdr:nvSpPr>
      <xdr:spPr>
        <a:xfrm>
          <a:off x="1525905" y="598030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00000000-0008-0000-0D00-000054000000}"/>
            </a:ext>
          </a:extLst>
        </xdr:cNvPr>
        <xdr:cNvSpPr txBox="1"/>
      </xdr:nvSpPr>
      <xdr:spPr>
        <a:xfrm>
          <a:off x="40532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00000000-0008-0000-0D00-000055000000}"/>
            </a:ext>
          </a:extLst>
        </xdr:cNvPr>
        <xdr:cNvSpPr txBox="1"/>
      </xdr:nvSpPr>
      <xdr:spPr>
        <a:xfrm>
          <a:off x="34334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00000000-0008-0000-0D00-000056000000}"/>
            </a:ext>
          </a:extLst>
        </xdr:cNvPr>
        <xdr:cNvSpPr txBox="1"/>
      </xdr:nvSpPr>
      <xdr:spPr>
        <a:xfrm>
          <a:off x="27628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00000000-0008-0000-0D00-000057000000}"/>
            </a:ext>
          </a:extLst>
        </xdr:cNvPr>
        <xdr:cNvSpPr txBox="1"/>
      </xdr:nvSpPr>
      <xdr:spPr>
        <a:xfrm>
          <a:off x="20923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00000000-0008-0000-0D00-000058000000}"/>
            </a:ext>
          </a:extLst>
        </xdr:cNvPr>
        <xdr:cNvSpPr txBox="1"/>
      </xdr:nvSpPr>
      <xdr:spPr>
        <a:xfrm>
          <a:off x="14217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47244</xdr:rowOff>
    </xdr:from>
    <xdr:to>
      <xdr:col>23</xdr:col>
      <xdr:colOff>136525</xdr:colOff>
      <xdr:row>30</xdr:row>
      <xdr:rowOff>148844</xdr:rowOff>
    </xdr:to>
    <xdr:sp macro="" textlink="">
      <xdr:nvSpPr>
        <xdr:cNvPr id="89" name="楕円 88">
          <a:extLst>
            <a:ext uri="{FF2B5EF4-FFF2-40B4-BE49-F238E27FC236}">
              <a16:creationId xmlns:a16="http://schemas.microsoft.com/office/drawing/2014/main" id="{00000000-0008-0000-0D00-000059000000}"/>
            </a:ext>
          </a:extLst>
        </xdr:cNvPr>
        <xdr:cNvSpPr/>
      </xdr:nvSpPr>
      <xdr:spPr>
        <a:xfrm>
          <a:off x="4157345" y="5830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70121</xdr:rowOff>
    </xdr:from>
    <xdr:ext cx="405111" cy="259045"/>
    <xdr:sp macro="" textlink="">
      <xdr:nvSpPr>
        <xdr:cNvPr id="90" name="有形固定資産減価償却率該当値テキスト">
          <a:extLst>
            <a:ext uri="{FF2B5EF4-FFF2-40B4-BE49-F238E27FC236}">
              <a16:creationId xmlns:a16="http://schemas.microsoft.com/office/drawing/2014/main" id="{00000000-0008-0000-0D00-00005A000000}"/>
            </a:ext>
          </a:extLst>
        </xdr:cNvPr>
        <xdr:cNvSpPr txBox="1"/>
      </xdr:nvSpPr>
      <xdr:spPr>
        <a:xfrm>
          <a:off x="4258945" y="5686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1905</xdr:rowOff>
    </xdr:from>
    <xdr:to>
      <xdr:col>19</xdr:col>
      <xdr:colOff>187325</xdr:colOff>
      <xdr:row>30</xdr:row>
      <xdr:rowOff>103505</xdr:rowOff>
    </xdr:to>
    <xdr:sp macro="" textlink="">
      <xdr:nvSpPr>
        <xdr:cNvPr id="91" name="楕円 90">
          <a:extLst>
            <a:ext uri="{FF2B5EF4-FFF2-40B4-BE49-F238E27FC236}">
              <a16:creationId xmlns:a16="http://schemas.microsoft.com/office/drawing/2014/main" id="{00000000-0008-0000-0D00-00005B000000}"/>
            </a:ext>
          </a:extLst>
        </xdr:cNvPr>
        <xdr:cNvSpPr/>
      </xdr:nvSpPr>
      <xdr:spPr>
        <a:xfrm>
          <a:off x="3537585" y="578548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52705</xdr:rowOff>
    </xdr:from>
    <xdr:to>
      <xdr:col>23</xdr:col>
      <xdr:colOff>85725</xdr:colOff>
      <xdr:row>30</xdr:row>
      <xdr:rowOff>98044</xdr:rowOff>
    </xdr:to>
    <xdr:cxnSp macro="">
      <xdr:nvCxnSpPr>
        <xdr:cNvPr id="92" name="直線コネクタ 91">
          <a:extLst>
            <a:ext uri="{FF2B5EF4-FFF2-40B4-BE49-F238E27FC236}">
              <a16:creationId xmlns:a16="http://schemas.microsoft.com/office/drawing/2014/main" id="{00000000-0008-0000-0D00-00005C000000}"/>
            </a:ext>
          </a:extLst>
        </xdr:cNvPr>
        <xdr:cNvCxnSpPr/>
      </xdr:nvCxnSpPr>
      <xdr:spPr>
        <a:xfrm>
          <a:off x="3588385" y="5836285"/>
          <a:ext cx="619760" cy="45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19177</xdr:rowOff>
    </xdr:from>
    <xdr:to>
      <xdr:col>15</xdr:col>
      <xdr:colOff>187325</xdr:colOff>
      <xdr:row>30</xdr:row>
      <xdr:rowOff>120777</xdr:rowOff>
    </xdr:to>
    <xdr:sp macro="" textlink="">
      <xdr:nvSpPr>
        <xdr:cNvPr id="93" name="楕円 92">
          <a:extLst>
            <a:ext uri="{FF2B5EF4-FFF2-40B4-BE49-F238E27FC236}">
              <a16:creationId xmlns:a16="http://schemas.microsoft.com/office/drawing/2014/main" id="{00000000-0008-0000-0D00-00005D000000}"/>
            </a:ext>
          </a:extLst>
        </xdr:cNvPr>
        <xdr:cNvSpPr/>
      </xdr:nvSpPr>
      <xdr:spPr>
        <a:xfrm>
          <a:off x="2867025" y="580275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52705</xdr:rowOff>
    </xdr:from>
    <xdr:to>
      <xdr:col>19</xdr:col>
      <xdr:colOff>136525</xdr:colOff>
      <xdr:row>30</xdr:row>
      <xdr:rowOff>69977</xdr:rowOff>
    </xdr:to>
    <xdr:cxnSp macro="">
      <xdr:nvCxnSpPr>
        <xdr:cNvPr id="94" name="直線コネクタ 93">
          <a:extLst>
            <a:ext uri="{FF2B5EF4-FFF2-40B4-BE49-F238E27FC236}">
              <a16:creationId xmlns:a16="http://schemas.microsoft.com/office/drawing/2014/main" id="{00000000-0008-0000-0D00-00005E000000}"/>
            </a:ext>
          </a:extLst>
        </xdr:cNvPr>
        <xdr:cNvCxnSpPr/>
      </xdr:nvCxnSpPr>
      <xdr:spPr>
        <a:xfrm flipV="1">
          <a:off x="2917825" y="5836285"/>
          <a:ext cx="670560" cy="17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171196</xdr:rowOff>
    </xdr:from>
    <xdr:to>
      <xdr:col>11</xdr:col>
      <xdr:colOff>187325</xdr:colOff>
      <xdr:row>30</xdr:row>
      <xdr:rowOff>101346</xdr:rowOff>
    </xdr:to>
    <xdr:sp macro="" textlink="">
      <xdr:nvSpPr>
        <xdr:cNvPr id="95" name="楕円 94">
          <a:extLst>
            <a:ext uri="{FF2B5EF4-FFF2-40B4-BE49-F238E27FC236}">
              <a16:creationId xmlns:a16="http://schemas.microsoft.com/office/drawing/2014/main" id="{00000000-0008-0000-0D00-00005F000000}"/>
            </a:ext>
          </a:extLst>
        </xdr:cNvPr>
        <xdr:cNvSpPr/>
      </xdr:nvSpPr>
      <xdr:spPr>
        <a:xfrm>
          <a:off x="2196465" y="578713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50546</xdr:rowOff>
    </xdr:from>
    <xdr:to>
      <xdr:col>15</xdr:col>
      <xdr:colOff>136525</xdr:colOff>
      <xdr:row>30</xdr:row>
      <xdr:rowOff>69977</xdr:rowOff>
    </xdr:to>
    <xdr:cxnSp macro="">
      <xdr:nvCxnSpPr>
        <xdr:cNvPr id="96" name="直線コネクタ 95">
          <a:extLst>
            <a:ext uri="{FF2B5EF4-FFF2-40B4-BE49-F238E27FC236}">
              <a16:creationId xmlns:a16="http://schemas.microsoft.com/office/drawing/2014/main" id="{00000000-0008-0000-0D00-000060000000}"/>
            </a:ext>
          </a:extLst>
        </xdr:cNvPr>
        <xdr:cNvCxnSpPr/>
      </xdr:nvCxnSpPr>
      <xdr:spPr>
        <a:xfrm>
          <a:off x="2247265" y="5834126"/>
          <a:ext cx="67056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158242</xdr:rowOff>
    </xdr:from>
    <xdr:to>
      <xdr:col>7</xdr:col>
      <xdr:colOff>187325</xdr:colOff>
      <xdr:row>30</xdr:row>
      <xdr:rowOff>88392</xdr:rowOff>
    </xdr:to>
    <xdr:sp macro="" textlink="">
      <xdr:nvSpPr>
        <xdr:cNvPr id="97" name="楕円 96">
          <a:extLst>
            <a:ext uri="{FF2B5EF4-FFF2-40B4-BE49-F238E27FC236}">
              <a16:creationId xmlns:a16="http://schemas.microsoft.com/office/drawing/2014/main" id="{00000000-0008-0000-0D00-000061000000}"/>
            </a:ext>
          </a:extLst>
        </xdr:cNvPr>
        <xdr:cNvSpPr/>
      </xdr:nvSpPr>
      <xdr:spPr>
        <a:xfrm>
          <a:off x="1525905" y="577418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37592</xdr:rowOff>
    </xdr:from>
    <xdr:to>
      <xdr:col>11</xdr:col>
      <xdr:colOff>136525</xdr:colOff>
      <xdr:row>30</xdr:row>
      <xdr:rowOff>50546</xdr:rowOff>
    </xdr:to>
    <xdr:cxnSp macro="">
      <xdr:nvCxnSpPr>
        <xdr:cNvPr id="98" name="直線コネクタ 97">
          <a:extLst>
            <a:ext uri="{FF2B5EF4-FFF2-40B4-BE49-F238E27FC236}">
              <a16:creationId xmlns:a16="http://schemas.microsoft.com/office/drawing/2014/main" id="{00000000-0008-0000-0D00-000062000000}"/>
            </a:ext>
          </a:extLst>
        </xdr:cNvPr>
        <xdr:cNvCxnSpPr/>
      </xdr:nvCxnSpPr>
      <xdr:spPr>
        <a:xfrm>
          <a:off x="1576705" y="5821172"/>
          <a:ext cx="67056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66946</xdr:rowOff>
    </xdr:from>
    <xdr:ext cx="405111" cy="259045"/>
    <xdr:sp macro="" textlink="">
      <xdr:nvSpPr>
        <xdr:cNvPr id="99" name="n_1aveValue有形固定資産減価償却率">
          <a:extLst>
            <a:ext uri="{FF2B5EF4-FFF2-40B4-BE49-F238E27FC236}">
              <a16:creationId xmlns:a16="http://schemas.microsoft.com/office/drawing/2014/main" id="{00000000-0008-0000-0D00-000063000000}"/>
            </a:ext>
          </a:extLst>
        </xdr:cNvPr>
        <xdr:cNvSpPr txBox="1"/>
      </xdr:nvSpPr>
      <xdr:spPr>
        <a:xfrm>
          <a:off x="3395989" y="61858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34561</xdr:rowOff>
    </xdr:from>
    <xdr:ext cx="405111" cy="259045"/>
    <xdr:sp macro="" textlink="">
      <xdr:nvSpPr>
        <xdr:cNvPr id="100" name="n_2aveValue有形固定資産減価償却率">
          <a:extLst>
            <a:ext uri="{FF2B5EF4-FFF2-40B4-BE49-F238E27FC236}">
              <a16:creationId xmlns:a16="http://schemas.microsoft.com/office/drawing/2014/main" id="{00000000-0008-0000-0D00-000064000000}"/>
            </a:ext>
          </a:extLst>
        </xdr:cNvPr>
        <xdr:cNvSpPr txBox="1"/>
      </xdr:nvSpPr>
      <xdr:spPr>
        <a:xfrm>
          <a:off x="2738129" y="6153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164990</xdr:rowOff>
    </xdr:from>
    <xdr:ext cx="405111" cy="259045"/>
    <xdr:sp macro="" textlink="">
      <xdr:nvSpPr>
        <xdr:cNvPr id="101" name="n_3aveValue有形固定資産減価償却率">
          <a:extLst>
            <a:ext uri="{FF2B5EF4-FFF2-40B4-BE49-F238E27FC236}">
              <a16:creationId xmlns:a16="http://schemas.microsoft.com/office/drawing/2014/main" id="{00000000-0008-0000-0D00-000065000000}"/>
            </a:ext>
          </a:extLst>
        </xdr:cNvPr>
        <xdr:cNvSpPr txBox="1"/>
      </xdr:nvSpPr>
      <xdr:spPr>
        <a:xfrm>
          <a:off x="2067569" y="6116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121810</xdr:rowOff>
    </xdr:from>
    <xdr:ext cx="405111" cy="259045"/>
    <xdr:sp macro="" textlink="">
      <xdr:nvSpPr>
        <xdr:cNvPr id="102" name="n_4aveValue有形固定資産減価償却率">
          <a:extLst>
            <a:ext uri="{FF2B5EF4-FFF2-40B4-BE49-F238E27FC236}">
              <a16:creationId xmlns:a16="http://schemas.microsoft.com/office/drawing/2014/main" id="{00000000-0008-0000-0D00-000066000000}"/>
            </a:ext>
          </a:extLst>
        </xdr:cNvPr>
        <xdr:cNvSpPr txBox="1"/>
      </xdr:nvSpPr>
      <xdr:spPr>
        <a:xfrm>
          <a:off x="1397009" y="60730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120032</xdr:rowOff>
    </xdr:from>
    <xdr:ext cx="405111" cy="259045"/>
    <xdr:sp macro="" textlink="">
      <xdr:nvSpPr>
        <xdr:cNvPr id="103" name="n_1mainValue有形固定資産減価償却率">
          <a:extLst>
            <a:ext uri="{FF2B5EF4-FFF2-40B4-BE49-F238E27FC236}">
              <a16:creationId xmlns:a16="http://schemas.microsoft.com/office/drawing/2014/main" id="{00000000-0008-0000-0D00-000067000000}"/>
            </a:ext>
          </a:extLst>
        </xdr:cNvPr>
        <xdr:cNvSpPr txBox="1"/>
      </xdr:nvSpPr>
      <xdr:spPr>
        <a:xfrm>
          <a:off x="3395989" y="5568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137304</xdr:rowOff>
    </xdr:from>
    <xdr:ext cx="405111" cy="259045"/>
    <xdr:sp macro="" textlink="">
      <xdr:nvSpPr>
        <xdr:cNvPr id="104" name="n_2mainValue有形固定資産減価償却率">
          <a:extLst>
            <a:ext uri="{FF2B5EF4-FFF2-40B4-BE49-F238E27FC236}">
              <a16:creationId xmlns:a16="http://schemas.microsoft.com/office/drawing/2014/main" id="{00000000-0008-0000-0D00-000068000000}"/>
            </a:ext>
          </a:extLst>
        </xdr:cNvPr>
        <xdr:cNvSpPr txBox="1"/>
      </xdr:nvSpPr>
      <xdr:spPr>
        <a:xfrm>
          <a:off x="2738129" y="5585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117873</xdr:rowOff>
    </xdr:from>
    <xdr:ext cx="405111" cy="259045"/>
    <xdr:sp macro="" textlink="">
      <xdr:nvSpPr>
        <xdr:cNvPr id="105" name="n_3mainValue有形固定資産減価償却率">
          <a:extLst>
            <a:ext uri="{FF2B5EF4-FFF2-40B4-BE49-F238E27FC236}">
              <a16:creationId xmlns:a16="http://schemas.microsoft.com/office/drawing/2014/main" id="{00000000-0008-0000-0D00-000069000000}"/>
            </a:ext>
          </a:extLst>
        </xdr:cNvPr>
        <xdr:cNvSpPr txBox="1"/>
      </xdr:nvSpPr>
      <xdr:spPr>
        <a:xfrm>
          <a:off x="2067569" y="5566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104919</xdr:rowOff>
    </xdr:from>
    <xdr:ext cx="405111" cy="259045"/>
    <xdr:sp macro="" textlink="">
      <xdr:nvSpPr>
        <xdr:cNvPr id="106" name="n_4mainValue有形固定資産減価償却率">
          <a:extLst>
            <a:ext uri="{FF2B5EF4-FFF2-40B4-BE49-F238E27FC236}">
              <a16:creationId xmlns:a16="http://schemas.microsoft.com/office/drawing/2014/main" id="{00000000-0008-0000-0D00-00006A000000}"/>
            </a:ext>
          </a:extLst>
        </xdr:cNvPr>
        <xdr:cNvSpPr txBox="1"/>
      </xdr:nvSpPr>
      <xdr:spPr>
        <a:xfrm>
          <a:off x="1397009" y="5553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a:extLst>
            <a:ext uri="{FF2B5EF4-FFF2-40B4-BE49-F238E27FC236}">
              <a16:creationId xmlns:a16="http://schemas.microsoft.com/office/drawing/2014/main" id="{00000000-0008-0000-0D00-00006B000000}"/>
            </a:ext>
          </a:extLst>
        </xdr:cNvPr>
        <xdr:cNvSpPr/>
      </xdr:nvSpPr>
      <xdr:spPr>
        <a:xfrm>
          <a:off x="9971405" y="4180205"/>
          <a:ext cx="371602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a:extLst>
            <a:ext uri="{FF2B5EF4-FFF2-40B4-BE49-F238E27FC236}">
              <a16:creationId xmlns:a16="http://schemas.microsoft.com/office/drawing/2014/main" id="{00000000-0008-0000-0D00-00006C000000}"/>
            </a:ext>
          </a:extLst>
        </xdr:cNvPr>
        <xdr:cNvSpPr/>
      </xdr:nvSpPr>
      <xdr:spPr>
        <a:xfrm>
          <a:off x="10904488" y="4523677"/>
          <a:ext cx="920214"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123041</xdr:colOff>
      <xdr:row>22</xdr:row>
      <xdr:rowOff>64546</xdr:rowOff>
    </xdr:from>
    <xdr:to>
      <xdr:col>75</xdr:col>
      <xdr:colOff>48409</xdr:colOff>
      <xdr:row>24</xdr:row>
      <xdr:rowOff>30705</xdr:rowOff>
    </xdr:to>
    <xdr:sp macro="" textlink="">
      <xdr:nvSpPr>
        <xdr:cNvPr id="109" name="正方形/長方形 108">
          <a:extLst>
            <a:ext uri="{FF2B5EF4-FFF2-40B4-BE49-F238E27FC236}">
              <a16:creationId xmlns:a16="http://schemas.microsoft.com/office/drawing/2014/main" id="{00000000-0008-0000-0D00-00006D000000}"/>
            </a:ext>
          </a:extLst>
        </xdr:cNvPr>
        <xdr:cNvSpPr/>
      </xdr:nvSpPr>
      <xdr:spPr>
        <a:xfrm>
          <a:off x="12292181" y="4507006"/>
          <a:ext cx="595928"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[ 0.0%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a:extLst>
            <a:ext uri="{FF2B5EF4-FFF2-40B4-BE49-F238E27FC236}">
              <a16:creationId xmlns:a16="http://schemas.microsoft.com/office/drawing/2014/main" id="{00000000-0008-0000-0D00-00006E000000}"/>
            </a:ext>
          </a:extLst>
        </xdr:cNvPr>
        <xdr:cNvSpPr/>
      </xdr:nvSpPr>
      <xdr:spPr>
        <a:xfrm>
          <a:off x="1365948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a:extLst>
            <a:ext uri="{FF2B5EF4-FFF2-40B4-BE49-F238E27FC236}">
              <a16:creationId xmlns:a16="http://schemas.microsoft.com/office/drawing/2014/main" id="{00000000-0008-0000-0D00-00006F000000}"/>
            </a:ext>
          </a:extLst>
        </xdr:cNvPr>
        <xdr:cNvSpPr/>
      </xdr:nvSpPr>
      <xdr:spPr>
        <a:xfrm>
          <a:off x="1365948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a:extLst>
            <a:ext uri="{FF2B5EF4-FFF2-40B4-BE49-F238E27FC236}">
              <a16:creationId xmlns:a16="http://schemas.microsoft.com/office/drawing/2014/main" id="{00000000-0008-0000-0D00-000070000000}"/>
            </a:ext>
          </a:extLst>
        </xdr:cNvPr>
        <xdr:cNvSpPr/>
      </xdr:nvSpPr>
      <xdr:spPr>
        <a:xfrm>
          <a:off x="150006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a:extLst>
            <a:ext uri="{FF2B5EF4-FFF2-40B4-BE49-F238E27FC236}">
              <a16:creationId xmlns:a16="http://schemas.microsoft.com/office/drawing/2014/main" id="{00000000-0008-0000-0D00-000071000000}"/>
            </a:ext>
          </a:extLst>
        </xdr:cNvPr>
        <xdr:cNvSpPr/>
      </xdr:nvSpPr>
      <xdr:spPr>
        <a:xfrm>
          <a:off x="150006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a:extLst>
            <a:ext uri="{FF2B5EF4-FFF2-40B4-BE49-F238E27FC236}">
              <a16:creationId xmlns:a16="http://schemas.microsoft.com/office/drawing/2014/main" id="{00000000-0008-0000-0D00-000072000000}"/>
            </a:ext>
          </a:extLst>
        </xdr:cNvPr>
        <xdr:cNvSpPr/>
      </xdr:nvSpPr>
      <xdr:spPr>
        <a:xfrm>
          <a:off x="1644586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a:extLst>
            <a:ext uri="{FF2B5EF4-FFF2-40B4-BE49-F238E27FC236}">
              <a16:creationId xmlns:a16="http://schemas.microsoft.com/office/drawing/2014/main" id="{00000000-0008-0000-0D00-000073000000}"/>
            </a:ext>
          </a:extLst>
        </xdr:cNvPr>
        <xdr:cNvSpPr/>
      </xdr:nvSpPr>
      <xdr:spPr>
        <a:xfrm>
          <a:off x="1644586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a:extLst>
            <a:ext uri="{FF2B5EF4-FFF2-40B4-BE49-F238E27FC236}">
              <a16:creationId xmlns:a16="http://schemas.microsoft.com/office/drawing/2014/main" id="{00000000-0008-0000-0D00-000074000000}"/>
            </a:ext>
          </a:extLst>
        </xdr:cNvPr>
        <xdr:cNvSpPr/>
      </xdr:nvSpPr>
      <xdr:spPr>
        <a:xfrm>
          <a:off x="9971405" y="484441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a:extLst>
            <a:ext uri="{FF2B5EF4-FFF2-40B4-BE49-F238E27FC236}">
              <a16:creationId xmlns:a16="http://schemas.microsoft.com/office/drawing/2014/main" id="{00000000-0008-0000-0D00-000075000000}"/>
            </a:ext>
          </a:extLst>
        </xdr:cNvPr>
        <xdr:cNvSpPr/>
      </xdr:nvSpPr>
      <xdr:spPr>
        <a:xfrm>
          <a:off x="1393126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a:extLst>
            <a:ext uri="{FF2B5EF4-FFF2-40B4-BE49-F238E27FC236}">
              <a16:creationId xmlns:a16="http://schemas.microsoft.com/office/drawing/2014/main" id="{00000000-0008-0000-0D00-000076000000}"/>
            </a:ext>
          </a:extLst>
        </xdr:cNvPr>
        <xdr:cNvSpPr/>
      </xdr:nvSpPr>
      <xdr:spPr>
        <a:xfrm>
          <a:off x="1393126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a:extLst>
            <a:ext uri="{FF2B5EF4-FFF2-40B4-BE49-F238E27FC236}">
              <a16:creationId xmlns:a16="http://schemas.microsoft.com/office/drawing/2014/main" id="{00000000-0008-0000-0D00-000077000000}"/>
            </a:ext>
          </a:extLst>
        </xdr:cNvPr>
        <xdr:cNvSpPr txBox="1"/>
      </xdr:nvSpPr>
      <xdr:spPr>
        <a:xfrm>
          <a:off x="1400746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充当可能財源が将来負担額を上回っている為比率なしとなっている。</a:t>
          </a:r>
        </a:p>
      </xdr:txBody>
    </xdr:sp>
    <xdr:clientData/>
  </xdr:twoCellAnchor>
  <xdr:oneCellAnchor>
    <xdr:from>
      <xdr:col>57</xdr:col>
      <xdr:colOff>111125</xdr:colOff>
      <xdr:row>23</xdr:row>
      <xdr:rowOff>47625</xdr:rowOff>
    </xdr:from>
    <xdr:ext cx="349839" cy="225703"/>
    <xdr:sp macro="" textlink="">
      <xdr:nvSpPr>
        <xdr:cNvPr id="120" name="テキスト ボックス 119">
          <a:extLst>
            <a:ext uri="{FF2B5EF4-FFF2-40B4-BE49-F238E27FC236}">
              <a16:creationId xmlns:a16="http://schemas.microsoft.com/office/drawing/2014/main" id="{00000000-0008-0000-0D00-000078000000}"/>
            </a:ext>
          </a:extLst>
        </xdr:cNvPr>
        <xdr:cNvSpPr txBox="1"/>
      </xdr:nvSpPr>
      <xdr:spPr>
        <a:xfrm>
          <a:off x="993330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a:extLst>
            <a:ext uri="{FF2B5EF4-FFF2-40B4-BE49-F238E27FC236}">
              <a16:creationId xmlns:a16="http://schemas.microsoft.com/office/drawing/2014/main" id="{00000000-0008-0000-0D00-000079000000}"/>
            </a:ext>
          </a:extLst>
        </xdr:cNvPr>
        <xdr:cNvCxnSpPr/>
      </xdr:nvCxnSpPr>
      <xdr:spPr>
        <a:xfrm>
          <a:off x="9971405" y="695769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a:extLst>
            <a:ext uri="{FF2B5EF4-FFF2-40B4-BE49-F238E27FC236}">
              <a16:creationId xmlns:a16="http://schemas.microsoft.com/office/drawing/2014/main" id="{00000000-0008-0000-0D00-00007A000000}"/>
            </a:ext>
          </a:extLst>
        </xdr:cNvPr>
        <xdr:cNvSpPr txBox="1"/>
      </xdr:nvSpPr>
      <xdr:spPr>
        <a:xfrm>
          <a:off x="9486041" y="686389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3" name="直線コネクタ 122">
          <a:extLst>
            <a:ext uri="{FF2B5EF4-FFF2-40B4-BE49-F238E27FC236}">
              <a16:creationId xmlns:a16="http://schemas.microsoft.com/office/drawing/2014/main" id="{00000000-0008-0000-0D00-00007B000000}"/>
            </a:ext>
          </a:extLst>
        </xdr:cNvPr>
        <xdr:cNvCxnSpPr/>
      </xdr:nvCxnSpPr>
      <xdr:spPr>
        <a:xfrm>
          <a:off x="9971405" y="6653077"/>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4" name="テキスト ボックス 123">
          <a:extLst>
            <a:ext uri="{FF2B5EF4-FFF2-40B4-BE49-F238E27FC236}">
              <a16:creationId xmlns:a16="http://schemas.microsoft.com/office/drawing/2014/main" id="{00000000-0008-0000-0D00-00007C000000}"/>
            </a:ext>
          </a:extLst>
        </xdr:cNvPr>
        <xdr:cNvSpPr txBox="1"/>
      </xdr:nvSpPr>
      <xdr:spPr>
        <a:xfrm>
          <a:off x="9486041" y="656308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5" name="直線コネクタ 124">
          <a:extLst>
            <a:ext uri="{FF2B5EF4-FFF2-40B4-BE49-F238E27FC236}">
              <a16:creationId xmlns:a16="http://schemas.microsoft.com/office/drawing/2014/main" id="{00000000-0008-0000-0D00-00007D000000}"/>
            </a:ext>
          </a:extLst>
        </xdr:cNvPr>
        <xdr:cNvCxnSpPr/>
      </xdr:nvCxnSpPr>
      <xdr:spPr>
        <a:xfrm>
          <a:off x="9971405" y="635226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26" name="テキスト ボックス 125">
          <a:extLst>
            <a:ext uri="{FF2B5EF4-FFF2-40B4-BE49-F238E27FC236}">
              <a16:creationId xmlns:a16="http://schemas.microsoft.com/office/drawing/2014/main" id="{00000000-0008-0000-0D00-00007E000000}"/>
            </a:ext>
          </a:extLst>
        </xdr:cNvPr>
        <xdr:cNvSpPr txBox="1"/>
      </xdr:nvSpPr>
      <xdr:spPr>
        <a:xfrm>
          <a:off x="9486041" y="626227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7" name="直線コネクタ 126">
          <a:extLst>
            <a:ext uri="{FF2B5EF4-FFF2-40B4-BE49-F238E27FC236}">
              <a16:creationId xmlns:a16="http://schemas.microsoft.com/office/drawing/2014/main" id="{00000000-0008-0000-0D00-00007F000000}"/>
            </a:ext>
          </a:extLst>
        </xdr:cNvPr>
        <xdr:cNvCxnSpPr/>
      </xdr:nvCxnSpPr>
      <xdr:spPr>
        <a:xfrm>
          <a:off x="9971405" y="6051459"/>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8" name="テキスト ボックス 127">
          <a:extLst>
            <a:ext uri="{FF2B5EF4-FFF2-40B4-BE49-F238E27FC236}">
              <a16:creationId xmlns:a16="http://schemas.microsoft.com/office/drawing/2014/main" id="{00000000-0008-0000-0D00-000080000000}"/>
            </a:ext>
          </a:extLst>
        </xdr:cNvPr>
        <xdr:cNvSpPr txBox="1"/>
      </xdr:nvSpPr>
      <xdr:spPr>
        <a:xfrm>
          <a:off x="9542936" y="595765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9" name="直線コネクタ 128">
          <a:extLst>
            <a:ext uri="{FF2B5EF4-FFF2-40B4-BE49-F238E27FC236}">
              <a16:creationId xmlns:a16="http://schemas.microsoft.com/office/drawing/2014/main" id="{00000000-0008-0000-0D00-000081000000}"/>
            </a:ext>
          </a:extLst>
        </xdr:cNvPr>
        <xdr:cNvCxnSpPr/>
      </xdr:nvCxnSpPr>
      <xdr:spPr>
        <a:xfrm>
          <a:off x="9971405" y="5750651"/>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0" name="テキスト ボックス 129">
          <a:extLst>
            <a:ext uri="{FF2B5EF4-FFF2-40B4-BE49-F238E27FC236}">
              <a16:creationId xmlns:a16="http://schemas.microsoft.com/office/drawing/2014/main" id="{00000000-0008-0000-0D00-000082000000}"/>
            </a:ext>
          </a:extLst>
        </xdr:cNvPr>
        <xdr:cNvSpPr txBox="1"/>
      </xdr:nvSpPr>
      <xdr:spPr>
        <a:xfrm>
          <a:off x="9542936" y="565685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1" name="直線コネクタ 130">
          <a:extLst>
            <a:ext uri="{FF2B5EF4-FFF2-40B4-BE49-F238E27FC236}">
              <a16:creationId xmlns:a16="http://schemas.microsoft.com/office/drawing/2014/main" id="{00000000-0008-0000-0D00-000083000000}"/>
            </a:ext>
          </a:extLst>
        </xdr:cNvPr>
        <xdr:cNvCxnSpPr/>
      </xdr:nvCxnSpPr>
      <xdr:spPr>
        <a:xfrm>
          <a:off x="9971405" y="544984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2" name="テキスト ボックス 131">
          <a:extLst>
            <a:ext uri="{FF2B5EF4-FFF2-40B4-BE49-F238E27FC236}">
              <a16:creationId xmlns:a16="http://schemas.microsoft.com/office/drawing/2014/main" id="{00000000-0008-0000-0D00-000084000000}"/>
            </a:ext>
          </a:extLst>
        </xdr:cNvPr>
        <xdr:cNvSpPr txBox="1"/>
      </xdr:nvSpPr>
      <xdr:spPr>
        <a:xfrm>
          <a:off x="9542936" y="53560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3" name="直線コネクタ 132">
          <a:extLst>
            <a:ext uri="{FF2B5EF4-FFF2-40B4-BE49-F238E27FC236}">
              <a16:creationId xmlns:a16="http://schemas.microsoft.com/office/drawing/2014/main" id="{00000000-0008-0000-0D00-000085000000}"/>
            </a:ext>
          </a:extLst>
        </xdr:cNvPr>
        <xdr:cNvCxnSpPr/>
      </xdr:nvCxnSpPr>
      <xdr:spPr>
        <a:xfrm>
          <a:off x="9971405" y="5145223"/>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4" name="テキスト ボックス 133">
          <a:extLst>
            <a:ext uri="{FF2B5EF4-FFF2-40B4-BE49-F238E27FC236}">
              <a16:creationId xmlns:a16="http://schemas.microsoft.com/office/drawing/2014/main" id="{00000000-0008-0000-0D00-000086000000}"/>
            </a:ext>
          </a:extLst>
        </xdr:cNvPr>
        <xdr:cNvSpPr txBox="1"/>
      </xdr:nvSpPr>
      <xdr:spPr>
        <a:xfrm>
          <a:off x="9645528" y="50552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a:extLst>
            <a:ext uri="{FF2B5EF4-FFF2-40B4-BE49-F238E27FC236}">
              <a16:creationId xmlns:a16="http://schemas.microsoft.com/office/drawing/2014/main" id="{00000000-0008-0000-0D00-000087000000}"/>
            </a:ext>
          </a:extLst>
        </xdr:cNvPr>
        <xdr:cNvCxnSpPr/>
      </xdr:nvCxnSpPr>
      <xdr:spPr>
        <a:xfrm>
          <a:off x="9971405" y="48444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a:extLst>
            <a:ext uri="{FF2B5EF4-FFF2-40B4-BE49-F238E27FC236}">
              <a16:creationId xmlns:a16="http://schemas.microsoft.com/office/drawing/2014/main" id="{00000000-0008-0000-0D00-000088000000}"/>
            </a:ext>
          </a:extLst>
        </xdr:cNvPr>
        <xdr:cNvSpPr/>
      </xdr:nvSpPr>
      <xdr:spPr>
        <a:xfrm>
          <a:off x="9971405" y="484441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10492</xdr:rowOff>
    </xdr:to>
    <xdr:cxnSp macro="">
      <xdr:nvCxnSpPr>
        <xdr:cNvPr id="137" name="直線コネクタ 136">
          <a:extLst>
            <a:ext uri="{FF2B5EF4-FFF2-40B4-BE49-F238E27FC236}">
              <a16:creationId xmlns:a16="http://schemas.microsoft.com/office/drawing/2014/main" id="{00000000-0008-0000-0D00-000089000000}"/>
            </a:ext>
          </a:extLst>
        </xdr:cNvPr>
        <xdr:cNvCxnSpPr/>
      </xdr:nvCxnSpPr>
      <xdr:spPr>
        <a:xfrm flipV="1">
          <a:off x="13027660" y="5145223"/>
          <a:ext cx="1269" cy="13194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14319</xdr:rowOff>
    </xdr:from>
    <xdr:ext cx="560923" cy="259045"/>
    <xdr:sp macro="" textlink="">
      <xdr:nvSpPr>
        <xdr:cNvPr id="138" name="債務償還比率最小値テキスト">
          <a:extLst>
            <a:ext uri="{FF2B5EF4-FFF2-40B4-BE49-F238E27FC236}">
              <a16:creationId xmlns:a16="http://schemas.microsoft.com/office/drawing/2014/main" id="{00000000-0008-0000-0D00-00008A000000}"/>
            </a:ext>
          </a:extLst>
        </xdr:cNvPr>
        <xdr:cNvSpPr txBox="1"/>
      </xdr:nvSpPr>
      <xdr:spPr>
        <a:xfrm>
          <a:off x="13080365" y="646845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10492</xdr:rowOff>
    </xdr:from>
    <xdr:to>
      <xdr:col>76</xdr:col>
      <xdr:colOff>111125</xdr:colOff>
      <xdr:row>34</xdr:row>
      <xdr:rowOff>10492</xdr:rowOff>
    </xdr:to>
    <xdr:cxnSp macro="">
      <xdr:nvCxnSpPr>
        <xdr:cNvPr id="139" name="直線コネクタ 138">
          <a:extLst>
            <a:ext uri="{FF2B5EF4-FFF2-40B4-BE49-F238E27FC236}">
              <a16:creationId xmlns:a16="http://schemas.microsoft.com/office/drawing/2014/main" id="{00000000-0008-0000-0D00-00008B000000}"/>
            </a:ext>
          </a:extLst>
        </xdr:cNvPr>
        <xdr:cNvCxnSpPr/>
      </xdr:nvCxnSpPr>
      <xdr:spPr>
        <a:xfrm>
          <a:off x="12963525" y="646463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0" name="債務償還比率最大値テキスト">
          <a:extLst>
            <a:ext uri="{FF2B5EF4-FFF2-40B4-BE49-F238E27FC236}">
              <a16:creationId xmlns:a16="http://schemas.microsoft.com/office/drawing/2014/main" id="{00000000-0008-0000-0D00-00008C000000}"/>
            </a:ext>
          </a:extLst>
        </xdr:cNvPr>
        <xdr:cNvSpPr txBox="1"/>
      </xdr:nvSpPr>
      <xdr:spPr>
        <a:xfrm>
          <a:off x="13080365" y="49280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1" name="直線コネクタ 140">
          <a:extLst>
            <a:ext uri="{FF2B5EF4-FFF2-40B4-BE49-F238E27FC236}">
              <a16:creationId xmlns:a16="http://schemas.microsoft.com/office/drawing/2014/main" id="{00000000-0008-0000-0D00-00008D000000}"/>
            </a:ext>
          </a:extLst>
        </xdr:cNvPr>
        <xdr:cNvCxnSpPr/>
      </xdr:nvCxnSpPr>
      <xdr:spPr>
        <a:xfrm>
          <a:off x="12963525" y="514522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30533</xdr:rowOff>
    </xdr:from>
    <xdr:ext cx="469744" cy="259045"/>
    <xdr:sp macro="" textlink="">
      <xdr:nvSpPr>
        <xdr:cNvPr id="142" name="債務償還比率平均値テキスト">
          <a:extLst>
            <a:ext uri="{FF2B5EF4-FFF2-40B4-BE49-F238E27FC236}">
              <a16:creationId xmlns:a16="http://schemas.microsoft.com/office/drawing/2014/main" id="{00000000-0008-0000-0D00-00008E000000}"/>
            </a:ext>
          </a:extLst>
        </xdr:cNvPr>
        <xdr:cNvSpPr txBox="1"/>
      </xdr:nvSpPr>
      <xdr:spPr>
        <a:xfrm>
          <a:off x="13080365" y="54788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52106</xdr:rowOff>
    </xdr:from>
    <xdr:to>
      <xdr:col>76</xdr:col>
      <xdr:colOff>73025</xdr:colOff>
      <xdr:row>28</xdr:row>
      <xdr:rowOff>153706</xdr:rowOff>
    </xdr:to>
    <xdr:sp macro="" textlink="">
      <xdr:nvSpPr>
        <xdr:cNvPr id="143" name="フローチャート: 判断 142">
          <a:extLst>
            <a:ext uri="{FF2B5EF4-FFF2-40B4-BE49-F238E27FC236}">
              <a16:creationId xmlns:a16="http://schemas.microsoft.com/office/drawing/2014/main" id="{00000000-0008-0000-0D00-00008F000000}"/>
            </a:ext>
          </a:extLst>
        </xdr:cNvPr>
        <xdr:cNvSpPr/>
      </xdr:nvSpPr>
      <xdr:spPr>
        <a:xfrm>
          <a:off x="13001625" y="550040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55910</xdr:rowOff>
    </xdr:from>
    <xdr:to>
      <xdr:col>72</xdr:col>
      <xdr:colOff>123825</xdr:colOff>
      <xdr:row>28</xdr:row>
      <xdr:rowOff>157510</xdr:rowOff>
    </xdr:to>
    <xdr:sp macro="" textlink="">
      <xdr:nvSpPr>
        <xdr:cNvPr id="144" name="フローチャート: 判断 143">
          <a:extLst>
            <a:ext uri="{FF2B5EF4-FFF2-40B4-BE49-F238E27FC236}">
              <a16:creationId xmlns:a16="http://schemas.microsoft.com/office/drawing/2014/main" id="{00000000-0008-0000-0D00-000090000000}"/>
            </a:ext>
          </a:extLst>
        </xdr:cNvPr>
        <xdr:cNvSpPr/>
      </xdr:nvSpPr>
      <xdr:spPr>
        <a:xfrm>
          <a:off x="12359005" y="5504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67322</xdr:rowOff>
    </xdr:from>
    <xdr:to>
      <xdr:col>68</xdr:col>
      <xdr:colOff>123825</xdr:colOff>
      <xdr:row>28</xdr:row>
      <xdr:rowOff>168922</xdr:rowOff>
    </xdr:to>
    <xdr:sp macro="" textlink="">
      <xdr:nvSpPr>
        <xdr:cNvPr id="145" name="フローチャート: 判断 144">
          <a:extLst>
            <a:ext uri="{FF2B5EF4-FFF2-40B4-BE49-F238E27FC236}">
              <a16:creationId xmlns:a16="http://schemas.microsoft.com/office/drawing/2014/main" id="{00000000-0008-0000-0D00-000091000000}"/>
            </a:ext>
          </a:extLst>
        </xdr:cNvPr>
        <xdr:cNvSpPr/>
      </xdr:nvSpPr>
      <xdr:spPr>
        <a:xfrm>
          <a:off x="11688445" y="5515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59406</xdr:rowOff>
    </xdr:from>
    <xdr:to>
      <xdr:col>64</xdr:col>
      <xdr:colOff>123825</xdr:colOff>
      <xdr:row>28</xdr:row>
      <xdr:rowOff>161006</xdr:rowOff>
    </xdr:to>
    <xdr:sp macro="" textlink="">
      <xdr:nvSpPr>
        <xdr:cNvPr id="146" name="フローチャート: 判断 145">
          <a:extLst>
            <a:ext uri="{FF2B5EF4-FFF2-40B4-BE49-F238E27FC236}">
              <a16:creationId xmlns:a16="http://schemas.microsoft.com/office/drawing/2014/main" id="{00000000-0008-0000-0D00-000092000000}"/>
            </a:ext>
          </a:extLst>
        </xdr:cNvPr>
        <xdr:cNvSpPr/>
      </xdr:nvSpPr>
      <xdr:spPr>
        <a:xfrm>
          <a:off x="11017885" y="5507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40694</xdr:rowOff>
    </xdr:from>
    <xdr:to>
      <xdr:col>60</xdr:col>
      <xdr:colOff>123825</xdr:colOff>
      <xdr:row>28</xdr:row>
      <xdr:rowOff>142294</xdr:rowOff>
    </xdr:to>
    <xdr:sp macro="" textlink="">
      <xdr:nvSpPr>
        <xdr:cNvPr id="147" name="フローチャート: 判断 146">
          <a:extLst>
            <a:ext uri="{FF2B5EF4-FFF2-40B4-BE49-F238E27FC236}">
              <a16:creationId xmlns:a16="http://schemas.microsoft.com/office/drawing/2014/main" id="{00000000-0008-0000-0D00-000093000000}"/>
            </a:ext>
          </a:extLst>
        </xdr:cNvPr>
        <xdr:cNvSpPr/>
      </xdr:nvSpPr>
      <xdr:spPr>
        <a:xfrm>
          <a:off x="10347325" y="5488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00000000-0008-0000-0D00-000094000000}"/>
            </a:ext>
          </a:extLst>
        </xdr:cNvPr>
        <xdr:cNvSpPr txBox="1"/>
      </xdr:nvSpPr>
      <xdr:spPr>
        <a:xfrm>
          <a:off x="128746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id="{00000000-0008-0000-0D00-000095000000}"/>
            </a:ext>
          </a:extLst>
        </xdr:cNvPr>
        <xdr:cNvSpPr txBox="1"/>
      </xdr:nvSpPr>
      <xdr:spPr>
        <a:xfrm>
          <a:off x="122548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00000000-0008-0000-0D00-000096000000}"/>
            </a:ext>
          </a:extLst>
        </xdr:cNvPr>
        <xdr:cNvSpPr txBox="1"/>
      </xdr:nvSpPr>
      <xdr:spPr>
        <a:xfrm>
          <a:off x="115843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00000000-0008-0000-0D00-000097000000}"/>
            </a:ext>
          </a:extLst>
        </xdr:cNvPr>
        <xdr:cNvSpPr txBox="1"/>
      </xdr:nvSpPr>
      <xdr:spPr>
        <a:xfrm>
          <a:off x="109137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00000000-0008-0000-0D00-000098000000}"/>
            </a:ext>
          </a:extLst>
        </xdr:cNvPr>
        <xdr:cNvSpPr txBox="1"/>
      </xdr:nvSpPr>
      <xdr:spPr>
        <a:xfrm>
          <a:off x="102431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2587</xdr:rowOff>
    </xdr:from>
    <xdr:ext cx="469744" cy="259045"/>
    <xdr:sp macro="" textlink="">
      <xdr:nvSpPr>
        <xdr:cNvPr id="153" name="n_1aveValue債務償還比率">
          <a:extLst>
            <a:ext uri="{FF2B5EF4-FFF2-40B4-BE49-F238E27FC236}">
              <a16:creationId xmlns:a16="http://schemas.microsoft.com/office/drawing/2014/main" id="{00000000-0008-0000-0D00-000099000000}"/>
            </a:ext>
          </a:extLst>
        </xdr:cNvPr>
        <xdr:cNvSpPr txBox="1"/>
      </xdr:nvSpPr>
      <xdr:spPr>
        <a:xfrm>
          <a:off x="12185092" y="528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13999</xdr:rowOff>
    </xdr:from>
    <xdr:ext cx="469744" cy="259045"/>
    <xdr:sp macro="" textlink="">
      <xdr:nvSpPr>
        <xdr:cNvPr id="154" name="n_2aveValue債務償還比率">
          <a:extLst>
            <a:ext uri="{FF2B5EF4-FFF2-40B4-BE49-F238E27FC236}">
              <a16:creationId xmlns:a16="http://schemas.microsoft.com/office/drawing/2014/main" id="{00000000-0008-0000-0D00-00009A000000}"/>
            </a:ext>
          </a:extLst>
        </xdr:cNvPr>
        <xdr:cNvSpPr txBox="1"/>
      </xdr:nvSpPr>
      <xdr:spPr>
        <a:xfrm>
          <a:off x="11527232" y="5294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6083</xdr:rowOff>
    </xdr:from>
    <xdr:ext cx="469744" cy="259045"/>
    <xdr:sp macro="" textlink="">
      <xdr:nvSpPr>
        <xdr:cNvPr id="155" name="n_3aveValue債務償還比率">
          <a:extLst>
            <a:ext uri="{FF2B5EF4-FFF2-40B4-BE49-F238E27FC236}">
              <a16:creationId xmlns:a16="http://schemas.microsoft.com/office/drawing/2014/main" id="{00000000-0008-0000-0D00-00009B000000}"/>
            </a:ext>
          </a:extLst>
        </xdr:cNvPr>
        <xdr:cNvSpPr txBox="1"/>
      </xdr:nvSpPr>
      <xdr:spPr>
        <a:xfrm>
          <a:off x="10856672" y="5286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158821</xdr:rowOff>
    </xdr:from>
    <xdr:ext cx="469744" cy="259045"/>
    <xdr:sp macro="" textlink="">
      <xdr:nvSpPr>
        <xdr:cNvPr id="156" name="n_4aveValue債務償還比率">
          <a:extLst>
            <a:ext uri="{FF2B5EF4-FFF2-40B4-BE49-F238E27FC236}">
              <a16:creationId xmlns:a16="http://schemas.microsoft.com/office/drawing/2014/main" id="{00000000-0008-0000-0D00-00009C000000}"/>
            </a:ext>
          </a:extLst>
        </xdr:cNvPr>
        <xdr:cNvSpPr txBox="1"/>
      </xdr:nvSpPr>
      <xdr:spPr>
        <a:xfrm>
          <a:off x="10186112" y="5271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7" name="正方形/長方形 156">
          <a:extLst>
            <a:ext uri="{FF2B5EF4-FFF2-40B4-BE49-F238E27FC236}">
              <a16:creationId xmlns:a16="http://schemas.microsoft.com/office/drawing/2014/main" id="{00000000-0008-0000-0D00-00009D000000}"/>
            </a:ext>
          </a:extLst>
        </xdr:cNvPr>
        <xdr:cNvSpPr/>
      </xdr:nvSpPr>
      <xdr:spPr>
        <a:xfrm>
          <a:off x="1127125" y="781812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8" name="正方形/長方形 157">
          <a:extLst>
            <a:ext uri="{FF2B5EF4-FFF2-40B4-BE49-F238E27FC236}">
              <a16:creationId xmlns:a16="http://schemas.microsoft.com/office/drawing/2014/main" id="{00000000-0008-0000-0D00-00009E000000}"/>
            </a:ext>
          </a:extLst>
        </xdr:cNvPr>
        <xdr:cNvSpPr/>
      </xdr:nvSpPr>
      <xdr:spPr>
        <a:xfrm>
          <a:off x="1127125" y="1153477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9" name="テキスト ボックス 158">
          <a:extLst>
            <a:ext uri="{FF2B5EF4-FFF2-40B4-BE49-F238E27FC236}">
              <a16:creationId xmlns:a16="http://schemas.microsoft.com/office/drawing/2014/main" id="{00000000-0008-0000-0D00-00009F000000}"/>
            </a:ext>
          </a:extLst>
        </xdr:cNvPr>
        <xdr:cNvSpPr txBox="1"/>
      </xdr:nvSpPr>
      <xdr:spPr>
        <a:xfrm>
          <a:off x="817245" y="8064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0" name="テキスト ボックス 159">
          <a:extLst>
            <a:ext uri="{FF2B5EF4-FFF2-40B4-BE49-F238E27FC236}">
              <a16:creationId xmlns:a16="http://schemas.microsoft.com/office/drawing/2014/main" id="{00000000-0008-0000-0D00-0000A0000000}"/>
            </a:ext>
          </a:extLst>
        </xdr:cNvPr>
        <xdr:cNvSpPr txBox="1"/>
      </xdr:nvSpPr>
      <xdr:spPr>
        <a:xfrm>
          <a:off x="6156325" y="106743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1" name="テキスト ボックス 160">
          <a:extLst>
            <a:ext uri="{FF2B5EF4-FFF2-40B4-BE49-F238E27FC236}">
              <a16:creationId xmlns:a16="http://schemas.microsoft.com/office/drawing/2014/main" id="{00000000-0008-0000-0D00-0000A1000000}"/>
            </a:ext>
          </a:extLst>
        </xdr:cNvPr>
        <xdr:cNvSpPr txBox="1"/>
      </xdr:nvSpPr>
      <xdr:spPr>
        <a:xfrm>
          <a:off x="817245" y="1175575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2" name="テキスト ボックス 161">
          <a:extLst>
            <a:ext uri="{FF2B5EF4-FFF2-40B4-BE49-F238E27FC236}">
              <a16:creationId xmlns:a16="http://schemas.microsoft.com/office/drawing/2014/main" id="{00000000-0008-0000-0D00-0000A2000000}"/>
            </a:ext>
          </a:extLst>
        </xdr:cNvPr>
        <xdr:cNvSpPr txBox="1"/>
      </xdr:nvSpPr>
      <xdr:spPr>
        <a:xfrm>
          <a:off x="6156325" y="1445069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佐賀県玄海町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5,406
5,397
35.92
9,552,049
9,348,788
172,545
3,552,772
11,700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E00-000020000000}"/>
            </a:ext>
          </a:extLst>
        </xdr:cNvPr>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E00-000028000000}"/>
            </a:ext>
          </a:extLst>
        </xdr:cNvPr>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E00-000029000000}"/>
            </a:ext>
          </a:extLst>
        </xdr:cNvPr>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E00-00002A000000}"/>
            </a:ext>
          </a:extLst>
        </xdr:cNvPr>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E00-00002B000000}"/>
            </a:ext>
          </a:extLst>
        </xdr:cNvPr>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E00-00002C000000}"/>
            </a:ext>
          </a:extLst>
        </xdr:cNvPr>
        <xdr:cNvCxnSpPr/>
      </xdr:nvCxnSpPr>
      <xdr:spPr>
        <a:xfrm>
          <a:off x="67056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E00-00002D000000}"/>
            </a:ext>
          </a:extLst>
        </xdr:cNvPr>
        <xdr:cNvSpPr txBox="1"/>
      </xdr:nvSpPr>
      <xdr:spPr>
        <a:xfrm>
          <a:off x="27196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E00-00002E000000}"/>
            </a:ext>
          </a:extLst>
        </xdr:cNvPr>
        <xdr:cNvCxnSpPr/>
      </xdr:nvCxnSpPr>
      <xdr:spPr>
        <a:xfrm>
          <a:off x="67056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E00-00002F000000}"/>
            </a:ext>
          </a:extLst>
        </xdr:cNvPr>
        <xdr:cNvSpPr txBox="1"/>
      </xdr:nvSpPr>
      <xdr:spPr>
        <a:xfrm>
          <a:off x="33608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E00-000030000000}"/>
            </a:ext>
          </a:extLst>
        </xdr:cNvPr>
        <xdr:cNvCxnSpPr/>
      </xdr:nvCxnSpPr>
      <xdr:spPr>
        <a:xfrm>
          <a:off x="67056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33608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67056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33608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67056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33608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E00-000036000000}"/>
            </a:ext>
          </a:extLst>
        </xdr:cNvPr>
        <xdr:cNvCxnSpPr/>
      </xdr:nvCxnSpPr>
      <xdr:spPr>
        <a:xfrm>
          <a:off x="67056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E00-000037000000}"/>
            </a:ext>
          </a:extLst>
        </xdr:cNvPr>
        <xdr:cNvSpPr txBox="1"/>
      </xdr:nvSpPr>
      <xdr:spPr>
        <a:xfrm>
          <a:off x="37734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E00-000038000000}"/>
            </a:ext>
          </a:extLst>
        </xdr:cNvPr>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00000000-0008-0000-0E00-000039000000}"/>
            </a:ext>
          </a:extLst>
        </xdr:cNvPr>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68036</xdr:rowOff>
    </xdr:from>
    <xdr:to>
      <xdr:col>24</xdr:col>
      <xdr:colOff>62865</xdr:colOff>
      <xdr:row>41</xdr:row>
      <xdr:rowOff>143147</xdr:rowOff>
    </xdr:to>
    <xdr:cxnSp macro="">
      <xdr:nvCxnSpPr>
        <xdr:cNvPr id="58" name="直線コネクタ 57">
          <a:extLst>
            <a:ext uri="{FF2B5EF4-FFF2-40B4-BE49-F238E27FC236}">
              <a16:creationId xmlns:a16="http://schemas.microsoft.com/office/drawing/2014/main" id="{00000000-0008-0000-0E00-00003A000000}"/>
            </a:ext>
          </a:extLst>
        </xdr:cNvPr>
        <xdr:cNvCxnSpPr/>
      </xdr:nvCxnSpPr>
      <xdr:spPr>
        <a:xfrm flipV="1">
          <a:off x="4086225" y="5600156"/>
          <a:ext cx="0" cy="1416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146974</xdr:rowOff>
    </xdr:from>
    <xdr:ext cx="405111" cy="259045"/>
    <xdr:sp macro="" textlink="">
      <xdr:nvSpPr>
        <xdr:cNvPr id="59" name="【道路】&#10;有形固定資産減価償却率最小値テキスト">
          <a:extLst>
            <a:ext uri="{FF2B5EF4-FFF2-40B4-BE49-F238E27FC236}">
              <a16:creationId xmlns:a16="http://schemas.microsoft.com/office/drawing/2014/main" id="{00000000-0008-0000-0E00-00003B000000}"/>
            </a:ext>
          </a:extLst>
        </xdr:cNvPr>
        <xdr:cNvSpPr txBox="1"/>
      </xdr:nvSpPr>
      <xdr:spPr>
        <a:xfrm>
          <a:off x="4124960" y="7020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143147</xdr:rowOff>
    </xdr:from>
    <xdr:to>
      <xdr:col>24</xdr:col>
      <xdr:colOff>152400</xdr:colOff>
      <xdr:row>41</xdr:row>
      <xdr:rowOff>143147</xdr:rowOff>
    </xdr:to>
    <xdr:cxnSp macro="">
      <xdr:nvCxnSpPr>
        <xdr:cNvPr id="60" name="直線コネクタ 59">
          <a:extLst>
            <a:ext uri="{FF2B5EF4-FFF2-40B4-BE49-F238E27FC236}">
              <a16:creationId xmlns:a16="http://schemas.microsoft.com/office/drawing/2014/main" id="{00000000-0008-0000-0E00-00003C000000}"/>
            </a:ext>
          </a:extLst>
        </xdr:cNvPr>
        <xdr:cNvCxnSpPr/>
      </xdr:nvCxnSpPr>
      <xdr:spPr>
        <a:xfrm>
          <a:off x="4020820" y="701638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14713</xdr:rowOff>
    </xdr:from>
    <xdr:ext cx="340478" cy="259045"/>
    <xdr:sp macro="" textlink="">
      <xdr:nvSpPr>
        <xdr:cNvPr id="61" name="【道路】&#10;有形固定資産減価償却率最大値テキスト">
          <a:extLst>
            <a:ext uri="{FF2B5EF4-FFF2-40B4-BE49-F238E27FC236}">
              <a16:creationId xmlns:a16="http://schemas.microsoft.com/office/drawing/2014/main" id="{00000000-0008-0000-0E00-00003D000000}"/>
            </a:ext>
          </a:extLst>
        </xdr:cNvPr>
        <xdr:cNvSpPr txBox="1"/>
      </xdr:nvSpPr>
      <xdr:spPr>
        <a:xfrm>
          <a:off x="4124960" y="537919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68036</xdr:rowOff>
    </xdr:from>
    <xdr:to>
      <xdr:col>24</xdr:col>
      <xdr:colOff>152400</xdr:colOff>
      <xdr:row>33</xdr:row>
      <xdr:rowOff>68036</xdr:rowOff>
    </xdr:to>
    <xdr:cxnSp macro="">
      <xdr:nvCxnSpPr>
        <xdr:cNvPr id="62" name="直線コネクタ 61">
          <a:extLst>
            <a:ext uri="{FF2B5EF4-FFF2-40B4-BE49-F238E27FC236}">
              <a16:creationId xmlns:a16="http://schemas.microsoft.com/office/drawing/2014/main" id="{00000000-0008-0000-0E00-00003E000000}"/>
            </a:ext>
          </a:extLst>
        </xdr:cNvPr>
        <xdr:cNvCxnSpPr/>
      </xdr:nvCxnSpPr>
      <xdr:spPr>
        <a:xfrm>
          <a:off x="4020820" y="560015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162214</xdr:rowOff>
    </xdr:from>
    <xdr:ext cx="405111" cy="259045"/>
    <xdr:sp macro="" textlink="">
      <xdr:nvSpPr>
        <xdr:cNvPr id="63" name="【道路】&#10;有形固定資産減価償却率平均値テキスト">
          <a:extLst>
            <a:ext uri="{FF2B5EF4-FFF2-40B4-BE49-F238E27FC236}">
              <a16:creationId xmlns:a16="http://schemas.microsoft.com/office/drawing/2014/main" id="{00000000-0008-0000-0E00-00003F000000}"/>
            </a:ext>
          </a:extLst>
        </xdr:cNvPr>
        <xdr:cNvSpPr txBox="1"/>
      </xdr:nvSpPr>
      <xdr:spPr>
        <a:xfrm>
          <a:off x="4124960" y="65325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12337</xdr:rowOff>
    </xdr:from>
    <xdr:to>
      <xdr:col>24</xdr:col>
      <xdr:colOff>114300</xdr:colOff>
      <xdr:row>39</xdr:row>
      <xdr:rowOff>113937</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4036060" y="655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125004</xdr:rowOff>
    </xdr:from>
    <xdr:to>
      <xdr:col>20</xdr:col>
      <xdr:colOff>38100</xdr:colOff>
      <xdr:row>39</xdr:row>
      <xdr:rowOff>55154</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3312160" y="649532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102144</xdr:rowOff>
    </xdr:from>
    <xdr:to>
      <xdr:col>15</xdr:col>
      <xdr:colOff>101600</xdr:colOff>
      <xdr:row>39</xdr:row>
      <xdr:rowOff>32294</xdr:rowOff>
    </xdr:to>
    <xdr:sp macro="" textlink="">
      <xdr:nvSpPr>
        <xdr:cNvPr id="66" name="フローチャート: 判断 65">
          <a:extLst>
            <a:ext uri="{FF2B5EF4-FFF2-40B4-BE49-F238E27FC236}">
              <a16:creationId xmlns:a16="http://schemas.microsoft.com/office/drawing/2014/main" id="{00000000-0008-0000-0E00-000042000000}"/>
            </a:ext>
          </a:extLst>
        </xdr:cNvPr>
        <xdr:cNvSpPr/>
      </xdr:nvSpPr>
      <xdr:spPr>
        <a:xfrm>
          <a:off x="2514600" y="647246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48260</xdr:rowOff>
    </xdr:from>
    <xdr:to>
      <xdr:col>10</xdr:col>
      <xdr:colOff>165100</xdr:colOff>
      <xdr:row>38</xdr:row>
      <xdr:rowOff>149860</xdr:rowOff>
    </xdr:to>
    <xdr:sp macro="" textlink="">
      <xdr:nvSpPr>
        <xdr:cNvPr id="67" name="フローチャート: 判断 66">
          <a:extLst>
            <a:ext uri="{FF2B5EF4-FFF2-40B4-BE49-F238E27FC236}">
              <a16:creationId xmlns:a16="http://schemas.microsoft.com/office/drawing/2014/main" id="{00000000-0008-0000-0E00-000043000000}"/>
            </a:ext>
          </a:extLst>
        </xdr:cNvPr>
        <xdr:cNvSpPr/>
      </xdr:nvSpPr>
      <xdr:spPr>
        <a:xfrm>
          <a:off x="1739900" y="641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23767</xdr:rowOff>
    </xdr:from>
    <xdr:to>
      <xdr:col>6</xdr:col>
      <xdr:colOff>38100</xdr:colOff>
      <xdr:row>38</xdr:row>
      <xdr:rowOff>125367</xdr:rowOff>
    </xdr:to>
    <xdr:sp macro="" textlink="">
      <xdr:nvSpPr>
        <xdr:cNvPr id="68" name="フローチャート: 判断 67">
          <a:extLst>
            <a:ext uri="{FF2B5EF4-FFF2-40B4-BE49-F238E27FC236}">
              <a16:creationId xmlns:a16="http://schemas.microsoft.com/office/drawing/2014/main" id="{00000000-0008-0000-0E00-000044000000}"/>
            </a:ext>
          </a:extLst>
        </xdr:cNvPr>
        <xdr:cNvSpPr/>
      </xdr:nvSpPr>
      <xdr:spPr>
        <a:xfrm>
          <a:off x="965200" y="639408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E00-000047000000}"/>
            </a:ext>
          </a:extLst>
        </xdr:cNvPr>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E00-000048000000}"/>
            </a:ext>
          </a:extLst>
        </xdr:cNvPr>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E00-000049000000}"/>
            </a:ext>
          </a:extLst>
        </xdr:cNvPr>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79284</xdr:rowOff>
    </xdr:from>
    <xdr:to>
      <xdr:col>24</xdr:col>
      <xdr:colOff>114300</xdr:colOff>
      <xdr:row>38</xdr:row>
      <xdr:rowOff>9434</xdr:rowOff>
    </xdr:to>
    <xdr:sp macro="" textlink="">
      <xdr:nvSpPr>
        <xdr:cNvPr id="74" name="楕円 73">
          <a:extLst>
            <a:ext uri="{FF2B5EF4-FFF2-40B4-BE49-F238E27FC236}">
              <a16:creationId xmlns:a16="http://schemas.microsoft.com/office/drawing/2014/main" id="{00000000-0008-0000-0E00-00004A000000}"/>
            </a:ext>
          </a:extLst>
        </xdr:cNvPr>
        <xdr:cNvSpPr/>
      </xdr:nvSpPr>
      <xdr:spPr>
        <a:xfrm>
          <a:off x="4036060" y="628196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102161</xdr:rowOff>
    </xdr:from>
    <xdr:ext cx="405111" cy="259045"/>
    <xdr:sp macro="" textlink="">
      <xdr:nvSpPr>
        <xdr:cNvPr id="75" name="【道路】&#10;有形固定資産減価償却率該当値テキスト">
          <a:extLst>
            <a:ext uri="{FF2B5EF4-FFF2-40B4-BE49-F238E27FC236}">
              <a16:creationId xmlns:a16="http://schemas.microsoft.com/office/drawing/2014/main" id="{00000000-0008-0000-0E00-00004B000000}"/>
            </a:ext>
          </a:extLst>
        </xdr:cNvPr>
        <xdr:cNvSpPr txBox="1"/>
      </xdr:nvSpPr>
      <xdr:spPr>
        <a:xfrm>
          <a:off x="4124960" y="61372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44994</xdr:rowOff>
    </xdr:from>
    <xdr:to>
      <xdr:col>20</xdr:col>
      <xdr:colOff>38100</xdr:colOff>
      <xdr:row>37</xdr:row>
      <xdr:rowOff>146594</xdr:rowOff>
    </xdr:to>
    <xdr:sp macro="" textlink="">
      <xdr:nvSpPr>
        <xdr:cNvPr id="76" name="楕円 75">
          <a:extLst>
            <a:ext uri="{FF2B5EF4-FFF2-40B4-BE49-F238E27FC236}">
              <a16:creationId xmlns:a16="http://schemas.microsoft.com/office/drawing/2014/main" id="{00000000-0008-0000-0E00-00004C000000}"/>
            </a:ext>
          </a:extLst>
        </xdr:cNvPr>
        <xdr:cNvSpPr/>
      </xdr:nvSpPr>
      <xdr:spPr>
        <a:xfrm>
          <a:off x="3312160" y="624767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95794</xdr:rowOff>
    </xdr:from>
    <xdr:to>
      <xdr:col>24</xdr:col>
      <xdr:colOff>63500</xdr:colOff>
      <xdr:row>37</xdr:row>
      <xdr:rowOff>130084</xdr:rowOff>
    </xdr:to>
    <xdr:cxnSp macro="">
      <xdr:nvCxnSpPr>
        <xdr:cNvPr id="77" name="直線コネクタ 76">
          <a:extLst>
            <a:ext uri="{FF2B5EF4-FFF2-40B4-BE49-F238E27FC236}">
              <a16:creationId xmlns:a16="http://schemas.microsoft.com/office/drawing/2014/main" id="{00000000-0008-0000-0E00-00004D000000}"/>
            </a:ext>
          </a:extLst>
        </xdr:cNvPr>
        <xdr:cNvCxnSpPr/>
      </xdr:nvCxnSpPr>
      <xdr:spPr>
        <a:xfrm>
          <a:off x="3355340" y="6298474"/>
          <a:ext cx="73152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15603</xdr:rowOff>
    </xdr:from>
    <xdr:to>
      <xdr:col>15</xdr:col>
      <xdr:colOff>101600</xdr:colOff>
      <xdr:row>37</xdr:row>
      <xdr:rowOff>117203</xdr:rowOff>
    </xdr:to>
    <xdr:sp macro="" textlink="">
      <xdr:nvSpPr>
        <xdr:cNvPr id="78" name="楕円 77">
          <a:extLst>
            <a:ext uri="{FF2B5EF4-FFF2-40B4-BE49-F238E27FC236}">
              <a16:creationId xmlns:a16="http://schemas.microsoft.com/office/drawing/2014/main" id="{00000000-0008-0000-0E00-00004E000000}"/>
            </a:ext>
          </a:extLst>
        </xdr:cNvPr>
        <xdr:cNvSpPr/>
      </xdr:nvSpPr>
      <xdr:spPr>
        <a:xfrm>
          <a:off x="2514600" y="6218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66403</xdr:rowOff>
    </xdr:from>
    <xdr:to>
      <xdr:col>19</xdr:col>
      <xdr:colOff>177800</xdr:colOff>
      <xdr:row>37</xdr:row>
      <xdr:rowOff>95794</xdr:rowOff>
    </xdr:to>
    <xdr:cxnSp macro="">
      <xdr:nvCxnSpPr>
        <xdr:cNvPr id="79" name="直線コネクタ 78">
          <a:extLst>
            <a:ext uri="{FF2B5EF4-FFF2-40B4-BE49-F238E27FC236}">
              <a16:creationId xmlns:a16="http://schemas.microsoft.com/office/drawing/2014/main" id="{00000000-0008-0000-0E00-00004F000000}"/>
            </a:ext>
          </a:extLst>
        </xdr:cNvPr>
        <xdr:cNvCxnSpPr/>
      </xdr:nvCxnSpPr>
      <xdr:spPr>
        <a:xfrm>
          <a:off x="2565400" y="6269083"/>
          <a:ext cx="78994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152763</xdr:rowOff>
    </xdr:from>
    <xdr:to>
      <xdr:col>10</xdr:col>
      <xdr:colOff>165100</xdr:colOff>
      <xdr:row>37</xdr:row>
      <xdr:rowOff>82913</xdr:rowOff>
    </xdr:to>
    <xdr:sp macro="" textlink="">
      <xdr:nvSpPr>
        <xdr:cNvPr id="80" name="楕円 79">
          <a:extLst>
            <a:ext uri="{FF2B5EF4-FFF2-40B4-BE49-F238E27FC236}">
              <a16:creationId xmlns:a16="http://schemas.microsoft.com/office/drawing/2014/main" id="{00000000-0008-0000-0E00-000050000000}"/>
            </a:ext>
          </a:extLst>
        </xdr:cNvPr>
        <xdr:cNvSpPr/>
      </xdr:nvSpPr>
      <xdr:spPr>
        <a:xfrm>
          <a:off x="1739900" y="618780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32113</xdr:rowOff>
    </xdr:from>
    <xdr:to>
      <xdr:col>15</xdr:col>
      <xdr:colOff>50800</xdr:colOff>
      <xdr:row>37</xdr:row>
      <xdr:rowOff>66403</xdr:rowOff>
    </xdr:to>
    <xdr:cxnSp macro="">
      <xdr:nvCxnSpPr>
        <xdr:cNvPr id="81" name="直線コネクタ 80">
          <a:extLst>
            <a:ext uri="{FF2B5EF4-FFF2-40B4-BE49-F238E27FC236}">
              <a16:creationId xmlns:a16="http://schemas.microsoft.com/office/drawing/2014/main" id="{00000000-0008-0000-0E00-000051000000}"/>
            </a:ext>
          </a:extLst>
        </xdr:cNvPr>
        <xdr:cNvCxnSpPr/>
      </xdr:nvCxnSpPr>
      <xdr:spPr>
        <a:xfrm>
          <a:off x="1790700" y="6234793"/>
          <a:ext cx="7747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138067</xdr:rowOff>
    </xdr:from>
    <xdr:to>
      <xdr:col>6</xdr:col>
      <xdr:colOff>38100</xdr:colOff>
      <xdr:row>37</xdr:row>
      <xdr:rowOff>68217</xdr:rowOff>
    </xdr:to>
    <xdr:sp macro="" textlink="">
      <xdr:nvSpPr>
        <xdr:cNvPr id="82" name="楕円 81">
          <a:extLst>
            <a:ext uri="{FF2B5EF4-FFF2-40B4-BE49-F238E27FC236}">
              <a16:creationId xmlns:a16="http://schemas.microsoft.com/office/drawing/2014/main" id="{00000000-0008-0000-0E00-000052000000}"/>
            </a:ext>
          </a:extLst>
        </xdr:cNvPr>
        <xdr:cNvSpPr/>
      </xdr:nvSpPr>
      <xdr:spPr>
        <a:xfrm>
          <a:off x="965200" y="617310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17417</xdr:rowOff>
    </xdr:from>
    <xdr:to>
      <xdr:col>10</xdr:col>
      <xdr:colOff>114300</xdr:colOff>
      <xdr:row>37</xdr:row>
      <xdr:rowOff>32113</xdr:rowOff>
    </xdr:to>
    <xdr:cxnSp macro="">
      <xdr:nvCxnSpPr>
        <xdr:cNvPr id="83" name="直線コネクタ 82">
          <a:extLst>
            <a:ext uri="{FF2B5EF4-FFF2-40B4-BE49-F238E27FC236}">
              <a16:creationId xmlns:a16="http://schemas.microsoft.com/office/drawing/2014/main" id="{00000000-0008-0000-0E00-000053000000}"/>
            </a:ext>
          </a:extLst>
        </xdr:cNvPr>
        <xdr:cNvCxnSpPr/>
      </xdr:nvCxnSpPr>
      <xdr:spPr>
        <a:xfrm>
          <a:off x="1008380" y="6220097"/>
          <a:ext cx="78232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46281</xdr:rowOff>
    </xdr:from>
    <xdr:ext cx="405111" cy="259045"/>
    <xdr:sp macro="" textlink="">
      <xdr:nvSpPr>
        <xdr:cNvPr id="84" name="n_1aveValue【道路】&#10;有形固定資産減価償却率">
          <a:extLst>
            <a:ext uri="{FF2B5EF4-FFF2-40B4-BE49-F238E27FC236}">
              <a16:creationId xmlns:a16="http://schemas.microsoft.com/office/drawing/2014/main" id="{00000000-0008-0000-0E00-000054000000}"/>
            </a:ext>
          </a:extLst>
        </xdr:cNvPr>
        <xdr:cNvSpPr txBox="1"/>
      </xdr:nvSpPr>
      <xdr:spPr>
        <a:xfrm>
          <a:off x="3170564" y="658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23421</xdr:rowOff>
    </xdr:from>
    <xdr:ext cx="405111" cy="259045"/>
    <xdr:sp macro="" textlink="">
      <xdr:nvSpPr>
        <xdr:cNvPr id="85" name="n_2aveValue【道路】&#10;有形固定資産減価償却率">
          <a:extLst>
            <a:ext uri="{FF2B5EF4-FFF2-40B4-BE49-F238E27FC236}">
              <a16:creationId xmlns:a16="http://schemas.microsoft.com/office/drawing/2014/main" id="{00000000-0008-0000-0E00-000055000000}"/>
            </a:ext>
          </a:extLst>
        </xdr:cNvPr>
        <xdr:cNvSpPr txBox="1"/>
      </xdr:nvSpPr>
      <xdr:spPr>
        <a:xfrm>
          <a:off x="2385704" y="6561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140987</xdr:rowOff>
    </xdr:from>
    <xdr:ext cx="405111" cy="259045"/>
    <xdr:sp macro="" textlink="">
      <xdr:nvSpPr>
        <xdr:cNvPr id="86" name="n_3aveValue【道路】&#10;有形固定資産減価償却率">
          <a:extLst>
            <a:ext uri="{FF2B5EF4-FFF2-40B4-BE49-F238E27FC236}">
              <a16:creationId xmlns:a16="http://schemas.microsoft.com/office/drawing/2014/main" id="{00000000-0008-0000-0E00-000056000000}"/>
            </a:ext>
          </a:extLst>
        </xdr:cNvPr>
        <xdr:cNvSpPr txBox="1"/>
      </xdr:nvSpPr>
      <xdr:spPr>
        <a:xfrm>
          <a:off x="1611004" y="651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116494</xdr:rowOff>
    </xdr:from>
    <xdr:ext cx="405111" cy="259045"/>
    <xdr:sp macro="" textlink="">
      <xdr:nvSpPr>
        <xdr:cNvPr id="87" name="n_4aveValue【道路】&#10;有形固定資産減価償却率">
          <a:extLst>
            <a:ext uri="{FF2B5EF4-FFF2-40B4-BE49-F238E27FC236}">
              <a16:creationId xmlns:a16="http://schemas.microsoft.com/office/drawing/2014/main" id="{00000000-0008-0000-0E00-000057000000}"/>
            </a:ext>
          </a:extLst>
        </xdr:cNvPr>
        <xdr:cNvSpPr txBox="1"/>
      </xdr:nvSpPr>
      <xdr:spPr>
        <a:xfrm>
          <a:off x="836304" y="6486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163121</xdr:rowOff>
    </xdr:from>
    <xdr:ext cx="405111" cy="259045"/>
    <xdr:sp macro="" textlink="">
      <xdr:nvSpPr>
        <xdr:cNvPr id="88" name="n_1mainValue【道路】&#10;有形固定資産減価償却率">
          <a:extLst>
            <a:ext uri="{FF2B5EF4-FFF2-40B4-BE49-F238E27FC236}">
              <a16:creationId xmlns:a16="http://schemas.microsoft.com/office/drawing/2014/main" id="{00000000-0008-0000-0E00-000058000000}"/>
            </a:ext>
          </a:extLst>
        </xdr:cNvPr>
        <xdr:cNvSpPr txBox="1"/>
      </xdr:nvSpPr>
      <xdr:spPr>
        <a:xfrm>
          <a:off x="3170564" y="6030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133730</xdr:rowOff>
    </xdr:from>
    <xdr:ext cx="405111" cy="259045"/>
    <xdr:sp macro="" textlink="">
      <xdr:nvSpPr>
        <xdr:cNvPr id="89" name="n_2mainValue【道路】&#10;有形固定資産減価償却率">
          <a:extLst>
            <a:ext uri="{FF2B5EF4-FFF2-40B4-BE49-F238E27FC236}">
              <a16:creationId xmlns:a16="http://schemas.microsoft.com/office/drawing/2014/main" id="{00000000-0008-0000-0E00-000059000000}"/>
            </a:ext>
          </a:extLst>
        </xdr:cNvPr>
        <xdr:cNvSpPr txBox="1"/>
      </xdr:nvSpPr>
      <xdr:spPr>
        <a:xfrm>
          <a:off x="2385704" y="6001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99440</xdr:rowOff>
    </xdr:from>
    <xdr:ext cx="405111" cy="259045"/>
    <xdr:sp macro="" textlink="">
      <xdr:nvSpPr>
        <xdr:cNvPr id="90" name="n_3mainValue【道路】&#10;有形固定資産減価償却率">
          <a:extLst>
            <a:ext uri="{FF2B5EF4-FFF2-40B4-BE49-F238E27FC236}">
              <a16:creationId xmlns:a16="http://schemas.microsoft.com/office/drawing/2014/main" id="{00000000-0008-0000-0E00-00005A000000}"/>
            </a:ext>
          </a:extLst>
        </xdr:cNvPr>
        <xdr:cNvSpPr txBox="1"/>
      </xdr:nvSpPr>
      <xdr:spPr>
        <a:xfrm>
          <a:off x="1611004" y="5966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84744</xdr:rowOff>
    </xdr:from>
    <xdr:ext cx="405111" cy="259045"/>
    <xdr:sp macro="" textlink="">
      <xdr:nvSpPr>
        <xdr:cNvPr id="91" name="n_4mainValue【道路】&#10;有形固定資産減価償却率">
          <a:extLst>
            <a:ext uri="{FF2B5EF4-FFF2-40B4-BE49-F238E27FC236}">
              <a16:creationId xmlns:a16="http://schemas.microsoft.com/office/drawing/2014/main" id="{00000000-0008-0000-0E00-00005B000000}"/>
            </a:ext>
          </a:extLst>
        </xdr:cNvPr>
        <xdr:cNvSpPr txBox="1"/>
      </xdr:nvSpPr>
      <xdr:spPr>
        <a:xfrm>
          <a:off x="836304" y="5952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E00-00005C000000}"/>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E00-00005D000000}"/>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E00-00005E000000}"/>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E00-00005F000000}"/>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E00-000060000000}"/>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E00-000061000000}"/>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E00-000062000000}"/>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E00-000063000000}"/>
            </a:ext>
          </a:extLst>
        </xdr:cNvPr>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00000000-0008-0000-0E00-000064000000}"/>
            </a:ext>
          </a:extLst>
        </xdr:cNvPr>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E00-000065000000}"/>
            </a:ext>
          </a:extLst>
        </xdr:cNvPr>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00000000-0008-0000-0E00-000066000000}"/>
            </a:ext>
          </a:extLst>
        </xdr:cNvPr>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00000000-0008-0000-0E00-000067000000}"/>
            </a:ext>
          </a:extLst>
        </xdr:cNvPr>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00000000-0008-0000-0E00-000068000000}"/>
            </a:ext>
          </a:extLst>
        </xdr:cNvPr>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5" name="テキスト ボックス 104">
          <a:extLst>
            <a:ext uri="{FF2B5EF4-FFF2-40B4-BE49-F238E27FC236}">
              <a16:creationId xmlns:a16="http://schemas.microsoft.com/office/drawing/2014/main" id="{00000000-0008-0000-0E00-000069000000}"/>
            </a:ext>
          </a:extLst>
        </xdr:cNvPr>
        <xdr:cNvSpPr txBox="1"/>
      </xdr:nvSpPr>
      <xdr:spPr>
        <a:xfrm>
          <a:off x="5299921" y="65671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00000000-0008-0000-0E00-00006A000000}"/>
            </a:ext>
          </a:extLst>
        </xdr:cNvPr>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7" name="テキスト ボックス 106">
          <a:extLst>
            <a:ext uri="{FF2B5EF4-FFF2-40B4-BE49-F238E27FC236}">
              <a16:creationId xmlns:a16="http://schemas.microsoft.com/office/drawing/2014/main" id="{00000000-0008-0000-0E00-00006B000000}"/>
            </a:ext>
          </a:extLst>
        </xdr:cNvPr>
        <xdr:cNvSpPr txBox="1"/>
      </xdr:nvSpPr>
      <xdr:spPr>
        <a:xfrm>
          <a:off x="5299921" y="61976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00000000-0008-0000-0E00-00006C000000}"/>
            </a:ext>
          </a:extLst>
        </xdr:cNvPr>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9" name="テキスト ボックス 108">
          <a:extLst>
            <a:ext uri="{FF2B5EF4-FFF2-40B4-BE49-F238E27FC236}">
              <a16:creationId xmlns:a16="http://schemas.microsoft.com/office/drawing/2014/main" id="{00000000-0008-0000-0E00-00006D000000}"/>
            </a:ext>
          </a:extLst>
        </xdr:cNvPr>
        <xdr:cNvSpPr txBox="1"/>
      </xdr:nvSpPr>
      <xdr:spPr>
        <a:xfrm>
          <a:off x="5299921" y="582423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00000000-0008-0000-0E00-00006E000000}"/>
            </a:ext>
          </a:extLst>
        </xdr:cNvPr>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86377</xdr:rowOff>
    </xdr:from>
    <xdr:ext cx="685572" cy="259045"/>
    <xdr:sp macro="" textlink="">
      <xdr:nvSpPr>
        <xdr:cNvPr id="111" name="テキスト ボックス 110">
          <a:extLst>
            <a:ext uri="{FF2B5EF4-FFF2-40B4-BE49-F238E27FC236}">
              <a16:creationId xmlns:a16="http://schemas.microsoft.com/office/drawing/2014/main" id="{00000000-0008-0000-0E00-00006F000000}"/>
            </a:ext>
          </a:extLst>
        </xdr:cNvPr>
        <xdr:cNvSpPr txBox="1"/>
      </xdr:nvSpPr>
      <xdr:spPr>
        <a:xfrm>
          <a:off x="5209768" y="545085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00000000-0008-0000-0E00-000070000000}"/>
            </a:ext>
          </a:extLst>
        </xdr:cNvPr>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3" name="テキスト ボックス 112">
          <a:extLst>
            <a:ext uri="{FF2B5EF4-FFF2-40B4-BE49-F238E27FC236}">
              <a16:creationId xmlns:a16="http://schemas.microsoft.com/office/drawing/2014/main" id="{00000000-0008-0000-0E00-000071000000}"/>
            </a:ext>
          </a:extLst>
        </xdr:cNvPr>
        <xdr:cNvSpPr txBox="1"/>
      </xdr:nvSpPr>
      <xdr:spPr>
        <a:xfrm>
          <a:off x="5209768" y="50774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a:extLst>
            <a:ext uri="{FF2B5EF4-FFF2-40B4-BE49-F238E27FC236}">
              <a16:creationId xmlns:a16="http://schemas.microsoft.com/office/drawing/2014/main" id="{00000000-0008-0000-0E00-000072000000}"/>
            </a:ext>
          </a:extLst>
        </xdr:cNvPr>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104559</xdr:rowOff>
    </xdr:from>
    <xdr:to>
      <xdr:col>54</xdr:col>
      <xdr:colOff>189865</xdr:colOff>
      <xdr:row>42</xdr:row>
      <xdr:rowOff>37474</xdr:rowOff>
    </xdr:to>
    <xdr:cxnSp macro="">
      <xdr:nvCxnSpPr>
        <xdr:cNvPr id="115" name="直線コネクタ 114">
          <a:extLst>
            <a:ext uri="{FF2B5EF4-FFF2-40B4-BE49-F238E27FC236}">
              <a16:creationId xmlns:a16="http://schemas.microsoft.com/office/drawing/2014/main" id="{00000000-0008-0000-0E00-000073000000}"/>
            </a:ext>
          </a:extLst>
        </xdr:cNvPr>
        <xdr:cNvCxnSpPr/>
      </xdr:nvCxnSpPr>
      <xdr:spPr>
        <a:xfrm flipV="1">
          <a:off x="9219565" y="5804319"/>
          <a:ext cx="0" cy="1274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41301</xdr:rowOff>
    </xdr:from>
    <xdr:ext cx="469744" cy="259045"/>
    <xdr:sp macro="" textlink="">
      <xdr:nvSpPr>
        <xdr:cNvPr id="116" name="【道路】&#10;一人当たり延長最小値テキスト">
          <a:extLst>
            <a:ext uri="{FF2B5EF4-FFF2-40B4-BE49-F238E27FC236}">
              <a16:creationId xmlns:a16="http://schemas.microsoft.com/office/drawing/2014/main" id="{00000000-0008-0000-0E00-000074000000}"/>
            </a:ext>
          </a:extLst>
        </xdr:cNvPr>
        <xdr:cNvSpPr txBox="1"/>
      </xdr:nvSpPr>
      <xdr:spPr>
        <a:xfrm>
          <a:off x="9258300" y="7082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37474</xdr:rowOff>
    </xdr:from>
    <xdr:to>
      <xdr:col>55</xdr:col>
      <xdr:colOff>88900</xdr:colOff>
      <xdr:row>42</xdr:row>
      <xdr:rowOff>37474</xdr:rowOff>
    </xdr:to>
    <xdr:cxnSp macro="">
      <xdr:nvCxnSpPr>
        <xdr:cNvPr id="117" name="直線コネクタ 116">
          <a:extLst>
            <a:ext uri="{FF2B5EF4-FFF2-40B4-BE49-F238E27FC236}">
              <a16:creationId xmlns:a16="http://schemas.microsoft.com/office/drawing/2014/main" id="{00000000-0008-0000-0E00-000075000000}"/>
            </a:ext>
          </a:extLst>
        </xdr:cNvPr>
        <xdr:cNvCxnSpPr/>
      </xdr:nvCxnSpPr>
      <xdr:spPr>
        <a:xfrm>
          <a:off x="9154160" y="707835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51236</xdr:rowOff>
    </xdr:from>
    <xdr:ext cx="690189" cy="259045"/>
    <xdr:sp macro="" textlink="">
      <xdr:nvSpPr>
        <xdr:cNvPr id="118" name="【道路】&#10;一人当たり延長最大値テキスト">
          <a:extLst>
            <a:ext uri="{FF2B5EF4-FFF2-40B4-BE49-F238E27FC236}">
              <a16:creationId xmlns:a16="http://schemas.microsoft.com/office/drawing/2014/main" id="{00000000-0008-0000-0E00-000076000000}"/>
            </a:ext>
          </a:extLst>
        </xdr:cNvPr>
        <xdr:cNvSpPr txBox="1"/>
      </xdr:nvSpPr>
      <xdr:spPr>
        <a:xfrm>
          <a:off x="9258300" y="558335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104559</xdr:rowOff>
    </xdr:from>
    <xdr:to>
      <xdr:col>55</xdr:col>
      <xdr:colOff>88900</xdr:colOff>
      <xdr:row>34</xdr:row>
      <xdr:rowOff>104559</xdr:rowOff>
    </xdr:to>
    <xdr:cxnSp macro="">
      <xdr:nvCxnSpPr>
        <xdr:cNvPr id="119" name="直線コネクタ 118">
          <a:extLst>
            <a:ext uri="{FF2B5EF4-FFF2-40B4-BE49-F238E27FC236}">
              <a16:creationId xmlns:a16="http://schemas.microsoft.com/office/drawing/2014/main" id="{00000000-0008-0000-0E00-000077000000}"/>
            </a:ext>
          </a:extLst>
        </xdr:cNvPr>
        <xdr:cNvCxnSpPr/>
      </xdr:nvCxnSpPr>
      <xdr:spPr>
        <a:xfrm>
          <a:off x="9154160" y="580431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111136</xdr:rowOff>
    </xdr:from>
    <xdr:ext cx="534377" cy="259045"/>
    <xdr:sp macro="" textlink="">
      <xdr:nvSpPr>
        <xdr:cNvPr id="120" name="【道路】&#10;一人当たり延長平均値テキスト">
          <a:extLst>
            <a:ext uri="{FF2B5EF4-FFF2-40B4-BE49-F238E27FC236}">
              <a16:creationId xmlns:a16="http://schemas.microsoft.com/office/drawing/2014/main" id="{00000000-0008-0000-0E00-000078000000}"/>
            </a:ext>
          </a:extLst>
        </xdr:cNvPr>
        <xdr:cNvSpPr txBox="1"/>
      </xdr:nvSpPr>
      <xdr:spPr>
        <a:xfrm>
          <a:off x="9258300" y="68167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88259</xdr:rowOff>
    </xdr:from>
    <xdr:to>
      <xdr:col>55</xdr:col>
      <xdr:colOff>50800</xdr:colOff>
      <xdr:row>42</xdr:row>
      <xdr:rowOff>18409</xdr:rowOff>
    </xdr:to>
    <xdr:sp macro="" textlink="">
      <xdr:nvSpPr>
        <xdr:cNvPr id="121" name="フローチャート: 判断 120">
          <a:extLst>
            <a:ext uri="{FF2B5EF4-FFF2-40B4-BE49-F238E27FC236}">
              <a16:creationId xmlns:a16="http://schemas.microsoft.com/office/drawing/2014/main" id="{00000000-0008-0000-0E00-000079000000}"/>
            </a:ext>
          </a:extLst>
        </xdr:cNvPr>
        <xdr:cNvSpPr/>
      </xdr:nvSpPr>
      <xdr:spPr>
        <a:xfrm>
          <a:off x="9192260" y="696149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81782</xdr:rowOff>
    </xdr:from>
    <xdr:to>
      <xdr:col>50</xdr:col>
      <xdr:colOff>165100</xdr:colOff>
      <xdr:row>42</xdr:row>
      <xdr:rowOff>11932</xdr:rowOff>
    </xdr:to>
    <xdr:sp macro="" textlink="">
      <xdr:nvSpPr>
        <xdr:cNvPr id="122" name="フローチャート: 判断 121">
          <a:extLst>
            <a:ext uri="{FF2B5EF4-FFF2-40B4-BE49-F238E27FC236}">
              <a16:creationId xmlns:a16="http://schemas.microsoft.com/office/drawing/2014/main" id="{00000000-0008-0000-0E00-00007A000000}"/>
            </a:ext>
          </a:extLst>
        </xdr:cNvPr>
        <xdr:cNvSpPr/>
      </xdr:nvSpPr>
      <xdr:spPr>
        <a:xfrm>
          <a:off x="8445500" y="695502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67562</xdr:rowOff>
    </xdr:from>
    <xdr:to>
      <xdr:col>46</xdr:col>
      <xdr:colOff>38100</xdr:colOff>
      <xdr:row>41</xdr:row>
      <xdr:rowOff>169162</xdr:rowOff>
    </xdr:to>
    <xdr:sp macro="" textlink="">
      <xdr:nvSpPr>
        <xdr:cNvPr id="123" name="フローチャート: 判断 122">
          <a:extLst>
            <a:ext uri="{FF2B5EF4-FFF2-40B4-BE49-F238E27FC236}">
              <a16:creationId xmlns:a16="http://schemas.microsoft.com/office/drawing/2014/main" id="{00000000-0008-0000-0E00-00007B000000}"/>
            </a:ext>
          </a:extLst>
        </xdr:cNvPr>
        <xdr:cNvSpPr/>
      </xdr:nvSpPr>
      <xdr:spPr>
        <a:xfrm>
          <a:off x="7670800" y="694080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85791</xdr:rowOff>
    </xdr:from>
    <xdr:to>
      <xdr:col>41</xdr:col>
      <xdr:colOff>101600</xdr:colOff>
      <xdr:row>42</xdr:row>
      <xdr:rowOff>15941</xdr:rowOff>
    </xdr:to>
    <xdr:sp macro="" textlink="">
      <xdr:nvSpPr>
        <xdr:cNvPr id="124" name="フローチャート: 判断 123">
          <a:extLst>
            <a:ext uri="{FF2B5EF4-FFF2-40B4-BE49-F238E27FC236}">
              <a16:creationId xmlns:a16="http://schemas.microsoft.com/office/drawing/2014/main" id="{00000000-0008-0000-0E00-00007C000000}"/>
            </a:ext>
          </a:extLst>
        </xdr:cNvPr>
        <xdr:cNvSpPr/>
      </xdr:nvSpPr>
      <xdr:spPr>
        <a:xfrm>
          <a:off x="6873240" y="695903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83876</xdr:rowOff>
    </xdr:from>
    <xdr:to>
      <xdr:col>36</xdr:col>
      <xdr:colOff>165100</xdr:colOff>
      <xdr:row>42</xdr:row>
      <xdr:rowOff>14026</xdr:rowOff>
    </xdr:to>
    <xdr:sp macro="" textlink="">
      <xdr:nvSpPr>
        <xdr:cNvPr id="125" name="フローチャート: 判断 124">
          <a:extLst>
            <a:ext uri="{FF2B5EF4-FFF2-40B4-BE49-F238E27FC236}">
              <a16:creationId xmlns:a16="http://schemas.microsoft.com/office/drawing/2014/main" id="{00000000-0008-0000-0E00-00007D000000}"/>
            </a:ext>
          </a:extLst>
        </xdr:cNvPr>
        <xdr:cNvSpPr/>
      </xdr:nvSpPr>
      <xdr:spPr>
        <a:xfrm>
          <a:off x="6098540" y="695711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E00-00007E000000}"/>
            </a:ext>
          </a:extLst>
        </xdr:cNvPr>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E00-00007F000000}"/>
            </a:ext>
          </a:extLst>
        </xdr:cNvPr>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E00-000080000000}"/>
            </a:ext>
          </a:extLst>
        </xdr:cNvPr>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E00-000081000000}"/>
            </a:ext>
          </a:extLst>
        </xdr:cNvPr>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E00-000082000000}"/>
            </a:ext>
          </a:extLst>
        </xdr:cNvPr>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127577</xdr:rowOff>
    </xdr:from>
    <xdr:to>
      <xdr:col>55</xdr:col>
      <xdr:colOff>50800</xdr:colOff>
      <xdr:row>42</xdr:row>
      <xdr:rowOff>57727</xdr:rowOff>
    </xdr:to>
    <xdr:sp macro="" textlink="">
      <xdr:nvSpPr>
        <xdr:cNvPr id="131" name="楕円 130">
          <a:extLst>
            <a:ext uri="{FF2B5EF4-FFF2-40B4-BE49-F238E27FC236}">
              <a16:creationId xmlns:a16="http://schemas.microsoft.com/office/drawing/2014/main" id="{00000000-0008-0000-0E00-000083000000}"/>
            </a:ext>
          </a:extLst>
        </xdr:cNvPr>
        <xdr:cNvSpPr/>
      </xdr:nvSpPr>
      <xdr:spPr>
        <a:xfrm>
          <a:off x="9192260" y="700081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66685</xdr:rowOff>
    </xdr:from>
    <xdr:ext cx="534377" cy="259045"/>
    <xdr:sp macro="" textlink="">
      <xdr:nvSpPr>
        <xdr:cNvPr id="132" name="【道路】&#10;一人当たり延長該当値テキスト">
          <a:extLst>
            <a:ext uri="{FF2B5EF4-FFF2-40B4-BE49-F238E27FC236}">
              <a16:creationId xmlns:a16="http://schemas.microsoft.com/office/drawing/2014/main" id="{00000000-0008-0000-0E00-000084000000}"/>
            </a:ext>
          </a:extLst>
        </xdr:cNvPr>
        <xdr:cNvSpPr txBox="1"/>
      </xdr:nvSpPr>
      <xdr:spPr>
        <a:xfrm>
          <a:off x="9258300" y="6939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128139</xdr:rowOff>
    </xdr:from>
    <xdr:to>
      <xdr:col>50</xdr:col>
      <xdr:colOff>165100</xdr:colOff>
      <xdr:row>42</xdr:row>
      <xdr:rowOff>58289</xdr:rowOff>
    </xdr:to>
    <xdr:sp macro="" textlink="">
      <xdr:nvSpPr>
        <xdr:cNvPr id="133" name="楕円 132">
          <a:extLst>
            <a:ext uri="{FF2B5EF4-FFF2-40B4-BE49-F238E27FC236}">
              <a16:creationId xmlns:a16="http://schemas.microsoft.com/office/drawing/2014/main" id="{00000000-0008-0000-0E00-000085000000}"/>
            </a:ext>
          </a:extLst>
        </xdr:cNvPr>
        <xdr:cNvSpPr/>
      </xdr:nvSpPr>
      <xdr:spPr>
        <a:xfrm>
          <a:off x="8445500" y="700137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6927</xdr:rowOff>
    </xdr:from>
    <xdr:to>
      <xdr:col>55</xdr:col>
      <xdr:colOff>0</xdr:colOff>
      <xdr:row>42</xdr:row>
      <xdr:rowOff>7489</xdr:rowOff>
    </xdr:to>
    <xdr:cxnSp macro="">
      <xdr:nvCxnSpPr>
        <xdr:cNvPr id="134" name="直線コネクタ 133">
          <a:extLst>
            <a:ext uri="{FF2B5EF4-FFF2-40B4-BE49-F238E27FC236}">
              <a16:creationId xmlns:a16="http://schemas.microsoft.com/office/drawing/2014/main" id="{00000000-0008-0000-0E00-000086000000}"/>
            </a:ext>
          </a:extLst>
        </xdr:cNvPr>
        <xdr:cNvCxnSpPr/>
      </xdr:nvCxnSpPr>
      <xdr:spPr>
        <a:xfrm flipV="1">
          <a:off x="8496300" y="7047807"/>
          <a:ext cx="723900" cy="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127734</xdr:rowOff>
    </xdr:from>
    <xdr:to>
      <xdr:col>46</xdr:col>
      <xdr:colOff>38100</xdr:colOff>
      <xdr:row>42</xdr:row>
      <xdr:rowOff>57884</xdr:rowOff>
    </xdr:to>
    <xdr:sp macro="" textlink="">
      <xdr:nvSpPr>
        <xdr:cNvPr id="135" name="楕円 134">
          <a:extLst>
            <a:ext uri="{FF2B5EF4-FFF2-40B4-BE49-F238E27FC236}">
              <a16:creationId xmlns:a16="http://schemas.microsoft.com/office/drawing/2014/main" id="{00000000-0008-0000-0E00-000087000000}"/>
            </a:ext>
          </a:extLst>
        </xdr:cNvPr>
        <xdr:cNvSpPr/>
      </xdr:nvSpPr>
      <xdr:spPr>
        <a:xfrm>
          <a:off x="7670800" y="700097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7084</xdr:rowOff>
    </xdr:from>
    <xdr:to>
      <xdr:col>50</xdr:col>
      <xdr:colOff>114300</xdr:colOff>
      <xdr:row>42</xdr:row>
      <xdr:rowOff>7489</xdr:rowOff>
    </xdr:to>
    <xdr:cxnSp macro="">
      <xdr:nvCxnSpPr>
        <xdr:cNvPr id="136" name="直線コネクタ 135">
          <a:extLst>
            <a:ext uri="{FF2B5EF4-FFF2-40B4-BE49-F238E27FC236}">
              <a16:creationId xmlns:a16="http://schemas.microsoft.com/office/drawing/2014/main" id="{00000000-0008-0000-0E00-000088000000}"/>
            </a:ext>
          </a:extLst>
        </xdr:cNvPr>
        <xdr:cNvCxnSpPr/>
      </xdr:nvCxnSpPr>
      <xdr:spPr>
        <a:xfrm>
          <a:off x="7713980" y="7047964"/>
          <a:ext cx="782320" cy="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128129</xdr:rowOff>
    </xdr:from>
    <xdr:to>
      <xdr:col>41</xdr:col>
      <xdr:colOff>101600</xdr:colOff>
      <xdr:row>42</xdr:row>
      <xdr:rowOff>58279</xdr:rowOff>
    </xdr:to>
    <xdr:sp macro="" textlink="">
      <xdr:nvSpPr>
        <xdr:cNvPr id="137" name="楕円 136">
          <a:extLst>
            <a:ext uri="{FF2B5EF4-FFF2-40B4-BE49-F238E27FC236}">
              <a16:creationId xmlns:a16="http://schemas.microsoft.com/office/drawing/2014/main" id="{00000000-0008-0000-0E00-000089000000}"/>
            </a:ext>
          </a:extLst>
        </xdr:cNvPr>
        <xdr:cNvSpPr/>
      </xdr:nvSpPr>
      <xdr:spPr>
        <a:xfrm>
          <a:off x="6873240" y="700136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42</xdr:row>
      <xdr:rowOff>7084</xdr:rowOff>
    </xdr:from>
    <xdr:to>
      <xdr:col>45</xdr:col>
      <xdr:colOff>177800</xdr:colOff>
      <xdr:row>42</xdr:row>
      <xdr:rowOff>7479</xdr:rowOff>
    </xdr:to>
    <xdr:cxnSp macro="">
      <xdr:nvCxnSpPr>
        <xdr:cNvPr id="138" name="直線コネクタ 137">
          <a:extLst>
            <a:ext uri="{FF2B5EF4-FFF2-40B4-BE49-F238E27FC236}">
              <a16:creationId xmlns:a16="http://schemas.microsoft.com/office/drawing/2014/main" id="{00000000-0008-0000-0E00-00008A000000}"/>
            </a:ext>
          </a:extLst>
        </xdr:cNvPr>
        <xdr:cNvCxnSpPr/>
      </xdr:nvCxnSpPr>
      <xdr:spPr>
        <a:xfrm flipV="1">
          <a:off x="6924040" y="7047964"/>
          <a:ext cx="789940" cy="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128744</xdr:rowOff>
    </xdr:from>
    <xdr:to>
      <xdr:col>36</xdr:col>
      <xdr:colOff>165100</xdr:colOff>
      <xdr:row>42</xdr:row>
      <xdr:rowOff>58894</xdr:rowOff>
    </xdr:to>
    <xdr:sp macro="" textlink="">
      <xdr:nvSpPr>
        <xdr:cNvPr id="139" name="楕円 138">
          <a:extLst>
            <a:ext uri="{FF2B5EF4-FFF2-40B4-BE49-F238E27FC236}">
              <a16:creationId xmlns:a16="http://schemas.microsoft.com/office/drawing/2014/main" id="{00000000-0008-0000-0E00-00008B000000}"/>
            </a:ext>
          </a:extLst>
        </xdr:cNvPr>
        <xdr:cNvSpPr/>
      </xdr:nvSpPr>
      <xdr:spPr>
        <a:xfrm>
          <a:off x="6098540" y="700198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42</xdr:row>
      <xdr:rowOff>7479</xdr:rowOff>
    </xdr:from>
    <xdr:to>
      <xdr:col>41</xdr:col>
      <xdr:colOff>50800</xdr:colOff>
      <xdr:row>42</xdr:row>
      <xdr:rowOff>8094</xdr:rowOff>
    </xdr:to>
    <xdr:cxnSp macro="">
      <xdr:nvCxnSpPr>
        <xdr:cNvPr id="140" name="直線コネクタ 139">
          <a:extLst>
            <a:ext uri="{FF2B5EF4-FFF2-40B4-BE49-F238E27FC236}">
              <a16:creationId xmlns:a16="http://schemas.microsoft.com/office/drawing/2014/main" id="{00000000-0008-0000-0E00-00008C000000}"/>
            </a:ext>
          </a:extLst>
        </xdr:cNvPr>
        <xdr:cNvCxnSpPr/>
      </xdr:nvCxnSpPr>
      <xdr:spPr>
        <a:xfrm flipV="1">
          <a:off x="6149340" y="7048359"/>
          <a:ext cx="774700" cy="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28459</xdr:rowOff>
    </xdr:from>
    <xdr:ext cx="534377" cy="259045"/>
    <xdr:sp macro="" textlink="">
      <xdr:nvSpPr>
        <xdr:cNvPr id="141" name="n_1aveValue【道路】&#10;一人当たり延長">
          <a:extLst>
            <a:ext uri="{FF2B5EF4-FFF2-40B4-BE49-F238E27FC236}">
              <a16:creationId xmlns:a16="http://schemas.microsoft.com/office/drawing/2014/main" id="{00000000-0008-0000-0E00-00008D000000}"/>
            </a:ext>
          </a:extLst>
        </xdr:cNvPr>
        <xdr:cNvSpPr txBox="1"/>
      </xdr:nvSpPr>
      <xdr:spPr>
        <a:xfrm>
          <a:off x="8239271" y="6734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14239</xdr:rowOff>
    </xdr:from>
    <xdr:ext cx="534377" cy="259045"/>
    <xdr:sp macro="" textlink="">
      <xdr:nvSpPr>
        <xdr:cNvPr id="142" name="n_2aveValue【道路】&#10;一人当たり延長">
          <a:extLst>
            <a:ext uri="{FF2B5EF4-FFF2-40B4-BE49-F238E27FC236}">
              <a16:creationId xmlns:a16="http://schemas.microsoft.com/office/drawing/2014/main" id="{00000000-0008-0000-0E00-00008E000000}"/>
            </a:ext>
          </a:extLst>
        </xdr:cNvPr>
        <xdr:cNvSpPr txBox="1"/>
      </xdr:nvSpPr>
      <xdr:spPr>
        <a:xfrm>
          <a:off x="7477271" y="6719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32468</xdr:rowOff>
    </xdr:from>
    <xdr:ext cx="534377" cy="259045"/>
    <xdr:sp macro="" textlink="">
      <xdr:nvSpPr>
        <xdr:cNvPr id="143" name="n_3aveValue【道路】&#10;一人当たり延長">
          <a:extLst>
            <a:ext uri="{FF2B5EF4-FFF2-40B4-BE49-F238E27FC236}">
              <a16:creationId xmlns:a16="http://schemas.microsoft.com/office/drawing/2014/main" id="{00000000-0008-0000-0E00-00008F000000}"/>
            </a:ext>
          </a:extLst>
        </xdr:cNvPr>
        <xdr:cNvSpPr txBox="1"/>
      </xdr:nvSpPr>
      <xdr:spPr>
        <a:xfrm>
          <a:off x="6702571" y="6738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30553</xdr:rowOff>
    </xdr:from>
    <xdr:ext cx="534377" cy="259045"/>
    <xdr:sp macro="" textlink="">
      <xdr:nvSpPr>
        <xdr:cNvPr id="144" name="n_4aveValue【道路】&#10;一人当たり延長">
          <a:extLst>
            <a:ext uri="{FF2B5EF4-FFF2-40B4-BE49-F238E27FC236}">
              <a16:creationId xmlns:a16="http://schemas.microsoft.com/office/drawing/2014/main" id="{00000000-0008-0000-0E00-000090000000}"/>
            </a:ext>
          </a:extLst>
        </xdr:cNvPr>
        <xdr:cNvSpPr txBox="1"/>
      </xdr:nvSpPr>
      <xdr:spPr>
        <a:xfrm>
          <a:off x="5905011" y="6736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42</xdr:row>
      <xdr:rowOff>49416</xdr:rowOff>
    </xdr:from>
    <xdr:ext cx="534377" cy="259045"/>
    <xdr:sp macro="" textlink="">
      <xdr:nvSpPr>
        <xdr:cNvPr id="145" name="n_1mainValue【道路】&#10;一人当たり延長">
          <a:extLst>
            <a:ext uri="{FF2B5EF4-FFF2-40B4-BE49-F238E27FC236}">
              <a16:creationId xmlns:a16="http://schemas.microsoft.com/office/drawing/2014/main" id="{00000000-0008-0000-0E00-000091000000}"/>
            </a:ext>
          </a:extLst>
        </xdr:cNvPr>
        <xdr:cNvSpPr txBox="1"/>
      </xdr:nvSpPr>
      <xdr:spPr>
        <a:xfrm>
          <a:off x="8239271" y="7090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49011</xdr:rowOff>
    </xdr:from>
    <xdr:ext cx="534377" cy="259045"/>
    <xdr:sp macro="" textlink="">
      <xdr:nvSpPr>
        <xdr:cNvPr id="146" name="n_2mainValue【道路】&#10;一人当たり延長">
          <a:extLst>
            <a:ext uri="{FF2B5EF4-FFF2-40B4-BE49-F238E27FC236}">
              <a16:creationId xmlns:a16="http://schemas.microsoft.com/office/drawing/2014/main" id="{00000000-0008-0000-0E00-000092000000}"/>
            </a:ext>
          </a:extLst>
        </xdr:cNvPr>
        <xdr:cNvSpPr txBox="1"/>
      </xdr:nvSpPr>
      <xdr:spPr>
        <a:xfrm>
          <a:off x="7477271" y="7089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42</xdr:row>
      <xdr:rowOff>49406</xdr:rowOff>
    </xdr:from>
    <xdr:ext cx="534377" cy="259045"/>
    <xdr:sp macro="" textlink="">
      <xdr:nvSpPr>
        <xdr:cNvPr id="147" name="n_3mainValue【道路】&#10;一人当たり延長">
          <a:extLst>
            <a:ext uri="{FF2B5EF4-FFF2-40B4-BE49-F238E27FC236}">
              <a16:creationId xmlns:a16="http://schemas.microsoft.com/office/drawing/2014/main" id="{00000000-0008-0000-0E00-000093000000}"/>
            </a:ext>
          </a:extLst>
        </xdr:cNvPr>
        <xdr:cNvSpPr txBox="1"/>
      </xdr:nvSpPr>
      <xdr:spPr>
        <a:xfrm>
          <a:off x="6702571" y="7090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42</xdr:row>
      <xdr:rowOff>50021</xdr:rowOff>
    </xdr:from>
    <xdr:ext cx="534377" cy="259045"/>
    <xdr:sp macro="" textlink="">
      <xdr:nvSpPr>
        <xdr:cNvPr id="148" name="n_4mainValue【道路】&#10;一人当たり延長">
          <a:extLst>
            <a:ext uri="{FF2B5EF4-FFF2-40B4-BE49-F238E27FC236}">
              <a16:creationId xmlns:a16="http://schemas.microsoft.com/office/drawing/2014/main" id="{00000000-0008-0000-0E00-000094000000}"/>
            </a:ext>
          </a:extLst>
        </xdr:cNvPr>
        <xdr:cNvSpPr txBox="1"/>
      </xdr:nvSpPr>
      <xdr:spPr>
        <a:xfrm>
          <a:off x="5905011" y="7090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00000000-0008-0000-0E00-000095000000}"/>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00000000-0008-0000-0E00-000096000000}"/>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00000000-0008-0000-0E00-000097000000}"/>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00000000-0008-0000-0E00-000098000000}"/>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E00-000099000000}"/>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00000000-0008-0000-0E00-00009A000000}"/>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00000000-0008-0000-0E00-00009B000000}"/>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00000000-0008-0000-0E00-00009C000000}"/>
            </a:ext>
          </a:extLst>
        </xdr:cNvPr>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00000000-0008-0000-0E00-00009D000000}"/>
            </a:ext>
          </a:extLst>
        </xdr:cNvPr>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00000000-0008-0000-0E00-00009E000000}"/>
            </a:ext>
          </a:extLst>
        </xdr:cNvPr>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00000000-0008-0000-0E00-00009F000000}"/>
            </a:ext>
          </a:extLst>
        </xdr:cNvPr>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00000000-0008-0000-0E00-0000A0000000}"/>
            </a:ext>
          </a:extLst>
        </xdr:cNvPr>
        <xdr:cNvCxnSpPr/>
      </xdr:nvCxnSpPr>
      <xdr:spPr>
        <a:xfrm>
          <a:off x="67056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00000000-0008-0000-0E00-0000A1000000}"/>
            </a:ext>
          </a:extLst>
        </xdr:cNvPr>
        <xdr:cNvSpPr txBox="1"/>
      </xdr:nvSpPr>
      <xdr:spPr>
        <a:xfrm>
          <a:off x="27196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00000000-0008-0000-0E00-0000A2000000}"/>
            </a:ext>
          </a:extLst>
        </xdr:cNvPr>
        <xdr:cNvCxnSpPr/>
      </xdr:nvCxnSpPr>
      <xdr:spPr>
        <a:xfrm>
          <a:off x="67056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00000000-0008-0000-0E00-0000A3000000}"/>
            </a:ext>
          </a:extLst>
        </xdr:cNvPr>
        <xdr:cNvSpPr txBox="1"/>
      </xdr:nvSpPr>
      <xdr:spPr>
        <a:xfrm>
          <a:off x="33608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00000000-0008-0000-0E00-0000A4000000}"/>
            </a:ext>
          </a:extLst>
        </xdr:cNvPr>
        <xdr:cNvCxnSpPr/>
      </xdr:nvCxnSpPr>
      <xdr:spPr>
        <a:xfrm>
          <a:off x="67056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00000000-0008-0000-0E00-0000A5000000}"/>
            </a:ext>
          </a:extLst>
        </xdr:cNvPr>
        <xdr:cNvSpPr txBox="1"/>
      </xdr:nvSpPr>
      <xdr:spPr>
        <a:xfrm>
          <a:off x="33608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00000000-0008-0000-0E00-0000A6000000}"/>
            </a:ext>
          </a:extLst>
        </xdr:cNvPr>
        <xdr:cNvCxnSpPr/>
      </xdr:nvCxnSpPr>
      <xdr:spPr>
        <a:xfrm>
          <a:off x="67056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00000000-0008-0000-0E00-0000A7000000}"/>
            </a:ext>
          </a:extLst>
        </xdr:cNvPr>
        <xdr:cNvSpPr txBox="1"/>
      </xdr:nvSpPr>
      <xdr:spPr>
        <a:xfrm>
          <a:off x="33608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00000000-0008-0000-0E00-0000A8000000}"/>
            </a:ext>
          </a:extLst>
        </xdr:cNvPr>
        <xdr:cNvCxnSpPr/>
      </xdr:nvCxnSpPr>
      <xdr:spPr>
        <a:xfrm>
          <a:off x="67056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00000000-0008-0000-0E00-0000A9000000}"/>
            </a:ext>
          </a:extLst>
        </xdr:cNvPr>
        <xdr:cNvSpPr txBox="1"/>
      </xdr:nvSpPr>
      <xdr:spPr>
        <a:xfrm>
          <a:off x="33608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00000000-0008-0000-0E00-0000AA000000}"/>
            </a:ext>
          </a:extLst>
        </xdr:cNvPr>
        <xdr:cNvCxnSpPr/>
      </xdr:nvCxnSpPr>
      <xdr:spPr>
        <a:xfrm>
          <a:off x="67056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00000000-0008-0000-0E00-0000AB000000}"/>
            </a:ext>
          </a:extLst>
        </xdr:cNvPr>
        <xdr:cNvSpPr txBox="1"/>
      </xdr:nvSpPr>
      <xdr:spPr>
        <a:xfrm>
          <a:off x="37734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00000000-0008-0000-0E00-0000AC000000}"/>
            </a:ext>
          </a:extLst>
        </xdr:cNvPr>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a:extLst>
            <a:ext uri="{FF2B5EF4-FFF2-40B4-BE49-F238E27FC236}">
              <a16:creationId xmlns:a16="http://schemas.microsoft.com/office/drawing/2014/main" id="{00000000-0008-0000-0E00-0000AD000000}"/>
            </a:ext>
          </a:extLst>
        </xdr:cNvPr>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91440</xdr:rowOff>
    </xdr:from>
    <xdr:to>
      <xdr:col>24</xdr:col>
      <xdr:colOff>62865</xdr:colOff>
      <xdr:row>64</xdr:row>
      <xdr:rowOff>53884</xdr:rowOff>
    </xdr:to>
    <xdr:cxnSp macro="">
      <xdr:nvCxnSpPr>
        <xdr:cNvPr id="174" name="直線コネクタ 173">
          <a:extLst>
            <a:ext uri="{FF2B5EF4-FFF2-40B4-BE49-F238E27FC236}">
              <a16:creationId xmlns:a16="http://schemas.microsoft.com/office/drawing/2014/main" id="{00000000-0008-0000-0E00-0000AE000000}"/>
            </a:ext>
          </a:extLst>
        </xdr:cNvPr>
        <xdr:cNvCxnSpPr/>
      </xdr:nvCxnSpPr>
      <xdr:spPr>
        <a:xfrm flipV="1">
          <a:off x="4086225" y="9311640"/>
          <a:ext cx="0" cy="1471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57711</xdr:rowOff>
    </xdr:from>
    <xdr:ext cx="405111" cy="259045"/>
    <xdr:sp macro="" textlink="">
      <xdr:nvSpPr>
        <xdr:cNvPr id="175" name="【橋りょう・トンネル】&#10;有形固定資産減価償却率最小値テキスト">
          <a:extLst>
            <a:ext uri="{FF2B5EF4-FFF2-40B4-BE49-F238E27FC236}">
              <a16:creationId xmlns:a16="http://schemas.microsoft.com/office/drawing/2014/main" id="{00000000-0008-0000-0E00-0000AF000000}"/>
            </a:ext>
          </a:extLst>
        </xdr:cNvPr>
        <xdr:cNvSpPr txBox="1"/>
      </xdr:nvSpPr>
      <xdr:spPr>
        <a:xfrm>
          <a:off x="4124960" y="10786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53884</xdr:rowOff>
    </xdr:from>
    <xdr:to>
      <xdr:col>24</xdr:col>
      <xdr:colOff>152400</xdr:colOff>
      <xdr:row>64</xdr:row>
      <xdr:rowOff>53884</xdr:rowOff>
    </xdr:to>
    <xdr:cxnSp macro="">
      <xdr:nvCxnSpPr>
        <xdr:cNvPr id="176" name="直線コネクタ 175">
          <a:extLst>
            <a:ext uri="{FF2B5EF4-FFF2-40B4-BE49-F238E27FC236}">
              <a16:creationId xmlns:a16="http://schemas.microsoft.com/office/drawing/2014/main" id="{00000000-0008-0000-0E00-0000B0000000}"/>
            </a:ext>
          </a:extLst>
        </xdr:cNvPr>
        <xdr:cNvCxnSpPr/>
      </xdr:nvCxnSpPr>
      <xdr:spPr>
        <a:xfrm>
          <a:off x="4020820" y="1078284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38117</xdr:rowOff>
    </xdr:from>
    <xdr:ext cx="340478" cy="259045"/>
    <xdr:sp macro="" textlink="">
      <xdr:nvSpPr>
        <xdr:cNvPr id="177" name="【橋りょう・トンネル】&#10;有形固定資産減価償却率最大値テキスト">
          <a:extLst>
            <a:ext uri="{FF2B5EF4-FFF2-40B4-BE49-F238E27FC236}">
              <a16:creationId xmlns:a16="http://schemas.microsoft.com/office/drawing/2014/main" id="{00000000-0008-0000-0E00-0000B1000000}"/>
            </a:ext>
          </a:extLst>
        </xdr:cNvPr>
        <xdr:cNvSpPr txBox="1"/>
      </xdr:nvSpPr>
      <xdr:spPr>
        <a:xfrm>
          <a:off x="4124960" y="90906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91440</xdr:rowOff>
    </xdr:from>
    <xdr:to>
      <xdr:col>24</xdr:col>
      <xdr:colOff>152400</xdr:colOff>
      <xdr:row>55</xdr:row>
      <xdr:rowOff>91440</xdr:rowOff>
    </xdr:to>
    <xdr:cxnSp macro="">
      <xdr:nvCxnSpPr>
        <xdr:cNvPr id="178" name="直線コネクタ 177">
          <a:extLst>
            <a:ext uri="{FF2B5EF4-FFF2-40B4-BE49-F238E27FC236}">
              <a16:creationId xmlns:a16="http://schemas.microsoft.com/office/drawing/2014/main" id="{00000000-0008-0000-0E00-0000B2000000}"/>
            </a:ext>
          </a:extLst>
        </xdr:cNvPr>
        <xdr:cNvCxnSpPr/>
      </xdr:nvCxnSpPr>
      <xdr:spPr>
        <a:xfrm>
          <a:off x="4020820" y="93116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89280</xdr:rowOff>
    </xdr:from>
    <xdr:ext cx="405111" cy="259045"/>
    <xdr:sp macro="" textlink="">
      <xdr:nvSpPr>
        <xdr:cNvPr id="179" name="【橋りょう・トンネル】&#10;有形固定資産減価償却率平均値テキスト">
          <a:extLst>
            <a:ext uri="{FF2B5EF4-FFF2-40B4-BE49-F238E27FC236}">
              <a16:creationId xmlns:a16="http://schemas.microsoft.com/office/drawing/2014/main" id="{00000000-0008-0000-0E00-0000B3000000}"/>
            </a:ext>
          </a:extLst>
        </xdr:cNvPr>
        <xdr:cNvSpPr txBox="1"/>
      </xdr:nvSpPr>
      <xdr:spPr>
        <a:xfrm>
          <a:off x="4124960" y="101476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110853</xdr:rowOff>
    </xdr:from>
    <xdr:to>
      <xdr:col>24</xdr:col>
      <xdr:colOff>114300</xdr:colOff>
      <xdr:row>61</xdr:row>
      <xdr:rowOff>41003</xdr:rowOff>
    </xdr:to>
    <xdr:sp macro="" textlink="">
      <xdr:nvSpPr>
        <xdr:cNvPr id="180" name="フローチャート: 判断 179">
          <a:extLst>
            <a:ext uri="{FF2B5EF4-FFF2-40B4-BE49-F238E27FC236}">
              <a16:creationId xmlns:a16="http://schemas.microsoft.com/office/drawing/2014/main" id="{00000000-0008-0000-0E00-0000B4000000}"/>
            </a:ext>
          </a:extLst>
        </xdr:cNvPr>
        <xdr:cNvSpPr/>
      </xdr:nvSpPr>
      <xdr:spPr>
        <a:xfrm>
          <a:off x="4036060" y="1016925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71665</xdr:rowOff>
    </xdr:from>
    <xdr:to>
      <xdr:col>20</xdr:col>
      <xdr:colOff>38100</xdr:colOff>
      <xdr:row>61</xdr:row>
      <xdr:rowOff>1815</xdr:rowOff>
    </xdr:to>
    <xdr:sp macro="" textlink="">
      <xdr:nvSpPr>
        <xdr:cNvPr id="181" name="フローチャート: 判断 180">
          <a:extLst>
            <a:ext uri="{FF2B5EF4-FFF2-40B4-BE49-F238E27FC236}">
              <a16:creationId xmlns:a16="http://schemas.microsoft.com/office/drawing/2014/main" id="{00000000-0008-0000-0E00-0000B5000000}"/>
            </a:ext>
          </a:extLst>
        </xdr:cNvPr>
        <xdr:cNvSpPr/>
      </xdr:nvSpPr>
      <xdr:spPr>
        <a:xfrm>
          <a:off x="3312160" y="1013006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37374</xdr:rowOff>
    </xdr:from>
    <xdr:to>
      <xdr:col>15</xdr:col>
      <xdr:colOff>101600</xdr:colOff>
      <xdr:row>60</xdr:row>
      <xdr:rowOff>138974</xdr:rowOff>
    </xdr:to>
    <xdr:sp macro="" textlink="">
      <xdr:nvSpPr>
        <xdr:cNvPr id="182" name="フローチャート: 判断 181">
          <a:extLst>
            <a:ext uri="{FF2B5EF4-FFF2-40B4-BE49-F238E27FC236}">
              <a16:creationId xmlns:a16="http://schemas.microsoft.com/office/drawing/2014/main" id="{00000000-0008-0000-0E00-0000B6000000}"/>
            </a:ext>
          </a:extLst>
        </xdr:cNvPr>
        <xdr:cNvSpPr/>
      </xdr:nvSpPr>
      <xdr:spPr>
        <a:xfrm>
          <a:off x="2514600" y="1009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22678</xdr:rowOff>
    </xdr:from>
    <xdr:to>
      <xdr:col>10</xdr:col>
      <xdr:colOff>165100</xdr:colOff>
      <xdr:row>60</xdr:row>
      <xdr:rowOff>124278</xdr:rowOff>
    </xdr:to>
    <xdr:sp macro="" textlink="">
      <xdr:nvSpPr>
        <xdr:cNvPr id="183" name="フローチャート: 判断 182">
          <a:extLst>
            <a:ext uri="{FF2B5EF4-FFF2-40B4-BE49-F238E27FC236}">
              <a16:creationId xmlns:a16="http://schemas.microsoft.com/office/drawing/2014/main" id="{00000000-0008-0000-0E00-0000B7000000}"/>
            </a:ext>
          </a:extLst>
        </xdr:cNvPr>
        <xdr:cNvSpPr/>
      </xdr:nvSpPr>
      <xdr:spPr>
        <a:xfrm>
          <a:off x="1739900" y="10081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153307</xdr:rowOff>
    </xdr:from>
    <xdr:to>
      <xdr:col>6</xdr:col>
      <xdr:colOff>38100</xdr:colOff>
      <xdr:row>60</xdr:row>
      <xdr:rowOff>83457</xdr:rowOff>
    </xdr:to>
    <xdr:sp macro="" textlink="">
      <xdr:nvSpPr>
        <xdr:cNvPr id="184" name="フローチャート: 判断 183">
          <a:extLst>
            <a:ext uri="{FF2B5EF4-FFF2-40B4-BE49-F238E27FC236}">
              <a16:creationId xmlns:a16="http://schemas.microsoft.com/office/drawing/2014/main" id="{00000000-0008-0000-0E00-0000B8000000}"/>
            </a:ext>
          </a:extLst>
        </xdr:cNvPr>
        <xdr:cNvSpPr/>
      </xdr:nvSpPr>
      <xdr:spPr>
        <a:xfrm>
          <a:off x="965200" y="1004406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E00-0000B9000000}"/>
            </a:ext>
          </a:extLst>
        </xdr:cNvPr>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E00-0000BA000000}"/>
            </a:ext>
          </a:extLst>
        </xdr:cNvPr>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E00-0000BB000000}"/>
            </a:ext>
          </a:extLst>
        </xdr:cNvPr>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E00-0000BC000000}"/>
            </a:ext>
          </a:extLst>
        </xdr:cNvPr>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00000000-0008-0000-0E00-0000BD000000}"/>
            </a:ext>
          </a:extLst>
        </xdr:cNvPr>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48804</xdr:rowOff>
    </xdr:from>
    <xdr:to>
      <xdr:col>24</xdr:col>
      <xdr:colOff>114300</xdr:colOff>
      <xdr:row>57</xdr:row>
      <xdr:rowOff>150404</xdr:rowOff>
    </xdr:to>
    <xdr:sp macro="" textlink="">
      <xdr:nvSpPr>
        <xdr:cNvPr id="190" name="楕円 189">
          <a:extLst>
            <a:ext uri="{FF2B5EF4-FFF2-40B4-BE49-F238E27FC236}">
              <a16:creationId xmlns:a16="http://schemas.microsoft.com/office/drawing/2014/main" id="{00000000-0008-0000-0E00-0000BE000000}"/>
            </a:ext>
          </a:extLst>
        </xdr:cNvPr>
        <xdr:cNvSpPr/>
      </xdr:nvSpPr>
      <xdr:spPr>
        <a:xfrm>
          <a:off x="4036060" y="9604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71681</xdr:rowOff>
    </xdr:from>
    <xdr:ext cx="405111" cy="259045"/>
    <xdr:sp macro="" textlink="">
      <xdr:nvSpPr>
        <xdr:cNvPr id="191" name="【橋りょう・トンネル】&#10;有形固定資産減価償却率該当値テキスト">
          <a:extLst>
            <a:ext uri="{FF2B5EF4-FFF2-40B4-BE49-F238E27FC236}">
              <a16:creationId xmlns:a16="http://schemas.microsoft.com/office/drawing/2014/main" id="{00000000-0008-0000-0E00-0000BF000000}"/>
            </a:ext>
          </a:extLst>
        </xdr:cNvPr>
        <xdr:cNvSpPr txBox="1"/>
      </xdr:nvSpPr>
      <xdr:spPr>
        <a:xfrm>
          <a:off x="4124960" y="9459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29210</xdr:rowOff>
    </xdr:from>
    <xdr:to>
      <xdr:col>20</xdr:col>
      <xdr:colOff>38100</xdr:colOff>
      <xdr:row>57</xdr:row>
      <xdr:rowOff>130810</xdr:rowOff>
    </xdr:to>
    <xdr:sp macro="" textlink="">
      <xdr:nvSpPr>
        <xdr:cNvPr id="192" name="楕円 191">
          <a:extLst>
            <a:ext uri="{FF2B5EF4-FFF2-40B4-BE49-F238E27FC236}">
              <a16:creationId xmlns:a16="http://schemas.microsoft.com/office/drawing/2014/main" id="{00000000-0008-0000-0E00-0000C0000000}"/>
            </a:ext>
          </a:extLst>
        </xdr:cNvPr>
        <xdr:cNvSpPr/>
      </xdr:nvSpPr>
      <xdr:spPr>
        <a:xfrm>
          <a:off x="3312160" y="958469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80010</xdr:rowOff>
    </xdr:from>
    <xdr:to>
      <xdr:col>24</xdr:col>
      <xdr:colOff>63500</xdr:colOff>
      <xdr:row>57</xdr:row>
      <xdr:rowOff>99604</xdr:rowOff>
    </xdr:to>
    <xdr:cxnSp macro="">
      <xdr:nvCxnSpPr>
        <xdr:cNvPr id="193" name="直線コネクタ 192">
          <a:extLst>
            <a:ext uri="{FF2B5EF4-FFF2-40B4-BE49-F238E27FC236}">
              <a16:creationId xmlns:a16="http://schemas.microsoft.com/office/drawing/2014/main" id="{00000000-0008-0000-0E00-0000C1000000}"/>
            </a:ext>
          </a:extLst>
        </xdr:cNvPr>
        <xdr:cNvCxnSpPr/>
      </xdr:nvCxnSpPr>
      <xdr:spPr>
        <a:xfrm>
          <a:off x="3355340" y="9635490"/>
          <a:ext cx="73152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79828</xdr:rowOff>
    </xdr:from>
    <xdr:to>
      <xdr:col>15</xdr:col>
      <xdr:colOff>101600</xdr:colOff>
      <xdr:row>60</xdr:row>
      <xdr:rowOff>9978</xdr:rowOff>
    </xdr:to>
    <xdr:sp macro="" textlink="">
      <xdr:nvSpPr>
        <xdr:cNvPr id="194" name="楕円 193">
          <a:extLst>
            <a:ext uri="{FF2B5EF4-FFF2-40B4-BE49-F238E27FC236}">
              <a16:creationId xmlns:a16="http://schemas.microsoft.com/office/drawing/2014/main" id="{00000000-0008-0000-0E00-0000C2000000}"/>
            </a:ext>
          </a:extLst>
        </xdr:cNvPr>
        <xdr:cNvSpPr/>
      </xdr:nvSpPr>
      <xdr:spPr>
        <a:xfrm>
          <a:off x="2514600" y="997058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80010</xdr:rowOff>
    </xdr:from>
    <xdr:to>
      <xdr:col>19</xdr:col>
      <xdr:colOff>177800</xdr:colOff>
      <xdr:row>59</xdr:row>
      <xdr:rowOff>130628</xdr:rowOff>
    </xdr:to>
    <xdr:cxnSp macro="">
      <xdr:nvCxnSpPr>
        <xdr:cNvPr id="195" name="直線コネクタ 194">
          <a:extLst>
            <a:ext uri="{FF2B5EF4-FFF2-40B4-BE49-F238E27FC236}">
              <a16:creationId xmlns:a16="http://schemas.microsoft.com/office/drawing/2014/main" id="{00000000-0008-0000-0E00-0000C3000000}"/>
            </a:ext>
          </a:extLst>
        </xdr:cNvPr>
        <xdr:cNvCxnSpPr/>
      </xdr:nvCxnSpPr>
      <xdr:spPr>
        <a:xfrm flipV="1">
          <a:off x="2565400" y="9635490"/>
          <a:ext cx="789940" cy="385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73297</xdr:rowOff>
    </xdr:from>
    <xdr:to>
      <xdr:col>10</xdr:col>
      <xdr:colOff>165100</xdr:colOff>
      <xdr:row>60</xdr:row>
      <xdr:rowOff>3447</xdr:rowOff>
    </xdr:to>
    <xdr:sp macro="" textlink="">
      <xdr:nvSpPr>
        <xdr:cNvPr id="196" name="楕円 195">
          <a:extLst>
            <a:ext uri="{FF2B5EF4-FFF2-40B4-BE49-F238E27FC236}">
              <a16:creationId xmlns:a16="http://schemas.microsoft.com/office/drawing/2014/main" id="{00000000-0008-0000-0E00-0000C4000000}"/>
            </a:ext>
          </a:extLst>
        </xdr:cNvPr>
        <xdr:cNvSpPr/>
      </xdr:nvSpPr>
      <xdr:spPr>
        <a:xfrm>
          <a:off x="1739900" y="996405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124097</xdr:rowOff>
    </xdr:from>
    <xdr:to>
      <xdr:col>15</xdr:col>
      <xdr:colOff>50800</xdr:colOff>
      <xdr:row>59</xdr:row>
      <xdr:rowOff>130628</xdr:rowOff>
    </xdr:to>
    <xdr:cxnSp macro="">
      <xdr:nvCxnSpPr>
        <xdr:cNvPr id="197" name="直線コネクタ 196">
          <a:extLst>
            <a:ext uri="{FF2B5EF4-FFF2-40B4-BE49-F238E27FC236}">
              <a16:creationId xmlns:a16="http://schemas.microsoft.com/office/drawing/2014/main" id="{00000000-0008-0000-0E00-0000C5000000}"/>
            </a:ext>
          </a:extLst>
        </xdr:cNvPr>
        <xdr:cNvCxnSpPr/>
      </xdr:nvCxnSpPr>
      <xdr:spPr>
        <a:xfrm>
          <a:off x="1790700" y="10014857"/>
          <a:ext cx="7747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55335</xdr:rowOff>
    </xdr:from>
    <xdr:to>
      <xdr:col>6</xdr:col>
      <xdr:colOff>38100</xdr:colOff>
      <xdr:row>59</xdr:row>
      <xdr:rowOff>156935</xdr:rowOff>
    </xdr:to>
    <xdr:sp macro="" textlink="">
      <xdr:nvSpPr>
        <xdr:cNvPr id="198" name="楕円 197">
          <a:extLst>
            <a:ext uri="{FF2B5EF4-FFF2-40B4-BE49-F238E27FC236}">
              <a16:creationId xmlns:a16="http://schemas.microsoft.com/office/drawing/2014/main" id="{00000000-0008-0000-0E00-0000C6000000}"/>
            </a:ext>
          </a:extLst>
        </xdr:cNvPr>
        <xdr:cNvSpPr/>
      </xdr:nvSpPr>
      <xdr:spPr>
        <a:xfrm>
          <a:off x="965200" y="994609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106135</xdr:rowOff>
    </xdr:from>
    <xdr:to>
      <xdr:col>10</xdr:col>
      <xdr:colOff>114300</xdr:colOff>
      <xdr:row>59</xdr:row>
      <xdr:rowOff>124097</xdr:rowOff>
    </xdr:to>
    <xdr:cxnSp macro="">
      <xdr:nvCxnSpPr>
        <xdr:cNvPr id="199" name="直線コネクタ 198">
          <a:extLst>
            <a:ext uri="{FF2B5EF4-FFF2-40B4-BE49-F238E27FC236}">
              <a16:creationId xmlns:a16="http://schemas.microsoft.com/office/drawing/2014/main" id="{00000000-0008-0000-0E00-0000C7000000}"/>
            </a:ext>
          </a:extLst>
        </xdr:cNvPr>
        <xdr:cNvCxnSpPr/>
      </xdr:nvCxnSpPr>
      <xdr:spPr>
        <a:xfrm>
          <a:off x="1008380" y="9996895"/>
          <a:ext cx="78232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164392</xdr:rowOff>
    </xdr:from>
    <xdr:ext cx="405111" cy="259045"/>
    <xdr:sp macro="" textlink="">
      <xdr:nvSpPr>
        <xdr:cNvPr id="200" name="n_1aveValue【橋りょう・トンネル】&#10;有形固定資産減価償却率">
          <a:extLst>
            <a:ext uri="{FF2B5EF4-FFF2-40B4-BE49-F238E27FC236}">
              <a16:creationId xmlns:a16="http://schemas.microsoft.com/office/drawing/2014/main" id="{00000000-0008-0000-0E00-0000C8000000}"/>
            </a:ext>
          </a:extLst>
        </xdr:cNvPr>
        <xdr:cNvSpPr txBox="1"/>
      </xdr:nvSpPr>
      <xdr:spPr>
        <a:xfrm>
          <a:off x="3170564" y="10222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130101</xdr:rowOff>
    </xdr:from>
    <xdr:ext cx="405111" cy="259045"/>
    <xdr:sp macro="" textlink="">
      <xdr:nvSpPr>
        <xdr:cNvPr id="201" name="n_2aveValue【橋りょう・トンネル】&#10;有形固定資産減価償却率">
          <a:extLst>
            <a:ext uri="{FF2B5EF4-FFF2-40B4-BE49-F238E27FC236}">
              <a16:creationId xmlns:a16="http://schemas.microsoft.com/office/drawing/2014/main" id="{00000000-0008-0000-0E00-0000C9000000}"/>
            </a:ext>
          </a:extLst>
        </xdr:cNvPr>
        <xdr:cNvSpPr txBox="1"/>
      </xdr:nvSpPr>
      <xdr:spPr>
        <a:xfrm>
          <a:off x="2385704" y="10188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115405</xdr:rowOff>
    </xdr:from>
    <xdr:ext cx="405111" cy="259045"/>
    <xdr:sp macro="" textlink="">
      <xdr:nvSpPr>
        <xdr:cNvPr id="202" name="n_3aveValue【橋りょう・トンネル】&#10;有形固定資産減価償却率">
          <a:extLst>
            <a:ext uri="{FF2B5EF4-FFF2-40B4-BE49-F238E27FC236}">
              <a16:creationId xmlns:a16="http://schemas.microsoft.com/office/drawing/2014/main" id="{00000000-0008-0000-0E00-0000CA000000}"/>
            </a:ext>
          </a:extLst>
        </xdr:cNvPr>
        <xdr:cNvSpPr txBox="1"/>
      </xdr:nvSpPr>
      <xdr:spPr>
        <a:xfrm>
          <a:off x="1611004" y="10173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74584</xdr:rowOff>
    </xdr:from>
    <xdr:ext cx="405111" cy="259045"/>
    <xdr:sp macro="" textlink="">
      <xdr:nvSpPr>
        <xdr:cNvPr id="203" name="n_4aveValue【橋りょう・トンネル】&#10;有形固定資産減価償却率">
          <a:extLst>
            <a:ext uri="{FF2B5EF4-FFF2-40B4-BE49-F238E27FC236}">
              <a16:creationId xmlns:a16="http://schemas.microsoft.com/office/drawing/2014/main" id="{00000000-0008-0000-0E00-0000CB000000}"/>
            </a:ext>
          </a:extLst>
        </xdr:cNvPr>
        <xdr:cNvSpPr txBox="1"/>
      </xdr:nvSpPr>
      <xdr:spPr>
        <a:xfrm>
          <a:off x="836304" y="10132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147337</xdr:rowOff>
    </xdr:from>
    <xdr:ext cx="405111" cy="259045"/>
    <xdr:sp macro="" textlink="">
      <xdr:nvSpPr>
        <xdr:cNvPr id="204" name="n_1mainValue【橋りょう・トンネル】&#10;有形固定資産減価償却率">
          <a:extLst>
            <a:ext uri="{FF2B5EF4-FFF2-40B4-BE49-F238E27FC236}">
              <a16:creationId xmlns:a16="http://schemas.microsoft.com/office/drawing/2014/main" id="{00000000-0008-0000-0E00-0000CC000000}"/>
            </a:ext>
          </a:extLst>
        </xdr:cNvPr>
        <xdr:cNvSpPr txBox="1"/>
      </xdr:nvSpPr>
      <xdr:spPr>
        <a:xfrm>
          <a:off x="3170564" y="9367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26505</xdr:rowOff>
    </xdr:from>
    <xdr:ext cx="405111" cy="259045"/>
    <xdr:sp macro="" textlink="">
      <xdr:nvSpPr>
        <xdr:cNvPr id="205" name="n_2mainValue【橋りょう・トンネル】&#10;有形固定資産減価償却率">
          <a:extLst>
            <a:ext uri="{FF2B5EF4-FFF2-40B4-BE49-F238E27FC236}">
              <a16:creationId xmlns:a16="http://schemas.microsoft.com/office/drawing/2014/main" id="{00000000-0008-0000-0E00-0000CD000000}"/>
            </a:ext>
          </a:extLst>
        </xdr:cNvPr>
        <xdr:cNvSpPr txBox="1"/>
      </xdr:nvSpPr>
      <xdr:spPr>
        <a:xfrm>
          <a:off x="2385704" y="9749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19974</xdr:rowOff>
    </xdr:from>
    <xdr:ext cx="405111" cy="259045"/>
    <xdr:sp macro="" textlink="">
      <xdr:nvSpPr>
        <xdr:cNvPr id="206" name="n_3mainValue【橋りょう・トンネル】&#10;有形固定資産減価償却率">
          <a:extLst>
            <a:ext uri="{FF2B5EF4-FFF2-40B4-BE49-F238E27FC236}">
              <a16:creationId xmlns:a16="http://schemas.microsoft.com/office/drawing/2014/main" id="{00000000-0008-0000-0E00-0000CE000000}"/>
            </a:ext>
          </a:extLst>
        </xdr:cNvPr>
        <xdr:cNvSpPr txBox="1"/>
      </xdr:nvSpPr>
      <xdr:spPr>
        <a:xfrm>
          <a:off x="1611004" y="9743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2012</xdr:rowOff>
    </xdr:from>
    <xdr:ext cx="405111" cy="259045"/>
    <xdr:sp macro="" textlink="">
      <xdr:nvSpPr>
        <xdr:cNvPr id="207" name="n_4mainValue【橋りょう・トンネル】&#10;有形固定資産減価償却率">
          <a:extLst>
            <a:ext uri="{FF2B5EF4-FFF2-40B4-BE49-F238E27FC236}">
              <a16:creationId xmlns:a16="http://schemas.microsoft.com/office/drawing/2014/main" id="{00000000-0008-0000-0E00-0000CF000000}"/>
            </a:ext>
          </a:extLst>
        </xdr:cNvPr>
        <xdr:cNvSpPr txBox="1"/>
      </xdr:nvSpPr>
      <xdr:spPr>
        <a:xfrm>
          <a:off x="836304" y="972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00000000-0008-0000-0E00-0000D0000000}"/>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00000000-0008-0000-0E00-0000D1000000}"/>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00000000-0008-0000-0E00-0000D2000000}"/>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00000000-0008-0000-0E00-0000D3000000}"/>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00000000-0008-0000-0E00-0000D4000000}"/>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00000000-0008-0000-0E00-0000D5000000}"/>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00000000-0008-0000-0E00-0000D6000000}"/>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00000000-0008-0000-0E00-0000D7000000}"/>
            </a:ext>
          </a:extLst>
        </xdr:cNvPr>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00000000-0008-0000-0E00-0000D8000000}"/>
            </a:ext>
          </a:extLst>
        </xdr:cNvPr>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00000000-0008-0000-0E00-0000D9000000}"/>
            </a:ext>
          </a:extLst>
        </xdr:cNvPr>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id="{00000000-0008-0000-0E00-0000DA000000}"/>
            </a:ext>
          </a:extLst>
        </xdr:cNvPr>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9" name="テキスト ボックス 218">
          <a:extLst>
            <a:ext uri="{FF2B5EF4-FFF2-40B4-BE49-F238E27FC236}">
              <a16:creationId xmlns:a16="http://schemas.microsoft.com/office/drawing/2014/main" id="{00000000-0008-0000-0E00-0000DB000000}"/>
            </a:ext>
          </a:extLst>
        </xdr:cNvPr>
        <xdr:cNvSpPr txBox="1"/>
      </xdr:nvSpPr>
      <xdr:spPr>
        <a:xfrm>
          <a:off x="5600834" y="106667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id="{00000000-0008-0000-0E00-0000DC000000}"/>
            </a:ext>
          </a:extLst>
        </xdr:cNvPr>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21" name="テキスト ボックス 220">
          <a:extLst>
            <a:ext uri="{FF2B5EF4-FFF2-40B4-BE49-F238E27FC236}">
              <a16:creationId xmlns:a16="http://schemas.microsoft.com/office/drawing/2014/main" id="{00000000-0008-0000-0E00-0000DD000000}"/>
            </a:ext>
          </a:extLst>
        </xdr:cNvPr>
        <xdr:cNvSpPr txBox="1"/>
      </xdr:nvSpPr>
      <xdr:spPr>
        <a:xfrm>
          <a:off x="5209768" y="1029336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00000000-0008-0000-0E00-0000DE000000}"/>
            </a:ext>
          </a:extLst>
        </xdr:cNvPr>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3" name="テキスト ボックス 222">
          <a:extLst>
            <a:ext uri="{FF2B5EF4-FFF2-40B4-BE49-F238E27FC236}">
              <a16:creationId xmlns:a16="http://schemas.microsoft.com/office/drawing/2014/main" id="{00000000-0008-0000-0E00-0000DF000000}"/>
            </a:ext>
          </a:extLst>
        </xdr:cNvPr>
        <xdr:cNvSpPr txBox="1"/>
      </xdr:nvSpPr>
      <xdr:spPr>
        <a:xfrm>
          <a:off x="5209768" y="991998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id="{00000000-0008-0000-0E00-0000E0000000}"/>
            </a:ext>
          </a:extLst>
        </xdr:cNvPr>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5" name="テキスト ボックス 224">
          <a:extLst>
            <a:ext uri="{FF2B5EF4-FFF2-40B4-BE49-F238E27FC236}">
              <a16:creationId xmlns:a16="http://schemas.microsoft.com/office/drawing/2014/main" id="{00000000-0008-0000-0E00-0000E1000000}"/>
            </a:ext>
          </a:extLst>
        </xdr:cNvPr>
        <xdr:cNvSpPr txBox="1"/>
      </xdr:nvSpPr>
      <xdr:spPr>
        <a:xfrm>
          <a:off x="5209768" y="955041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id="{00000000-0008-0000-0E00-0000E2000000}"/>
            </a:ext>
          </a:extLst>
        </xdr:cNvPr>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7" name="テキスト ボックス 226">
          <a:extLst>
            <a:ext uri="{FF2B5EF4-FFF2-40B4-BE49-F238E27FC236}">
              <a16:creationId xmlns:a16="http://schemas.microsoft.com/office/drawing/2014/main" id="{00000000-0008-0000-0E00-0000E3000000}"/>
            </a:ext>
          </a:extLst>
        </xdr:cNvPr>
        <xdr:cNvSpPr txBox="1"/>
      </xdr:nvSpPr>
      <xdr:spPr>
        <a:xfrm>
          <a:off x="5209768" y="917703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00000000-0008-0000-0E00-0000E4000000}"/>
            </a:ext>
          </a:extLst>
        </xdr:cNvPr>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29" name="テキスト ボックス 228">
          <a:extLst>
            <a:ext uri="{FF2B5EF4-FFF2-40B4-BE49-F238E27FC236}">
              <a16:creationId xmlns:a16="http://schemas.microsoft.com/office/drawing/2014/main" id="{00000000-0008-0000-0E00-0000E5000000}"/>
            </a:ext>
          </a:extLst>
        </xdr:cNvPr>
        <xdr:cNvSpPr txBox="1"/>
      </xdr:nvSpPr>
      <xdr:spPr>
        <a:xfrm>
          <a:off x="5168508" y="880365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a:extLst>
            <a:ext uri="{FF2B5EF4-FFF2-40B4-BE49-F238E27FC236}">
              <a16:creationId xmlns:a16="http://schemas.microsoft.com/office/drawing/2014/main" id="{00000000-0008-0000-0E00-0000E6000000}"/>
            </a:ext>
          </a:extLst>
        </xdr:cNvPr>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70948</xdr:rowOff>
    </xdr:from>
    <xdr:to>
      <xdr:col>54</xdr:col>
      <xdr:colOff>189865</xdr:colOff>
      <xdr:row>64</xdr:row>
      <xdr:rowOff>70791</xdr:rowOff>
    </xdr:to>
    <xdr:cxnSp macro="">
      <xdr:nvCxnSpPr>
        <xdr:cNvPr id="231" name="直線コネクタ 230">
          <a:extLst>
            <a:ext uri="{FF2B5EF4-FFF2-40B4-BE49-F238E27FC236}">
              <a16:creationId xmlns:a16="http://schemas.microsoft.com/office/drawing/2014/main" id="{00000000-0008-0000-0E00-0000E7000000}"/>
            </a:ext>
          </a:extLst>
        </xdr:cNvPr>
        <xdr:cNvCxnSpPr/>
      </xdr:nvCxnSpPr>
      <xdr:spPr>
        <a:xfrm flipV="1">
          <a:off x="9219565" y="9291148"/>
          <a:ext cx="0" cy="1508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74618</xdr:rowOff>
    </xdr:from>
    <xdr:ext cx="534377" cy="259045"/>
    <xdr:sp macro="" textlink="">
      <xdr:nvSpPr>
        <xdr:cNvPr id="232" name="【橋りょう・トンネル】&#10;一人当たり有形固定資産（償却資産）額最小値テキスト">
          <a:extLst>
            <a:ext uri="{FF2B5EF4-FFF2-40B4-BE49-F238E27FC236}">
              <a16:creationId xmlns:a16="http://schemas.microsoft.com/office/drawing/2014/main" id="{00000000-0008-0000-0E00-0000E8000000}"/>
            </a:ext>
          </a:extLst>
        </xdr:cNvPr>
        <xdr:cNvSpPr txBox="1"/>
      </xdr:nvSpPr>
      <xdr:spPr>
        <a:xfrm>
          <a:off x="9258300" y="10803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70791</xdr:rowOff>
    </xdr:from>
    <xdr:to>
      <xdr:col>55</xdr:col>
      <xdr:colOff>88900</xdr:colOff>
      <xdr:row>64</xdr:row>
      <xdr:rowOff>70791</xdr:rowOff>
    </xdr:to>
    <xdr:cxnSp macro="">
      <xdr:nvCxnSpPr>
        <xdr:cNvPr id="233" name="直線コネクタ 232">
          <a:extLst>
            <a:ext uri="{FF2B5EF4-FFF2-40B4-BE49-F238E27FC236}">
              <a16:creationId xmlns:a16="http://schemas.microsoft.com/office/drawing/2014/main" id="{00000000-0008-0000-0E00-0000E9000000}"/>
            </a:ext>
          </a:extLst>
        </xdr:cNvPr>
        <xdr:cNvCxnSpPr/>
      </xdr:nvCxnSpPr>
      <xdr:spPr>
        <a:xfrm>
          <a:off x="9154160" y="1079975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17625</xdr:rowOff>
    </xdr:from>
    <xdr:ext cx="690189" cy="259045"/>
    <xdr:sp macro="" textlink="">
      <xdr:nvSpPr>
        <xdr:cNvPr id="234" name="【橋りょう・トンネル】&#10;一人当たり有形固定資産（償却資産）額最大値テキスト">
          <a:extLst>
            <a:ext uri="{FF2B5EF4-FFF2-40B4-BE49-F238E27FC236}">
              <a16:creationId xmlns:a16="http://schemas.microsoft.com/office/drawing/2014/main" id="{00000000-0008-0000-0E00-0000EA000000}"/>
            </a:ext>
          </a:extLst>
        </xdr:cNvPr>
        <xdr:cNvSpPr txBox="1"/>
      </xdr:nvSpPr>
      <xdr:spPr>
        <a:xfrm>
          <a:off x="9258300" y="90701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8,127,570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70948</xdr:rowOff>
    </xdr:from>
    <xdr:to>
      <xdr:col>55</xdr:col>
      <xdr:colOff>88900</xdr:colOff>
      <xdr:row>55</xdr:row>
      <xdr:rowOff>70948</xdr:rowOff>
    </xdr:to>
    <xdr:cxnSp macro="">
      <xdr:nvCxnSpPr>
        <xdr:cNvPr id="235" name="直線コネクタ 234">
          <a:extLst>
            <a:ext uri="{FF2B5EF4-FFF2-40B4-BE49-F238E27FC236}">
              <a16:creationId xmlns:a16="http://schemas.microsoft.com/office/drawing/2014/main" id="{00000000-0008-0000-0E00-0000EB000000}"/>
            </a:ext>
          </a:extLst>
        </xdr:cNvPr>
        <xdr:cNvCxnSpPr/>
      </xdr:nvCxnSpPr>
      <xdr:spPr>
        <a:xfrm>
          <a:off x="9154160" y="929114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60141</xdr:rowOff>
    </xdr:from>
    <xdr:ext cx="599010" cy="259045"/>
    <xdr:sp macro="" textlink="">
      <xdr:nvSpPr>
        <xdr:cNvPr id="236" name="【橋りょう・トンネル】&#10;一人当たり有形固定資産（償却資産）額平均値テキスト">
          <a:extLst>
            <a:ext uri="{FF2B5EF4-FFF2-40B4-BE49-F238E27FC236}">
              <a16:creationId xmlns:a16="http://schemas.microsoft.com/office/drawing/2014/main" id="{00000000-0008-0000-0E00-0000EC000000}"/>
            </a:ext>
          </a:extLst>
        </xdr:cNvPr>
        <xdr:cNvSpPr txBox="1"/>
      </xdr:nvSpPr>
      <xdr:spPr>
        <a:xfrm>
          <a:off x="9258300" y="104538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837,723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37264</xdr:rowOff>
    </xdr:from>
    <xdr:to>
      <xdr:col>55</xdr:col>
      <xdr:colOff>50800</xdr:colOff>
      <xdr:row>63</xdr:row>
      <xdr:rowOff>138864</xdr:rowOff>
    </xdr:to>
    <xdr:sp macro="" textlink="">
      <xdr:nvSpPr>
        <xdr:cNvPr id="237" name="フローチャート: 判断 236">
          <a:extLst>
            <a:ext uri="{FF2B5EF4-FFF2-40B4-BE49-F238E27FC236}">
              <a16:creationId xmlns:a16="http://schemas.microsoft.com/office/drawing/2014/main" id="{00000000-0008-0000-0E00-0000ED000000}"/>
            </a:ext>
          </a:extLst>
        </xdr:cNvPr>
        <xdr:cNvSpPr/>
      </xdr:nvSpPr>
      <xdr:spPr>
        <a:xfrm>
          <a:off x="9192260" y="1059858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16965</xdr:rowOff>
    </xdr:from>
    <xdr:to>
      <xdr:col>50</xdr:col>
      <xdr:colOff>165100</xdr:colOff>
      <xdr:row>63</xdr:row>
      <xdr:rowOff>118565</xdr:rowOff>
    </xdr:to>
    <xdr:sp macro="" textlink="">
      <xdr:nvSpPr>
        <xdr:cNvPr id="238" name="フローチャート: 判断 237">
          <a:extLst>
            <a:ext uri="{FF2B5EF4-FFF2-40B4-BE49-F238E27FC236}">
              <a16:creationId xmlns:a16="http://schemas.microsoft.com/office/drawing/2014/main" id="{00000000-0008-0000-0E00-0000EE000000}"/>
            </a:ext>
          </a:extLst>
        </xdr:cNvPr>
        <xdr:cNvSpPr/>
      </xdr:nvSpPr>
      <xdr:spPr>
        <a:xfrm>
          <a:off x="8445500" y="10578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21119</xdr:rowOff>
    </xdr:from>
    <xdr:to>
      <xdr:col>46</xdr:col>
      <xdr:colOff>38100</xdr:colOff>
      <xdr:row>63</xdr:row>
      <xdr:rowOff>122719</xdr:rowOff>
    </xdr:to>
    <xdr:sp macro="" textlink="">
      <xdr:nvSpPr>
        <xdr:cNvPr id="239" name="フローチャート: 判断 238">
          <a:extLst>
            <a:ext uri="{FF2B5EF4-FFF2-40B4-BE49-F238E27FC236}">
              <a16:creationId xmlns:a16="http://schemas.microsoft.com/office/drawing/2014/main" id="{00000000-0008-0000-0E00-0000EF000000}"/>
            </a:ext>
          </a:extLst>
        </xdr:cNvPr>
        <xdr:cNvSpPr/>
      </xdr:nvSpPr>
      <xdr:spPr>
        <a:xfrm>
          <a:off x="7670800" y="1058243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55104</xdr:rowOff>
    </xdr:from>
    <xdr:to>
      <xdr:col>41</xdr:col>
      <xdr:colOff>101600</xdr:colOff>
      <xdr:row>63</xdr:row>
      <xdr:rowOff>156704</xdr:rowOff>
    </xdr:to>
    <xdr:sp macro="" textlink="">
      <xdr:nvSpPr>
        <xdr:cNvPr id="240" name="フローチャート: 判断 239">
          <a:extLst>
            <a:ext uri="{FF2B5EF4-FFF2-40B4-BE49-F238E27FC236}">
              <a16:creationId xmlns:a16="http://schemas.microsoft.com/office/drawing/2014/main" id="{00000000-0008-0000-0E00-0000F0000000}"/>
            </a:ext>
          </a:extLst>
        </xdr:cNvPr>
        <xdr:cNvSpPr/>
      </xdr:nvSpPr>
      <xdr:spPr>
        <a:xfrm>
          <a:off x="6873240" y="10616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60019</xdr:rowOff>
    </xdr:from>
    <xdr:to>
      <xdr:col>36</xdr:col>
      <xdr:colOff>165100</xdr:colOff>
      <xdr:row>63</xdr:row>
      <xdr:rowOff>161619</xdr:rowOff>
    </xdr:to>
    <xdr:sp macro="" textlink="">
      <xdr:nvSpPr>
        <xdr:cNvPr id="241" name="フローチャート: 判断 240">
          <a:extLst>
            <a:ext uri="{FF2B5EF4-FFF2-40B4-BE49-F238E27FC236}">
              <a16:creationId xmlns:a16="http://schemas.microsoft.com/office/drawing/2014/main" id="{00000000-0008-0000-0E00-0000F1000000}"/>
            </a:ext>
          </a:extLst>
        </xdr:cNvPr>
        <xdr:cNvSpPr/>
      </xdr:nvSpPr>
      <xdr:spPr>
        <a:xfrm>
          <a:off x="6098540" y="10621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E00-0000F2000000}"/>
            </a:ext>
          </a:extLst>
        </xdr:cNvPr>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E00-0000F3000000}"/>
            </a:ext>
          </a:extLst>
        </xdr:cNvPr>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E00-0000F4000000}"/>
            </a:ext>
          </a:extLst>
        </xdr:cNvPr>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E00-0000F5000000}"/>
            </a:ext>
          </a:extLst>
        </xdr:cNvPr>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00000000-0008-0000-0E00-0000F6000000}"/>
            </a:ext>
          </a:extLst>
        </xdr:cNvPr>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47833</xdr:rowOff>
    </xdr:from>
    <xdr:to>
      <xdr:col>55</xdr:col>
      <xdr:colOff>50800</xdr:colOff>
      <xdr:row>63</xdr:row>
      <xdr:rowOff>149433</xdr:rowOff>
    </xdr:to>
    <xdr:sp macro="" textlink="">
      <xdr:nvSpPr>
        <xdr:cNvPr id="247" name="楕円 246">
          <a:extLst>
            <a:ext uri="{FF2B5EF4-FFF2-40B4-BE49-F238E27FC236}">
              <a16:creationId xmlns:a16="http://schemas.microsoft.com/office/drawing/2014/main" id="{00000000-0008-0000-0E00-0000F7000000}"/>
            </a:ext>
          </a:extLst>
        </xdr:cNvPr>
        <xdr:cNvSpPr/>
      </xdr:nvSpPr>
      <xdr:spPr>
        <a:xfrm>
          <a:off x="9192260" y="1060915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26260</xdr:rowOff>
    </xdr:from>
    <xdr:ext cx="599010" cy="259045"/>
    <xdr:sp macro="" textlink="">
      <xdr:nvSpPr>
        <xdr:cNvPr id="248" name="【橋りょう・トンネル】&#10;一人当たり有形固定資産（償却資産）額該当値テキスト">
          <a:extLst>
            <a:ext uri="{FF2B5EF4-FFF2-40B4-BE49-F238E27FC236}">
              <a16:creationId xmlns:a16="http://schemas.microsoft.com/office/drawing/2014/main" id="{00000000-0008-0000-0E00-0000F8000000}"/>
            </a:ext>
          </a:extLst>
        </xdr:cNvPr>
        <xdr:cNvSpPr txBox="1"/>
      </xdr:nvSpPr>
      <xdr:spPr>
        <a:xfrm>
          <a:off x="9258300" y="10587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782,243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53220</xdr:rowOff>
    </xdr:from>
    <xdr:to>
      <xdr:col>50</xdr:col>
      <xdr:colOff>165100</xdr:colOff>
      <xdr:row>63</xdr:row>
      <xdr:rowOff>154820</xdr:rowOff>
    </xdr:to>
    <xdr:sp macro="" textlink="">
      <xdr:nvSpPr>
        <xdr:cNvPr id="249" name="楕円 248">
          <a:extLst>
            <a:ext uri="{FF2B5EF4-FFF2-40B4-BE49-F238E27FC236}">
              <a16:creationId xmlns:a16="http://schemas.microsoft.com/office/drawing/2014/main" id="{00000000-0008-0000-0E00-0000F9000000}"/>
            </a:ext>
          </a:extLst>
        </xdr:cNvPr>
        <xdr:cNvSpPr/>
      </xdr:nvSpPr>
      <xdr:spPr>
        <a:xfrm>
          <a:off x="8445500" y="1061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98633</xdr:rowOff>
    </xdr:from>
    <xdr:to>
      <xdr:col>55</xdr:col>
      <xdr:colOff>0</xdr:colOff>
      <xdr:row>63</xdr:row>
      <xdr:rowOff>104020</xdr:rowOff>
    </xdr:to>
    <xdr:cxnSp macro="">
      <xdr:nvCxnSpPr>
        <xdr:cNvPr id="250" name="直線コネクタ 249">
          <a:extLst>
            <a:ext uri="{FF2B5EF4-FFF2-40B4-BE49-F238E27FC236}">
              <a16:creationId xmlns:a16="http://schemas.microsoft.com/office/drawing/2014/main" id="{00000000-0008-0000-0E00-0000FA000000}"/>
            </a:ext>
          </a:extLst>
        </xdr:cNvPr>
        <xdr:cNvCxnSpPr/>
      </xdr:nvCxnSpPr>
      <xdr:spPr>
        <a:xfrm flipV="1">
          <a:off x="8496300" y="10659953"/>
          <a:ext cx="723900" cy="5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130051</xdr:rowOff>
    </xdr:from>
    <xdr:to>
      <xdr:col>46</xdr:col>
      <xdr:colOff>38100</xdr:colOff>
      <xdr:row>64</xdr:row>
      <xdr:rowOff>60201</xdr:rowOff>
    </xdr:to>
    <xdr:sp macro="" textlink="">
      <xdr:nvSpPr>
        <xdr:cNvPr id="251" name="楕円 250">
          <a:extLst>
            <a:ext uri="{FF2B5EF4-FFF2-40B4-BE49-F238E27FC236}">
              <a16:creationId xmlns:a16="http://schemas.microsoft.com/office/drawing/2014/main" id="{00000000-0008-0000-0E00-0000FB000000}"/>
            </a:ext>
          </a:extLst>
        </xdr:cNvPr>
        <xdr:cNvSpPr/>
      </xdr:nvSpPr>
      <xdr:spPr>
        <a:xfrm>
          <a:off x="7670800" y="1069137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104020</xdr:rowOff>
    </xdr:from>
    <xdr:to>
      <xdr:col>50</xdr:col>
      <xdr:colOff>114300</xdr:colOff>
      <xdr:row>64</xdr:row>
      <xdr:rowOff>9401</xdr:rowOff>
    </xdr:to>
    <xdr:cxnSp macro="">
      <xdr:nvCxnSpPr>
        <xdr:cNvPr id="252" name="直線コネクタ 251">
          <a:extLst>
            <a:ext uri="{FF2B5EF4-FFF2-40B4-BE49-F238E27FC236}">
              <a16:creationId xmlns:a16="http://schemas.microsoft.com/office/drawing/2014/main" id="{00000000-0008-0000-0E00-0000FC000000}"/>
            </a:ext>
          </a:extLst>
        </xdr:cNvPr>
        <xdr:cNvCxnSpPr/>
      </xdr:nvCxnSpPr>
      <xdr:spPr>
        <a:xfrm flipV="1">
          <a:off x="7713980" y="10665340"/>
          <a:ext cx="782320" cy="73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132644</xdr:rowOff>
    </xdr:from>
    <xdr:to>
      <xdr:col>41</xdr:col>
      <xdr:colOff>101600</xdr:colOff>
      <xdr:row>64</xdr:row>
      <xdr:rowOff>62794</xdr:rowOff>
    </xdr:to>
    <xdr:sp macro="" textlink="">
      <xdr:nvSpPr>
        <xdr:cNvPr id="253" name="楕円 252">
          <a:extLst>
            <a:ext uri="{FF2B5EF4-FFF2-40B4-BE49-F238E27FC236}">
              <a16:creationId xmlns:a16="http://schemas.microsoft.com/office/drawing/2014/main" id="{00000000-0008-0000-0E00-0000FD000000}"/>
            </a:ext>
          </a:extLst>
        </xdr:cNvPr>
        <xdr:cNvSpPr/>
      </xdr:nvSpPr>
      <xdr:spPr>
        <a:xfrm>
          <a:off x="6873240" y="1069396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9401</xdr:rowOff>
    </xdr:from>
    <xdr:to>
      <xdr:col>45</xdr:col>
      <xdr:colOff>177800</xdr:colOff>
      <xdr:row>64</xdr:row>
      <xdr:rowOff>11994</xdr:rowOff>
    </xdr:to>
    <xdr:cxnSp macro="">
      <xdr:nvCxnSpPr>
        <xdr:cNvPr id="254" name="直線コネクタ 253">
          <a:extLst>
            <a:ext uri="{FF2B5EF4-FFF2-40B4-BE49-F238E27FC236}">
              <a16:creationId xmlns:a16="http://schemas.microsoft.com/office/drawing/2014/main" id="{00000000-0008-0000-0E00-0000FE000000}"/>
            </a:ext>
          </a:extLst>
        </xdr:cNvPr>
        <xdr:cNvCxnSpPr/>
      </xdr:nvCxnSpPr>
      <xdr:spPr>
        <a:xfrm flipV="1">
          <a:off x="6924040" y="10738361"/>
          <a:ext cx="789940" cy="2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135014</xdr:rowOff>
    </xdr:from>
    <xdr:to>
      <xdr:col>36</xdr:col>
      <xdr:colOff>165100</xdr:colOff>
      <xdr:row>64</xdr:row>
      <xdr:rowOff>65164</xdr:rowOff>
    </xdr:to>
    <xdr:sp macro="" textlink="">
      <xdr:nvSpPr>
        <xdr:cNvPr id="255" name="楕円 254">
          <a:extLst>
            <a:ext uri="{FF2B5EF4-FFF2-40B4-BE49-F238E27FC236}">
              <a16:creationId xmlns:a16="http://schemas.microsoft.com/office/drawing/2014/main" id="{00000000-0008-0000-0E00-0000FF000000}"/>
            </a:ext>
          </a:extLst>
        </xdr:cNvPr>
        <xdr:cNvSpPr/>
      </xdr:nvSpPr>
      <xdr:spPr>
        <a:xfrm>
          <a:off x="6098540" y="1069633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11994</xdr:rowOff>
    </xdr:from>
    <xdr:to>
      <xdr:col>41</xdr:col>
      <xdr:colOff>50800</xdr:colOff>
      <xdr:row>64</xdr:row>
      <xdr:rowOff>14364</xdr:rowOff>
    </xdr:to>
    <xdr:cxnSp macro="">
      <xdr:nvCxnSpPr>
        <xdr:cNvPr id="256" name="直線コネクタ 255">
          <a:extLst>
            <a:ext uri="{FF2B5EF4-FFF2-40B4-BE49-F238E27FC236}">
              <a16:creationId xmlns:a16="http://schemas.microsoft.com/office/drawing/2014/main" id="{00000000-0008-0000-0E00-000000010000}"/>
            </a:ext>
          </a:extLst>
        </xdr:cNvPr>
        <xdr:cNvCxnSpPr/>
      </xdr:nvCxnSpPr>
      <xdr:spPr>
        <a:xfrm flipV="1">
          <a:off x="6149340" y="10740954"/>
          <a:ext cx="774700" cy="2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135092</xdr:rowOff>
    </xdr:from>
    <xdr:ext cx="599010" cy="259045"/>
    <xdr:sp macro="" textlink="">
      <xdr:nvSpPr>
        <xdr:cNvPr id="257" name="n_1aveValue【橋りょう・トンネル】&#10;一人当たり有形固定資産（償却資産）額">
          <a:extLst>
            <a:ext uri="{FF2B5EF4-FFF2-40B4-BE49-F238E27FC236}">
              <a16:creationId xmlns:a16="http://schemas.microsoft.com/office/drawing/2014/main" id="{00000000-0008-0000-0E00-000001010000}"/>
            </a:ext>
          </a:extLst>
        </xdr:cNvPr>
        <xdr:cNvSpPr txBox="1"/>
      </xdr:nvSpPr>
      <xdr:spPr>
        <a:xfrm>
          <a:off x="8214575" y="10361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139246</xdr:rowOff>
    </xdr:from>
    <xdr:ext cx="599010" cy="259045"/>
    <xdr:sp macro="" textlink="">
      <xdr:nvSpPr>
        <xdr:cNvPr id="258" name="n_2aveValue【橋りょう・トンネル】&#10;一人当たり有形固定資産（償却資産）額">
          <a:extLst>
            <a:ext uri="{FF2B5EF4-FFF2-40B4-BE49-F238E27FC236}">
              <a16:creationId xmlns:a16="http://schemas.microsoft.com/office/drawing/2014/main" id="{00000000-0008-0000-0E00-000002010000}"/>
            </a:ext>
          </a:extLst>
        </xdr:cNvPr>
        <xdr:cNvSpPr txBox="1"/>
      </xdr:nvSpPr>
      <xdr:spPr>
        <a:xfrm>
          <a:off x="7444955" y="10365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1781</xdr:rowOff>
    </xdr:from>
    <xdr:ext cx="599010" cy="259045"/>
    <xdr:sp macro="" textlink="">
      <xdr:nvSpPr>
        <xdr:cNvPr id="259" name="n_3aveValue【橋りょう・トンネル】&#10;一人当たり有形固定資産（償却資産）額">
          <a:extLst>
            <a:ext uri="{FF2B5EF4-FFF2-40B4-BE49-F238E27FC236}">
              <a16:creationId xmlns:a16="http://schemas.microsoft.com/office/drawing/2014/main" id="{00000000-0008-0000-0E00-000003010000}"/>
            </a:ext>
          </a:extLst>
        </xdr:cNvPr>
        <xdr:cNvSpPr txBox="1"/>
      </xdr:nvSpPr>
      <xdr:spPr>
        <a:xfrm>
          <a:off x="6670255" y="10395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6696</xdr:rowOff>
    </xdr:from>
    <xdr:ext cx="599010" cy="259045"/>
    <xdr:sp macro="" textlink="">
      <xdr:nvSpPr>
        <xdr:cNvPr id="260" name="n_4aveValue【橋りょう・トンネル】&#10;一人当たり有形固定資産（償却資産）額">
          <a:extLst>
            <a:ext uri="{FF2B5EF4-FFF2-40B4-BE49-F238E27FC236}">
              <a16:creationId xmlns:a16="http://schemas.microsoft.com/office/drawing/2014/main" id="{00000000-0008-0000-0E00-000004010000}"/>
            </a:ext>
          </a:extLst>
        </xdr:cNvPr>
        <xdr:cNvSpPr txBox="1"/>
      </xdr:nvSpPr>
      <xdr:spPr>
        <a:xfrm>
          <a:off x="5872695" y="10400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145947</xdr:rowOff>
    </xdr:from>
    <xdr:ext cx="599010" cy="259045"/>
    <xdr:sp macro="" textlink="">
      <xdr:nvSpPr>
        <xdr:cNvPr id="261" name="n_1mainValue【橋りょう・トンネル】&#10;一人当たり有形固定資産（償却資産）額">
          <a:extLst>
            <a:ext uri="{FF2B5EF4-FFF2-40B4-BE49-F238E27FC236}">
              <a16:creationId xmlns:a16="http://schemas.microsoft.com/office/drawing/2014/main" id="{00000000-0008-0000-0E00-000005010000}"/>
            </a:ext>
          </a:extLst>
        </xdr:cNvPr>
        <xdr:cNvSpPr txBox="1"/>
      </xdr:nvSpPr>
      <xdr:spPr>
        <a:xfrm>
          <a:off x="8214575" y="10707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51328</xdr:rowOff>
    </xdr:from>
    <xdr:ext cx="599010" cy="259045"/>
    <xdr:sp macro="" textlink="">
      <xdr:nvSpPr>
        <xdr:cNvPr id="262" name="n_2mainValue【橋りょう・トンネル】&#10;一人当たり有形固定資産（償却資産）額">
          <a:extLst>
            <a:ext uri="{FF2B5EF4-FFF2-40B4-BE49-F238E27FC236}">
              <a16:creationId xmlns:a16="http://schemas.microsoft.com/office/drawing/2014/main" id="{00000000-0008-0000-0E00-000006010000}"/>
            </a:ext>
          </a:extLst>
        </xdr:cNvPr>
        <xdr:cNvSpPr txBox="1"/>
      </xdr:nvSpPr>
      <xdr:spPr>
        <a:xfrm>
          <a:off x="7444955" y="10780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53921</xdr:rowOff>
    </xdr:from>
    <xdr:ext cx="599010" cy="259045"/>
    <xdr:sp macro="" textlink="">
      <xdr:nvSpPr>
        <xdr:cNvPr id="263" name="n_3mainValue【橋りょう・トンネル】&#10;一人当たり有形固定資産（償却資産）額">
          <a:extLst>
            <a:ext uri="{FF2B5EF4-FFF2-40B4-BE49-F238E27FC236}">
              <a16:creationId xmlns:a16="http://schemas.microsoft.com/office/drawing/2014/main" id="{00000000-0008-0000-0E00-000007010000}"/>
            </a:ext>
          </a:extLst>
        </xdr:cNvPr>
        <xdr:cNvSpPr txBox="1"/>
      </xdr:nvSpPr>
      <xdr:spPr>
        <a:xfrm>
          <a:off x="6670255" y="10782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56291</xdr:rowOff>
    </xdr:from>
    <xdr:ext cx="599010" cy="259045"/>
    <xdr:sp macro="" textlink="">
      <xdr:nvSpPr>
        <xdr:cNvPr id="264" name="n_4mainValue【橋りょう・トンネル】&#10;一人当たり有形固定資産（償却資産）額">
          <a:extLst>
            <a:ext uri="{FF2B5EF4-FFF2-40B4-BE49-F238E27FC236}">
              <a16:creationId xmlns:a16="http://schemas.microsoft.com/office/drawing/2014/main" id="{00000000-0008-0000-0E00-000008010000}"/>
            </a:ext>
          </a:extLst>
        </xdr:cNvPr>
        <xdr:cNvSpPr txBox="1"/>
      </xdr:nvSpPr>
      <xdr:spPr>
        <a:xfrm>
          <a:off x="5872695" y="10785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00000000-0008-0000-0E00-000009010000}"/>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00000000-0008-0000-0E00-00000A010000}"/>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00000000-0008-0000-0E00-00000B010000}"/>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00000000-0008-0000-0E00-00000C010000}"/>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00000000-0008-0000-0E00-00000D010000}"/>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00000000-0008-0000-0E00-00000E010000}"/>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00000000-0008-0000-0E00-00000F010000}"/>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00000000-0008-0000-0E00-000010010000}"/>
            </a:ext>
          </a:extLst>
        </xdr:cNvPr>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00000000-0008-0000-0E00-000011010000}"/>
            </a:ext>
          </a:extLst>
        </xdr:cNvPr>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00000000-0008-0000-0E00-000012010000}"/>
            </a:ext>
          </a:extLst>
        </xdr:cNvPr>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a:extLst>
            <a:ext uri="{FF2B5EF4-FFF2-40B4-BE49-F238E27FC236}">
              <a16:creationId xmlns:a16="http://schemas.microsoft.com/office/drawing/2014/main" id="{00000000-0008-0000-0E00-000013010000}"/>
            </a:ext>
          </a:extLst>
        </xdr:cNvPr>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6" name="直線コネクタ 275">
          <a:extLst>
            <a:ext uri="{FF2B5EF4-FFF2-40B4-BE49-F238E27FC236}">
              <a16:creationId xmlns:a16="http://schemas.microsoft.com/office/drawing/2014/main" id="{00000000-0008-0000-0E00-000014010000}"/>
            </a:ext>
          </a:extLst>
        </xdr:cNvPr>
        <xdr:cNvCxnSpPr/>
      </xdr:nvCxnSpPr>
      <xdr:spPr>
        <a:xfrm>
          <a:off x="670560" y="1458576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7" name="テキスト ボックス 276">
          <a:extLst>
            <a:ext uri="{FF2B5EF4-FFF2-40B4-BE49-F238E27FC236}">
              <a16:creationId xmlns:a16="http://schemas.microsoft.com/office/drawing/2014/main" id="{00000000-0008-0000-0E00-000015010000}"/>
            </a:ext>
          </a:extLst>
        </xdr:cNvPr>
        <xdr:cNvSpPr txBox="1"/>
      </xdr:nvSpPr>
      <xdr:spPr>
        <a:xfrm>
          <a:off x="27196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8" name="直線コネクタ 277">
          <a:extLst>
            <a:ext uri="{FF2B5EF4-FFF2-40B4-BE49-F238E27FC236}">
              <a16:creationId xmlns:a16="http://schemas.microsoft.com/office/drawing/2014/main" id="{00000000-0008-0000-0E00-000016010000}"/>
            </a:ext>
          </a:extLst>
        </xdr:cNvPr>
        <xdr:cNvCxnSpPr/>
      </xdr:nvCxnSpPr>
      <xdr:spPr>
        <a:xfrm>
          <a:off x="670560" y="1426300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9" name="テキスト ボックス 278">
          <a:extLst>
            <a:ext uri="{FF2B5EF4-FFF2-40B4-BE49-F238E27FC236}">
              <a16:creationId xmlns:a16="http://schemas.microsoft.com/office/drawing/2014/main" id="{00000000-0008-0000-0E00-000017010000}"/>
            </a:ext>
          </a:extLst>
        </xdr:cNvPr>
        <xdr:cNvSpPr txBox="1"/>
      </xdr:nvSpPr>
      <xdr:spPr>
        <a:xfrm>
          <a:off x="33608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0" name="直線コネクタ 279">
          <a:extLst>
            <a:ext uri="{FF2B5EF4-FFF2-40B4-BE49-F238E27FC236}">
              <a16:creationId xmlns:a16="http://schemas.microsoft.com/office/drawing/2014/main" id="{00000000-0008-0000-0E00-000018010000}"/>
            </a:ext>
          </a:extLst>
        </xdr:cNvPr>
        <xdr:cNvCxnSpPr/>
      </xdr:nvCxnSpPr>
      <xdr:spPr>
        <a:xfrm>
          <a:off x="670560" y="1394405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1" name="テキスト ボックス 280">
          <a:extLst>
            <a:ext uri="{FF2B5EF4-FFF2-40B4-BE49-F238E27FC236}">
              <a16:creationId xmlns:a16="http://schemas.microsoft.com/office/drawing/2014/main" id="{00000000-0008-0000-0E00-000019010000}"/>
            </a:ext>
          </a:extLst>
        </xdr:cNvPr>
        <xdr:cNvSpPr txBox="1"/>
      </xdr:nvSpPr>
      <xdr:spPr>
        <a:xfrm>
          <a:off x="33608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2" name="直線コネクタ 281">
          <a:extLst>
            <a:ext uri="{FF2B5EF4-FFF2-40B4-BE49-F238E27FC236}">
              <a16:creationId xmlns:a16="http://schemas.microsoft.com/office/drawing/2014/main" id="{00000000-0008-0000-0E00-00001A010000}"/>
            </a:ext>
          </a:extLst>
        </xdr:cNvPr>
        <xdr:cNvCxnSpPr/>
      </xdr:nvCxnSpPr>
      <xdr:spPr>
        <a:xfrm>
          <a:off x="670560" y="1362510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3" name="テキスト ボックス 282">
          <a:extLst>
            <a:ext uri="{FF2B5EF4-FFF2-40B4-BE49-F238E27FC236}">
              <a16:creationId xmlns:a16="http://schemas.microsoft.com/office/drawing/2014/main" id="{00000000-0008-0000-0E00-00001B010000}"/>
            </a:ext>
          </a:extLst>
        </xdr:cNvPr>
        <xdr:cNvSpPr txBox="1"/>
      </xdr:nvSpPr>
      <xdr:spPr>
        <a:xfrm>
          <a:off x="33608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4" name="直線コネクタ 283">
          <a:extLst>
            <a:ext uri="{FF2B5EF4-FFF2-40B4-BE49-F238E27FC236}">
              <a16:creationId xmlns:a16="http://schemas.microsoft.com/office/drawing/2014/main" id="{00000000-0008-0000-0E00-00001C010000}"/>
            </a:ext>
          </a:extLst>
        </xdr:cNvPr>
        <xdr:cNvCxnSpPr/>
      </xdr:nvCxnSpPr>
      <xdr:spPr>
        <a:xfrm>
          <a:off x="670560" y="1330615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5" name="テキスト ボックス 284">
          <a:extLst>
            <a:ext uri="{FF2B5EF4-FFF2-40B4-BE49-F238E27FC236}">
              <a16:creationId xmlns:a16="http://schemas.microsoft.com/office/drawing/2014/main" id="{00000000-0008-0000-0E00-00001D010000}"/>
            </a:ext>
          </a:extLst>
        </xdr:cNvPr>
        <xdr:cNvSpPr txBox="1"/>
      </xdr:nvSpPr>
      <xdr:spPr>
        <a:xfrm>
          <a:off x="33608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6" name="直線コネクタ 285">
          <a:extLst>
            <a:ext uri="{FF2B5EF4-FFF2-40B4-BE49-F238E27FC236}">
              <a16:creationId xmlns:a16="http://schemas.microsoft.com/office/drawing/2014/main" id="{00000000-0008-0000-0E00-00001E010000}"/>
            </a:ext>
          </a:extLst>
        </xdr:cNvPr>
        <xdr:cNvCxnSpPr/>
      </xdr:nvCxnSpPr>
      <xdr:spPr>
        <a:xfrm>
          <a:off x="670560" y="1298720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7" name="テキスト ボックス 286">
          <a:extLst>
            <a:ext uri="{FF2B5EF4-FFF2-40B4-BE49-F238E27FC236}">
              <a16:creationId xmlns:a16="http://schemas.microsoft.com/office/drawing/2014/main" id="{00000000-0008-0000-0E00-00001F010000}"/>
            </a:ext>
          </a:extLst>
        </xdr:cNvPr>
        <xdr:cNvSpPr txBox="1"/>
      </xdr:nvSpPr>
      <xdr:spPr>
        <a:xfrm>
          <a:off x="377341" y="1284878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a:extLst>
            <a:ext uri="{FF2B5EF4-FFF2-40B4-BE49-F238E27FC236}">
              <a16:creationId xmlns:a16="http://schemas.microsoft.com/office/drawing/2014/main" id="{00000000-0008-0000-0E00-000020010000}"/>
            </a:ext>
          </a:extLst>
        </xdr:cNvPr>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a:extLst>
            <a:ext uri="{FF2B5EF4-FFF2-40B4-BE49-F238E27FC236}">
              <a16:creationId xmlns:a16="http://schemas.microsoft.com/office/drawing/2014/main" id="{00000000-0008-0000-0E00-000021010000}"/>
            </a:ext>
          </a:extLst>
        </xdr:cNvPr>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72389</xdr:rowOff>
    </xdr:from>
    <xdr:to>
      <xdr:col>24</xdr:col>
      <xdr:colOff>62865</xdr:colOff>
      <xdr:row>86</xdr:row>
      <xdr:rowOff>168729</xdr:rowOff>
    </xdr:to>
    <xdr:cxnSp macro="">
      <xdr:nvCxnSpPr>
        <xdr:cNvPr id="290" name="直線コネクタ 289">
          <a:extLst>
            <a:ext uri="{FF2B5EF4-FFF2-40B4-BE49-F238E27FC236}">
              <a16:creationId xmlns:a16="http://schemas.microsoft.com/office/drawing/2014/main" id="{00000000-0008-0000-0E00-000022010000}"/>
            </a:ext>
          </a:extLst>
        </xdr:cNvPr>
        <xdr:cNvCxnSpPr/>
      </xdr:nvCxnSpPr>
      <xdr:spPr>
        <a:xfrm flipV="1">
          <a:off x="4086225" y="13148309"/>
          <a:ext cx="0" cy="1437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1" name="【公営住宅】&#10;有形固定資産減価償却率最小値テキスト">
          <a:extLst>
            <a:ext uri="{FF2B5EF4-FFF2-40B4-BE49-F238E27FC236}">
              <a16:creationId xmlns:a16="http://schemas.microsoft.com/office/drawing/2014/main" id="{00000000-0008-0000-0E00-000023010000}"/>
            </a:ext>
          </a:extLst>
        </xdr:cNvPr>
        <xdr:cNvSpPr txBox="1"/>
      </xdr:nvSpPr>
      <xdr:spPr>
        <a:xfrm>
          <a:off x="4124960" y="14585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2" name="直線コネクタ 291">
          <a:extLst>
            <a:ext uri="{FF2B5EF4-FFF2-40B4-BE49-F238E27FC236}">
              <a16:creationId xmlns:a16="http://schemas.microsoft.com/office/drawing/2014/main" id="{00000000-0008-0000-0E00-000024010000}"/>
            </a:ext>
          </a:extLst>
        </xdr:cNvPr>
        <xdr:cNvCxnSpPr/>
      </xdr:nvCxnSpPr>
      <xdr:spPr>
        <a:xfrm>
          <a:off x="4020820" y="145857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19066</xdr:rowOff>
    </xdr:from>
    <xdr:ext cx="405111" cy="259045"/>
    <xdr:sp macro="" textlink="">
      <xdr:nvSpPr>
        <xdr:cNvPr id="293" name="【公営住宅】&#10;有形固定資産減価償却率最大値テキスト">
          <a:extLst>
            <a:ext uri="{FF2B5EF4-FFF2-40B4-BE49-F238E27FC236}">
              <a16:creationId xmlns:a16="http://schemas.microsoft.com/office/drawing/2014/main" id="{00000000-0008-0000-0E00-000025010000}"/>
            </a:ext>
          </a:extLst>
        </xdr:cNvPr>
        <xdr:cNvSpPr txBox="1"/>
      </xdr:nvSpPr>
      <xdr:spPr>
        <a:xfrm>
          <a:off x="4124960" y="12927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72389</xdr:rowOff>
    </xdr:from>
    <xdr:to>
      <xdr:col>24</xdr:col>
      <xdr:colOff>152400</xdr:colOff>
      <xdr:row>78</xdr:row>
      <xdr:rowOff>72389</xdr:rowOff>
    </xdr:to>
    <xdr:cxnSp macro="">
      <xdr:nvCxnSpPr>
        <xdr:cNvPr id="294" name="直線コネクタ 293">
          <a:extLst>
            <a:ext uri="{FF2B5EF4-FFF2-40B4-BE49-F238E27FC236}">
              <a16:creationId xmlns:a16="http://schemas.microsoft.com/office/drawing/2014/main" id="{00000000-0008-0000-0E00-000026010000}"/>
            </a:ext>
          </a:extLst>
        </xdr:cNvPr>
        <xdr:cNvCxnSpPr/>
      </xdr:nvCxnSpPr>
      <xdr:spPr>
        <a:xfrm>
          <a:off x="4020820" y="1314830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34307</xdr:rowOff>
    </xdr:from>
    <xdr:ext cx="405111" cy="259045"/>
    <xdr:sp macro="" textlink="">
      <xdr:nvSpPr>
        <xdr:cNvPr id="295" name="【公営住宅】&#10;有形固定資産減価償却率平均値テキスト">
          <a:extLst>
            <a:ext uri="{FF2B5EF4-FFF2-40B4-BE49-F238E27FC236}">
              <a16:creationId xmlns:a16="http://schemas.microsoft.com/office/drawing/2014/main" id="{00000000-0008-0000-0E00-000027010000}"/>
            </a:ext>
          </a:extLst>
        </xdr:cNvPr>
        <xdr:cNvSpPr txBox="1"/>
      </xdr:nvSpPr>
      <xdr:spPr>
        <a:xfrm>
          <a:off x="4124960" y="139484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55880</xdr:rowOff>
    </xdr:from>
    <xdr:to>
      <xdr:col>24</xdr:col>
      <xdr:colOff>114300</xdr:colOff>
      <xdr:row>83</xdr:row>
      <xdr:rowOff>157480</xdr:rowOff>
    </xdr:to>
    <xdr:sp macro="" textlink="">
      <xdr:nvSpPr>
        <xdr:cNvPr id="296" name="フローチャート: 判断 295">
          <a:extLst>
            <a:ext uri="{FF2B5EF4-FFF2-40B4-BE49-F238E27FC236}">
              <a16:creationId xmlns:a16="http://schemas.microsoft.com/office/drawing/2014/main" id="{00000000-0008-0000-0E00-000028010000}"/>
            </a:ext>
          </a:extLst>
        </xdr:cNvPr>
        <xdr:cNvSpPr/>
      </xdr:nvSpPr>
      <xdr:spPr>
        <a:xfrm>
          <a:off x="403606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52614</xdr:rowOff>
    </xdr:from>
    <xdr:to>
      <xdr:col>20</xdr:col>
      <xdr:colOff>38100</xdr:colOff>
      <xdr:row>83</xdr:row>
      <xdr:rowOff>154214</xdr:rowOff>
    </xdr:to>
    <xdr:sp macro="" textlink="">
      <xdr:nvSpPr>
        <xdr:cNvPr id="297" name="フローチャート: 判断 296">
          <a:extLst>
            <a:ext uri="{FF2B5EF4-FFF2-40B4-BE49-F238E27FC236}">
              <a16:creationId xmlns:a16="http://schemas.microsoft.com/office/drawing/2014/main" id="{00000000-0008-0000-0E00-000029010000}"/>
            </a:ext>
          </a:extLst>
        </xdr:cNvPr>
        <xdr:cNvSpPr/>
      </xdr:nvSpPr>
      <xdr:spPr>
        <a:xfrm>
          <a:off x="3312160" y="1396673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37919</xdr:rowOff>
    </xdr:from>
    <xdr:to>
      <xdr:col>15</xdr:col>
      <xdr:colOff>101600</xdr:colOff>
      <xdr:row>83</xdr:row>
      <xdr:rowOff>139519</xdr:rowOff>
    </xdr:to>
    <xdr:sp macro="" textlink="">
      <xdr:nvSpPr>
        <xdr:cNvPr id="298" name="フローチャート: 判断 297">
          <a:extLst>
            <a:ext uri="{FF2B5EF4-FFF2-40B4-BE49-F238E27FC236}">
              <a16:creationId xmlns:a16="http://schemas.microsoft.com/office/drawing/2014/main" id="{00000000-0008-0000-0E00-00002A010000}"/>
            </a:ext>
          </a:extLst>
        </xdr:cNvPr>
        <xdr:cNvSpPr/>
      </xdr:nvSpPr>
      <xdr:spPr>
        <a:xfrm>
          <a:off x="2514600" y="13952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29755</xdr:rowOff>
    </xdr:from>
    <xdr:to>
      <xdr:col>10</xdr:col>
      <xdr:colOff>165100</xdr:colOff>
      <xdr:row>83</xdr:row>
      <xdr:rowOff>131355</xdr:rowOff>
    </xdr:to>
    <xdr:sp macro="" textlink="">
      <xdr:nvSpPr>
        <xdr:cNvPr id="299" name="フローチャート: 判断 298">
          <a:extLst>
            <a:ext uri="{FF2B5EF4-FFF2-40B4-BE49-F238E27FC236}">
              <a16:creationId xmlns:a16="http://schemas.microsoft.com/office/drawing/2014/main" id="{00000000-0008-0000-0E00-00002B010000}"/>
            </a:ext>
          </a:extLst>
        </xdr:cNvPr>
        <xdr:cNvSpPr/>
      </xdr:nvSpPr>
      <xdr:spPr>
        <a:xfrm>
          <a:off x="1739900" y="1394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23223</xdr:rowOff>
    </xdr:from>
    <xdr:to>
      <xdr:col>6</xdr:col>
      <xdr:colOff>38100</xdr:colOff>
      <xdr:row>83</xdr:row>
      <xdr:rowOff>124823</xdr:rowOff>
    </xdr:to>
    <xdr:sp macro="" textlink="">
      <xdr:nvSpPr>
        <xdr:cNvPr id="300" name="フローチャート: 判断 299">
          <a:extLst>
            <a:ext uri="{FF2B5EF4-FFF2-40B4-BE49-F238E27FC236}">
              <a16:creationId xmlns:a16="http://schemas.microsoft.com/office/drawing/2014/main" id="{00000000-0008-0000-0E00-00002C010000}"/>
            </a:ext>
          </a:extLst>
        </xdr:cNvPr>
        <xdr:cNvSpPr/>
      </xdr:nvSpPr>
      <xdr:spPr>
        <a:xfrm>
          <a:off x="965200" y="1393734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E00-00002D010000}"/>
            </a:ext>
          </a:extLst>
        </xdr:cNvPr>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E00-00002E010000}"/>
            </a:ext>
          </a:extLst>
        </xdr:cNvPr>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E00-00002F010000}"/>
            </a:ext>
          </a:extLst>
        </xdr:cNvPr>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0000000-0008-0000-0E00-000030010000}"/>
            </a:ext>
          </a:extLst>
        </xdr:cNvPr>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00000000-0008-0000-0E00-000031010000}"/>
            </a:ext>
          </a:extLst>
        </xdr:cNvPr>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86905</xdr:rowOff>
    </xdr:from>
    <xdr:to>
      <xdr:col>24</xdr:col>
      <xdr:colOff>114300</xdr:colOff>
      <xdr:row>83</xdr:row>
      <xdr:rowOff>17055</xdr:rowOff>
    </xdr:to>
    <xdr:sp macro="" textlink="">
      <xdr:nvSpPr>
        <xdr:cNvPr id="306" name="楕円 305">
          <a:extLst>
            <a:ext uri="{FF2B5EF4-FFF2-40B4-BE49-F238E27FC236}">
              <a16:creationId xmlns:a16="http://schemas.microsoft.com/office/drawing/2014/main" id="{00000000-0008-0000-0E00-000032010000}"/>
            </a:ext>
          </a:extLst>
        </xdr:cNvPr>
        <xdr:cNvSpPr/>
      </xdr:nvSpPr>
      <xdr:spPr>
        <a:xfrm>
          <a:off x="4036060" y="138333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109782</xdr:rowOff>
    </xdr:from>
    <xdr:ext cx="405111" cy="259045"/>
    <xdr:sp macro="" textlink="">
      <xdr:nvSpPr>
        <xdr:cNvPr id="307" name="【公営住宅】&#10;有形固定資産減価償却率該当値テキスト">
          <a:extLst>
            <a:ext uri="{FF2B5EF4-FFF2-40B4-BE49-F238E27FC236}">
              <a16:creationId xmlns:a16="http://schemas.microsoft.com/office/drawing/2014/main" id="{00000000-0008-0000-0E00-000033010000}"/>
            </a:ext>
          </a:extLst>
        </xdr:cNvPr>
        <xdr:cNvSpPr txBox="1"/>
      </xdr:nvSpPr>
      <xdr:spPr>
        <a:xfrm>
          <a:off x="4124960" y="13688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60779</xdr:rowOff>
    </xdr:from>
    <xdr:to>
      <xdr:col>20</xdr:col>
      <xdr:colOff>38100</xdr:colOff>
      <xdr:row>82</xdr:row>
      <xdr:rowOff>162379</xdr:rowOff>
    </xdr:to>
    <xdr:sp macro="" textlink="">
      <xdr:nvSpPr>
        <xdr:cNvPr id="308" name="楕円 307">
          <a:extLst>
            <a:ext uri="{FF2B5EF4-FFF2-40B4-BE49-F238E27FC236}">
              <a16:creationId xmlns:a16="http://schemas.microsoft.com/office/drawing/2014/main" id="{00000000-0008-0000-0E00-000034010000}"/>
            </a:ext>
          </a:extLst>
        </xdr:cNvPr>
        <xdr:cNvSpPr/>
      </xdr:nvSpPr>
      <xdr:spPr>
        <a:xfrm>
          <a:off x="3312160" y="1380725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111579</xdr:rowOff>
    </xdr:from>
    <xdr:to>
      <xdr:col>24</xdr:col>
      <xdr:colOff>63500</xdr:colOff>
      <xdr:row>82</xdr:row>
      <xdr:rowOff>137705</xdr:rowOff>
    </xdr:to>
    <xdr:cxnSp macro="">
      <xdr:nvCxnSpPr>
        <xdr:cNvPr id="309" name="直線コネクタ 308">
          <a:extLst>
            <a:ext uri="{FF2B5EF4-FFF2-40B4-BE49-F238E27FC236}">
              <a16:creationId xmlns:a16="http://schemas.microsoft.com/office/drawing/2014/main" id="{00000000-0008-0000-0E00-000035010000}"/>
            </a:ext>
          </a:extLst>
        </xdr:cNvPr>
        <xdr:cNvCxnSpPr/>
      </xdr:nvCxnSpPr>
      <xdr:spPr>
        <a:xfrm>
          <a:off x="3355340" y="13858059"/>
          <a:ext cx="73152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34652</xdr:rowOff>
    </xdr:from>
    <xdr:to>
      <xdr:col>15</xdr:col>
      <xdr:colOff>101600</xdr:colOff>
      <xdr:row>82</xdr:row>
      <xdr:rowOff>136252</xdr:rowOff>
    </xdr:to>
    <xdr:sp macro="" textlink="">
      <xdr:nvSpPr>
        <xdr:cNvPr id="310" name="楕円 309">
          <a:extLst>
            <a:ext uri="{FF2B5EF4-FFF2-40B4-BE49-F238E27FC236}">
              <a16:creationId xmlns:a16="http://schemas.microsoft.com/office/drawing/2014/main" id="{00000000-0008-0000-0E00-000036010000}"/>
            </a:ext>
          </a:extLst>
        </xdr:cNvPr>
        <xdr:cNvSpPr/>
      </xdr:nvSpPr>
      <xdr:spPr>
        <a:xfrm>
          <a:off x="2514600" y="13781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85452</xdr:rowOff>
    </xdr:from>
    <xdr:to>
      <xdr:col>19</xdr:col>
      <xdr:colOff>177800</xdr:colOff>
      <xdr:row>82</xdr:row>
      <xdr:rowOff>111579</xdr:rowOff>
    </xdr:to>
    <xdr:cxnSp macro="">
      <xdr:nvCxnSpPr>
        <xdr:cNvPr id="311" name="直線コネクタ 310">
          <a:extLst>
            <a:ext uri="{FF2B5EF4-FFF2-40B4-BE49-F238E27FC236}">
              <a16:creationId xmlns:a16="http://schemas.microsoft.com/office/drawing/2014/main" id="{00000000-0008-0000-0E00-000037010000}"/>
            </a:ext>
          </a:extLst>
        </xdr:cNvPr>
        <xdr:cNvCxnSpPr/>
      </xdr:nvCxnSpPr>
      <xdr:spPr>
        <a:xfrm>
          <a:off x="2565400" y="13831932"/>
          <a:ext cx="789940" cy="2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19957</xdr:rowOff>
    </xdr:from>
    <xdr:to>
      <xdr:col>10</xdr:col>
      <xdr:colOff>165100</xdr:colOff>
      <xdr:row>82</xdr:row>
      <xdr:rowOff>121557</xdr:rowOff>
    </xdr:to>
    <xdr:sp macro="" textlink="">
      <xdr:nvSpPr>
        <xdr:cNvPr id="312" name="楕円 311">
          <a:extLst>
            <a:ext uri="{FF2B5EF4-FFF2-40B4-BE49-F238E27FC236}">
              <a16:creationId xmlns:a16="http://schemas.microsoft.com/office/drawing/2014/main" id="{00000000-0008-0000-0E00-000038010000}"/>
            </a:ext>
          </a:extLst>
        </xdr:cNvPr>
        <xdr:cNvSpPr/>
      </xdr:nvSpPr>
      <xdr:spPr>
        <a:xfrm>
          <a:off x="1739900" y="13766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70757</xdr:rowOff>
    </xdr:from>
    <xdr:to>
      <xdr:col>15</xdr:col>
      <xdr:colOff>50800</xdr:colOff>
      <xdr:row>82</xdr:row>
      <xdr:rowOff>85452</xdr:rowOff>
    </xdr:to>
    <xdr:cxnSp macro="">
      <xdr:nvCxnSpPr>
        <xdr:cNvPr id="313" name="直線コネクタ 312">
          <a:extLst>
            <a:ext uri="{FF2B5EF4-FFF2-40B4-BE49-F238E27FC236}">
              <a16:creationId xmlns:a16="http://schemas.microsoft.com/office/drawing/2014/main" id="{00000000-0008-0000-0E00-000039010000}"/>
            </a:ext>
          </a:extLst>
        </xdr:cNvPr>
        <xdr:cNvCxnSpPr/>
      </xdr:nvCxnSpPr>
      <xdr:spPr>
        <a:xfrm>
          <a:off x="1790700" y="13817237"/>
          <a:ext cx="7747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21589</xdr:rowOff>
    </xdr:from>
    <xdr:to>
      <xdr:col>6</xdr:col>
      <xdr:colOff>38100</xdr:colOff>
      <xdr:row>82</xdr:row>
      <xdr:rowOff>123189</xdr:rowOff>
    </xdr:to>
    <xdr:sp macro="" textlink="">
      <xdr:nvSpPr>
        <xdr:cNvPr id="314" name="楕円 313">
          <a:extLst>
            <a:ext uri="{FF2B5EF4-FFF2-40B4-BE49-F238E27FC236}">
              <a16:creationId xmlns:a16="http://schemas.microsoft.com/office/drawing/2014/main" id="{00000000-0008-0000-0E00-00003A010000}"/>
            </a:ext>
          </a:extLst>
        </xdr:cNvPr>
        <xdr:cNvSpPr/>
      </xdr:nvSpPr>
      <xdr:spPr>
        <a:xfrm>
          <a:off x="965200" y="1376806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70757</xdr:rowOff>
    </xdr:from>
    <xdr:to>
      <xdr:col>10</xdr:col>
      <xdr:colOff>114300</xdr:colOff>
      <xdr:row>82</xdr:row>
      <xdr:rowOff>72389</xdr:rowOff>
    </xdr:to>
    <xdr:cxnSp macro="">
      <xdr:nvCxnSpPr>
        <xdr:cNvPr id="315" name="直線コネクタ 314">
          <a:extLst>
            <a:ext uri="{FF2B5EF4-FFF2-40B4-BE49-F238E27FC236}">
              <a16:creationId xmlns:a16="http://schemas.microsoft.com/office/drawing/2014/main" id="{00000000-0008-0000-0E00-00003B010000}"/>
            </a:ext>
          </a:extLst>
        </xdr:cNvPr>
        <xdr:cNvCxnSpPr/>
      </xdr:nvCxnSpPr>
      <xdr:spPr>
        <a:xfrm flipV="1">
          <a:off x="1008380" y="13817237"/>
          <a:ext cx="78232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145341</xdr:rowOff>
    </xdr:from>
    <xdr:ext cx="405111" cy="259045"/>
    <xdr:sp macro="" textlink="">
      <xdr:nvSpPr>
        <xdr:cNvPr id="316" name="n_1aveValue【公営住宅】&#10;有形固定資産減価償却率">
          <a:extLst>
            <a:ext uri="{FF2B5EF4-FFF2-40B4-BE49-F238E27FC236}">
              <a16:creationId xmlns:a16="http://schemas.microsoft.com/office/drawing/2014/main" id="{00000000-0008-0000-0E00-00003C010000}"/>
            </a:ext>
          </a:extLst>
        </xdr:cNvPr>
        <xdr:cNvSpPr txBox="1"/>
      </xdr:nvSpPr>
      <xdr:spPr>
        <a:xfrm>
          <a:off x="3170564" y="14059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130646</xdr:rowOff>
    </xdr:from>
    <xdr:ext cx="405111" cy="259045"/>
    <xdr:sp macro="" textlink="">
      <xdr:nvSpPr>
        <xdr:cNvPr id="317" name="n_2aveValue【公営住宅】&#10;有形固定資産減価償却率">
          <a:extLst>
            <a:ext uri="{FF2B5EF4-FFF2-40B4-BE49-F238E27FC236}">
              <a16:creationId xmlns:a16="http://schemas.microsoft.com/office/drawing/2014/main" id="{00000000-0008-0000-0E00-00003D010000}"/>
            </a:ext>
          </a:extLst>
        </xdr:cNvPr>
        <xdr:cNvSpPr txBox="1"/>
      </xdr:nvSpPr>
      <xdr:spPr>
        <a:xfrm>
          <a:off x="2385704" y="14044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122482</xdr:rowOff>
    </xdr:from>
    <xdr:ext cx="405111" cy="259045"/>
    <xdr:sp macro="" textlink="">
      <xdr:nvSpPr>
        <xdr:cNvPr id="318" name="n_3aveValue【公営住宅】&#10;有形固定資産減価償却率">
          <a:extLst>
            <a:ext uri="{FF2B5EF4-FFF2-40B4-BE49-F238E27FC236}">
              <a16:creationId xmlns:a16="http://schemas.microsoft.com/office/drawing/2014/main" id="{00000000-0008-0000-0E00-00003E010000}"/>
            </a:ext>
          </a:extLst>
        </xdr:cNvPr>
        <xdr:cNvSpPr txBox="1"/>
      </xdr:nvSpPr>
      <xdr:spPr>
        <a:xfrm>
          <a:off x="1611004" y="14036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115950</xdr:rowOff>
    </xdr:from>
    <xdr:ext cx="405111" cy="259045"/>
    <xdr:sp macro="" textlink="">
      <xdr:nvSpPr>
        <xdr:cNvPr id="319" name="n_4aveValue【公営住宅】&#10;有形固定資産減価償却率">
          <a:extLst>
            <a:ext uri="{FF2B5EF4-FFF2-40B4-BE49-F238E27FC236}">
              <a16:creationId xmlns:a16="http://schemas.microsoft.com/office/drawing/2014/main" id="{00000000-0008-0000-0E00-00003F010000}"/>
            </a:ext>
          </a:extLst>
        </xdr:cNvPr>
        <xdr:cNvSpPr txBox="1"/>
      </xdr:nvSpPr>
      <xdr:spPr>
        <a:xfrm>
          <a:off x="836304" y="14030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7456</xdr:rowOff>
    </xdr:from>
    <xdr:ext cx="405111" cy="259045"/>
    <xdr:sp macro="" textlink="">
      <xdr:nvSpPr>
        <xdr:cNvPr id="320" name="n_1mainValue【公営住宅】&#10;有形固定資産減価償却率">
          <a:extLst>
            <a:ext uri="{FF2B5EF4-FFF2-40B4-BE49-F238E27FC236}">
              <a16:creationId xmlns:a16="http://schemas.microsoft.com/office/drawing/2014/main" id="{00000000-0008-0000-0E00-000040010000}"/>
            </a:ext>
          </a:extLst>
        </xdr:cNvPr>
        <xdr:cNvSpPr txBox="1"/>
      </xdr:nvSpPr>
      <xdr:spPr>
        <a:xfrm>
          <a:off x="3170564" y="13586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152779</xdr:rowOff>
    </xdr:from>
    <xdr:ext cx="405111" cy="259045"/>
    <xdr:sp macro="" textlink="">
      <xdr:nvSpPr>
        <xdr:cNvPr id="321" name="n_2mainValue【公営住宅】&#10;有形固定資産減価償却率">
          <a:extLst>
            <a:ext uri="{FF2B5EF4-FFF2-40B4-BE49-F238E27FC236}">
              <a16:creationId xmlns:a16="http://schemas.microsoft.com/office/drawing/2014/main" id="{00000000-0008-0000-0E00-000041010000}"/>
            </a:ext>
          </a:extLst>
        </xdr:cNvPr>
        <xdr:cNvSpPr txBox="1"/>
      </xdr:nvSpPr>
      <xdr:spPr>
        <a:xfrm>
          <a:off x="2385704" y="135639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138084</xdr:rowOff>
    </xdr:from>
    <xdr:ext cx="405111" cy="259045"/>
    <xdr:sp macro="" textlink="">
      <xdr:nvSpPr>
        <xdr:cNvPr id="322" name="n_3mainValue【公営住宅】&#10;有形固定資産減価償却率">
          <a:extLst>
            <a:ext uri="{FF2B5EF4-FFF2-40B4-BE49-F238E27FC236}">
              <a16:creationId xmlns:a16="http://schemas.microsoft.com/office/drawing/2014/main" id="{00000000-0008-0000-0E00-000042010000}"/>
            </a:ext>
          </a:extLst>
        </xdr:cNvPr>
        <xdr:cNvSpPr txBox="1"/>
      </xdr:nvSpPr>
      <xdr:spPr>
        <a:xfrm>
          <a:off x="1611004" y="13549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139716</xdr:rowOff>
    </xdr:from>
    <xdr:ext cx="405111" cy="259045"/>
    <xdr:sp macro="" textlink="">
      <xdr:nvSpPr>
        <xdr:cNvPr id="323" name="n_4mainValue【公営住宅】&#10;有形固定資産減価償却率">
          <a:extLst>
            <a:ext uri="{FF2B5EF4-FFF2-40B4-BE49-F238E27FC236}">
              <a16:creationId xmlns:a16="http://schemas.microsoft.com/office/drawing/2014/main" id="{00000000-0008-0000-0E00-000043010000}"/>
            </a:ext>
          </a:extLst>
        </xdr:cNvPr>
        <xdr:cNvSpPr txBox="1"/>
      </xdr:nvSpPr>
      <xdr:spPr>
        <a:xfrm>
          <a:off x="836304" y="13550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a:extLst>
            <a:ext uri="{FF2B5EF4-FFF2-40B4-BE49-F238E27FC236}">
              <a16:creationId xmlns:a16="http://schemas.microsoft.com/office/drawing/2014/main" id="{00000000-0008-0000-0E00-000044010000}"/>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a:extLst>
            <a:ext uri="{FF2B5EF4-FFF2-40B4-BE49-F238E27FC236}">
              <a16:creationId xmlns:a16="http://schemas.microsoft.com/office/drawing/2014/main" id="{00000000-0008-0000-0E00-000045010000}"/>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a:extLst>
            <a:ext uri="{FF2B5EF4-FFF2-40B4-BE49-F238E27FC236}">
              <a16:creationId xmlns:a16="http://schemas.microsoft.com/office/drawing/2014/main" id="{00000000-0008-0000-0E00-000046010000}"/>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a:extLst>
            <a:ext uri="{FF2B5EF4-FFF2-40B4-BE49-F238E27FC236}">
              <a16:creationId xmlns:a16="http://schemas.microsoft.com/office/drawing/2014/main" id="{00000000-0008-0000-0E00-000047010000}"/>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a:extLst>
            <a:ext uri="{FF2B5EF4-FFF2-40B4-BE49-F238E27FC236}">
              <a16:creationId xmlns:a16="http://schemas.microsoft.com/office/drawing/2014/main" id="{00000000-0008-0000-0E00-000048010000}"/>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a:extLst>
            <a:ext uri="{FF2B5EF4-FFF2-40B4-BE49-F238E27FC236}">
              <a16:creationId xmlns:a16="http://schemas.microsoft.com/office/drawing/2014/main" id="{00000000-0008-0000-0E00-000049010000}"/>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a:extLst>
            <a:ext uri="{FF2B5EF4-FFF2-40B4-BE49-F238E27FC236}">
              <a16:creationId xmlns:a16="http://schemas.microsoft.com/office/drawing/2014/main" id="{00000000-0008-0000-0E00-00004A010000}"/>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a:extLst>
            <a:ext uri="{FF2B5EF4-FFF2-40B4-BE49-F238E27FC236}">
              <a16:creationId xmlns:a16="http://schemas.microsoft.com/office/drawing/2014/main" id="{00000000-0008-0000-0E00-00004B010000}"/>
            </a:ext>
          </a:extLst>
        </xdr:cNvPr>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a:extLst>
            <a:ext uri="{FF2B5EF4-FFF2-40B4-BE49-F238E27FC236}">
              <a16:creationId xmlns:a16="http://schemas.microsoft.com/office/drawing/2014/main" id="{00000000-0008-0000-0E00-00004C010000}"/>
            </a:ext>
          </a:extLst>
        </xdr:cNvPr>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a:extLst>
            <a:ext uri="{FF2B5EF4-FFF2-40B4-BE49-F238E27FC236}">
              <a16:creationId xmlns:a16="http://schemas.microsoft.com/office/drawing/2014/main" id="{00000000-0008-0000-0E00-00004D010000}"/>
            </a:ext>
          </a:extLst>
        </xdr:cNvPr>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4" name="直線コネクタ 333">
          <a:extLst>
            <a:ext uri="{FF2B5EF4-FFF2-40B4-BE49-F238E27FC236}">
              <a16:creationId xmlns:a16="http://schemas.microsoft.com/office/drawing/2014/main" id="{00000000-0008-0000-0E00-00004E010000}"/>
            </a:ext>
          </a:extLst>
        </xdr:cNvPr>
        <xdr:cNvCxnSpPr/>
      </xdr:nvCxnSpPr>
      <xdr:spPr>
        <a:xfrm>
          <a:off x="5826760" y="145313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5" name="テキスト ボックス 334">
          <a:extLst>
            <a:ext uri="{FF2B5EF4-FFF2-40B4-BE49-F238E27FC236}">
              <a16:creationId xmlns:a16="http://schemas.microsoft.com/office/drawing/2014/main" id="{00000000-0008-0000-0E00-00004F010000}"/>
            </a:ext>
          </a:extLst>
        </xdr:cNvPr>
        <xdr:cNvSpPr txBox="1"/>
      </xdr:nvSpPr>
      <xdr:spPr>
        <a:xfrm>
          <a:off x="54053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6" name="直線コネクタ 335">
          <a:extLst>
            <a:ext uri="{FF2B5EF4-FFF2-40B4-BE49-F238E27FC236}">
              <a16:creationId xmlns:a16="http://schemas.microsoft.com/office/drawing/2014/main" id="{00000000-0008-0000-0E00-000050010000}"/>
            </a:ext>
          </a:extLst>
        </xdr:cNvPr>
        <xdr:cNvCxnSpPr/>
      </xdr:nvCxnSpPr>
      <xdr:spPr>
        <a:xfrm>
          <a:off x="5826760" y="14157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7" name="テキスト ボックス 336">
          <a:extLst>
            <a:ext uri="{FF2B5EF4-FFF2-40B4-BE49-F238E27FC236}">
              <a16:creationId xmlns:a16="http://schemas.microsoft.com/office/drawing/2014/main" id="{00000000-0008-0000-0E00-000051010000}"/>
            </a:ext>
          </a:extLst>
        </xdr:cNvPr>
        <xdr:cNvSpPr txBox="1"/>
      </xdr:nvSpPr>
      <xdr:spPr>
        <a:xfrm>
          <a:off x="540530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8" name="直線コネクタ 337">
          <a:extLst>
            <a:ext uri="{FF2B5EF4-FFF2-40B4-BE49-F238E27FC236}">
              <a16:creationId xmlns:a16="http://schemas.microsoft.com/office/drawing/2014/main" id="{00000000-0008-0000-0E00-000052010000}"/>
            </a:ext>
          </a:extLst>
        </xdr:cNvPr>
        <xdr:cNvCxnSpPr/>
      </xdr:nvCxnSpPr>
      <xdr:spPr>
        <a:xfrm>
          <a:off x="5826760" y="137845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39" name="テキスト ボックス 338">
          <a:extLst>
            <a:ext uri="{FF2B5EF4-FFF2-40B4-BE49-F238E27FC236}">
              <a16:creationId xmlns:a16="http://schemas.microsoft.com/office/drawing/2014/main" id="{00000000-0008-0000-0E00-000053010000}"/>
            </a:ext>
          </a:extLst>
        </xdr:cNvPr>
        <xdr:cNvSpPr txBox="1"/>
      </xdr:nvSpPr>
      <xdr:spPr>
        <a:xfrm>
          <a:off x="5364041" y="1364616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0" name="直線コネクタ 339">
          <a:extLst>
            <a:ext uri="{FF2B5EF4-FFF2-40B4-BE49-F238E27FC236}">
              <a16:creationId xmlns:a16="http://schemas.microsoft.com/office/drawing/2014/main" id="{00000000-0008-0000-0E00-000054010000}"/>
            </a:ext>
          </a:extLst>
        </xdr:cNvPr>
        <xdr:cNvCxnSpPr/>
      </xdr:nvCxnSpPr>
      <xdr:spPr>
        <a:xfrm>
          <a:off x="5826760" y="13411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41" name="テキスト ボックス 340">
          <a:extLst>
            <a:ext uri="{FF2B5EF4-FFF2-40B4-BE49-F238E27FC236}">
              <a16:creationId xmlns:a16="http://schemas.microsoft.com/office/drawing/2014/main" id="{00000000-0008-0000-0E00-000055010000}"/>
            </a:ext>
          </a:extLst>
        </xdr:cNvPr>
        <xdr:cNvSpPr txBox="1"/>
      </xdr:nvSpPr>
      <xdr:spPr>
        <a:xfrm>
          <a:off x="5364041" y="132727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2" name="直線コネクタ 341">
          <a:extLst>
            <a:ext uri="{FF2B5EF4-FFF2-40B4-BE49-F238E27FC236}">
              <a16:creationId xmlns:a16="http://schemas.microsoft.com/office/drawing/2014/main" id="{00000000-0008-0000-0E00-000056010000}"/>
            </a:ext>
          </a:extLst>
        </xdr:cNvPr>
        <xdr:cNvCxnSpPr/>
      </xdr:nvCxnSpPr>
      <xdr:spPr>
        <a:xfrm>
          <a:off x="5826760" y="130416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43" name="テキスト ボックス 342">
          <a:extLst>
            <a:ext uri="{FF2B5EF4-FFF2-40B4-BE49-F238E27FC236}">
              <a16:creationId xmlns:a16="http://schemas.microsoft.com/office/drawing/2014/main" id="{00000000-0008-0000-0E00-000057010000}"/>
            </a:ext>
          </a:extLst>
        </xdr:cNvPr>
        <xdr:cNvSpPr txBox="1"/>
      </xdr:nvSpPr>
      <xdr:spPr>
        <a:xfrm>
          <a:off x="5364041" y="129032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a:extLst>
            <a:ext uri="{FF2B5EF4-FFF2-40B4-BE49-F238E27FC236}">
              <a16:creationId xmlns:a16="http://schemas.microsoft.com/office/drawing/2014/main" id="{00000000-0008-0000-0E00-000058010000}"/>
            </a:ext>
          </a:extLst>
        </xdr:cNvPr>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5" name="テキスト ボックス 344">
          <a:extLst>
            <a:ext uri="{FF2B5EF4-FFF2-40B4-BE49-F238E27FC236}">
              <a16:creationId xmlns:a16="http://schemas.microsoft.com/office/drawing/2014/main" id="{00000000-0008-0000-0E00-000059010000}"/>
            </a:ext>
          </a:extLst>
        </xdr:cNvPr>
        <xdr:cNvSpPr txBox="1"/>
      </xdr:nvSpPr>
      <xdr:spPr>
        <a:xfrm>
          <a:off x="5364041" y="125298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a:extLst>
            <a:ext uri="{FF2B5EF4-FFF2-40B4-BE49-F238E27FC236}">
              <a16:creationId xmlns:a16="http://schemas.microsoft.com/office/drawing/2014/main" id="{00000000-0008-0000-0E00-00005A010000}"/>
            </a:ext>
          </a:extLst>
        </xdr:cNvPr>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135331</xdr:rowOff>
    </xdr:from>
    <xdr:to>
      <xdr:col>54</xdr:col>
      <xdr:colOff>189865</xdr:colOff>
      <xdr:row>86</xdr:row>
      <xdr:rowOff>107138</xdr:rowOff>
    </xdr:to>
    <xdr:cxnSp macro="">
      <xdr:nvCxnSpPr>
        <xdr:cNvPr id="347" name="直線コネクタ 346">
          <a:extLst>
            <a:ext uri="{FF2B5EF4-FFF2-40B4-BE49-F238E27FC236}">
              <a16:creationId xmlns:a16="http://schemas.microsoft.com/office/drawing/2014/main" id="{00000000-0008-0000-0E00-00005B010000}"/>
            </a:ext>
          </a:extLst>
        </xdr:cNvPr>
        <xdr:cNvCxnSpPr/>
      </xdr:nvCxnSpPr>
      <xdr:spPr>
        <a:xfrm flipV="1">
          <a:off x="9219565" y="13211251"/>
          <a:ext cx="0" cy="1312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110965</xdr:rowOff>
    </xdr:from>
    <xdr:ext cx="469744" cy="259045"/>
    <xdr:sp macro="" textlink="">
      <xdr:nvSpPr>
        <xdr:cNvPr id="348" name="【公営住宅】&#10;一人当たり面積最小値テキスト">
          <a:extLst>
            <a:ext uri="{FF2B5EF4-FFF2-40B4-BE49-F238E27FC236}">
              <a16:creationId xmlns:a16="http://schemas.microsoft.com/office/drawing/2014/main" id="{00000000-0008-0000-0E00-00005C010000}"/>
            </a:ext>
          </a:extLst>
        </xdr:cNvPr>
        <xdr:cNvSpPr txBox="1"/>
      </xdr:nvSpPr>
      <xdr:spPr>
        <a:xfrm>
          <a:off x="9258300" y="14528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107138</xdr:rowOff>
    </xdr:from>
    <xdr:to>
      <xdr:col>55</xdr:col>
      <xdr:colOff>88900</xdr:colOff>
      <xdr:row>86</xdr:row>
      <xdr:rowOff>107138</xdr:rowOff>
    </xdr:to>
    <xdr:cxnSp macro="">
      <xdr:nvCxnSpPr>
        <xdr:cNvPr id="349" name="直線コネクタ 348">
          <a:extLst>
            <a:ext uri="{FF2B5EF4-FFF2-40B4-BE49-F238E27FC236}">
              <a16:creationId xmlns:a16="http://schemas.microsoft.com/office/drawing/2014/main" id="{00000000-0008-0000-0E00-00005D010000}"/>
            </a:ext>
          </a:extLst>
        </xdr:cNvPr>
        <xdr:cNvCxnSpPr/>
      </xdr:nvCxnSpPr>
      <xdr:spPr>
        <a:xfrm>
          <a:off x="9154160" y="1452417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82008</xdr:rowOff>
    </xdr:from>
    <xdr:ext cx="534377" cy="259045"/>
    <xdr:sp macro="" textlink="">
      <xdr:nvSpPr>
        <xdr:cNvPr id="350" name="【公営住宅】&#10;一人当たり面積最大値テキスト">
          <a:extLst>
            <a:ext uri="{FF2B5EF4-FFF2-40B4-BE49-F238E27FC236}">
              <a16:creationId xmlns:a16="http://schemas.microsoft.com/office/drawing/2014/main" id="{00000000-0008-0000-0E00-00005E010000}"/>
            </a:ext>
          </a:extLst>
        </xdr:cNvPr>
        <xdr:cNvSpPr txBox="1"/>
      </xdr:nvSpPr>
      <xdr:spPr>
        <a:xfrm>
          <a:off x="9258300" y="12990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135331</xdr:rowOff>
    </xdr:from>
    <xdr:to>
      <xdr:col>55</xdr:col>
      <xdr:colOff>88900</xdr:colOff>
      <xdr:row>78</xdr:row>
      <xdr:rowOff>135331</xdr:rowOff>
    </xdr:to>
    <xdr:cxnSp macro="">
      <xdr:nvCxnSpPr>
        <xdr:cNvPr id="351" name="直線コネクタ 350">
          <a:extLst>
            <a:ext uri="{FF2B5EF4-FFF2-40B4-BE49-F238E27FC236}">
              <a16:creationId xmlns:a16="http://schemas.microsoft.com/office/drawing/2014/main" id="{00000000-0008-0000-0E00-00005F010000}"/>
            </a:ext>
          </a:extLst>
        </xdr:cNvPr>
        <xdr:cNvCxnSpPr/>
      </xdr:nvCxnSpPr>
      <xdr:spPr>
        <a:xfrm>
          <a:off x="9154160" y="1321125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45535</xdr:rowOff>
    </xdr:from>
    <xdr:ext cx="469744" cy="259045"/>
    <xdr:sp macro="" textlink="">
      <xdr:nvSpPr>
        <xdr:cNvPr id="352" name="【公営住宅】&#10;一人当たり面積平均値テキスト">
          <a:extLst>
            <a:ext uri="{FF2B5EF4-FFF2-40B4-BE49-F238E27FC236}">
              <a16:creationId xmlns:a16="http://schemas.microsoft.com/office/drawing/2014/main" id="{00000000-0008-0000-0E00-000060010000}"/>
            </a:ext>
          </a:extLst>
        </xdr:cNvPr>
        <xdr:cNvSpPr txBox="1"/>
      </xdr:nvSpPr>
      <xdr:spPr>
        <a:xfrm>
          <a:off x="9258300" y="141272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22658</xdr:rowOff>
    </xdr:from>
    <xdr:to>
      <xdr:col>55</xdr:col>
      <xdr:colOff>50800</xdr:colOff>
      <xdr:row>85</xdr:row>
      <xdr:rowOff>124258</xdr:rowOff>
    </xdr:to>
    <xdr:sp macro="" textlink="">
      <xdr:nvSpPr>
        <xdr:cNvPr id="353" name="フローチャート: 判断 352">
          <a:extLst>
            <a:ext uri="{FF2B5EF4-FFF2-40B4-BE49-F238E27FC236}">
              <a16:creationId xmlns:a16="http://schemas.microsoft.com/office/drawing/2014/main" id="{00000000-0008-0000-0E00-000061010000}"/>
            </a:ext>
          </a:extLst>
        </xdr:cNvPr>
        <xdr:cNvSpPr/>
      </xdr:nvSpPr>
      <xdr:spPr>
        <a:xfrm>
          <a:off x="9192260" y="1427205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14427</xdr:rowOff>
    </xdr:from>
    <xdr:to>
      <xdr:col>50</xdr:col>
      <xdr:colOff>165100</xdr:colOff>
      <xdr:row>85</xdr:row>
      <xdr:rowOff>116027</xdr:rowOff>
    </xdr:to>
    <xdr:sp macro="" textlink="">
      <xdr:nvSpPr>
        <xdr:cNvPr id="354" name="フローチャート: 判断 353">
          <a:extLst>
            <a:ext uri="{FF2B5EF4-FFF2-40B4-BE49-F238E27FC236}">
              <a16:creationId xmlns:a16="http://schemas.microsoft.com/office/drawing/2014/main" id="{00000000-0008-0000-0E00-000062010000}"/>
            </a:ext>
          </a:extLst>
        </xdr:cNvPr>
        <xdr:cNvSpPr/>
      </xdr:nvSpPr>
      <xdr:spPr>
        <a:xfrm>
          <a:off x="8445500" y="14263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9703</xdr:rowOff>
    </xdr:from>
    <xdr:to>
      <xdr:col>46</xdr:col>
      <xdr:colOff>38100</xdr:colOff>
      <xdr:row>85</xdr:row>
      <xdr:rowOff>111303</xdr:rowOff>
    </xdr:to>
    <xdr:sp macro="" textlink="">
      <xdr:nvSpPr>
        <xdr:cNvPr id="355" name="フローチャート: 判断 354">
          <a:extLst>
            <a:ext uri="{FF2B5EF4-FFF2-40B4-BE49-F238E27FC236}">
              <a16:creationId xmlns:a16="http://schemas.microsoft.com/office/drawing/2014/main" id="{00000000-0008-0000-0E00-000063010000}"/>
            </a:ext>
          </a:extLst>
        </xdr:cNvPr>
        <xdr:cNvSpPr/>
      </xdr:nvSpPr>
      <xdr:spPr>
        <a:xfrm>
          <a:off x="7670800" y="1425910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23876</xdr:rowOff>
    </xdr:from>
    <xdr:to>
      <xdr:col>41</xdr:col>
      <xdr:colOff>101600</xdr:colOff>
      <xdr:row>85</xdr:row>
      <xdr:rowOff>125476</xdr:rowOff>
    </xdr:to>
    <xdr:sp macro="" textlink="">
      <xdr:nvSpPr>
        <xdr:cNvPr id="356" name="フローチャート: 判断 355">
          <a:extLst>
            <a:ext uri="{FF2B5EF4-FFF2-40B4-BE49-F238E27FC236}">
              <a16:creationId xmlns:a16="http://schemas.microsoft.com/office/drawing/2014/main" id="{00000000-0008-0000-0E00-000064010000}"/>
            </a:ext>
          </a:extLst>
        </xdr:cNvPr>
        <xdr:cNvSpPr/>
      </xdr:nvSpPr>
      <xdr:spPr>
        <a:xfrm>
          <a:off x="6873240" y="14273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47422</xdr:rowOff>
    </xdr:from>
    <xdr:to>
      <xdr:col>36</xdr:col>
      <xdr:colOff>165100</xdr:colOff>
      <xdr:row>85</xdr:row>
      <xdr:rowOff>149022</xdr:rowOff>
    </xdr:to>
    <xdr:sp macro="" textlink="">
      <xdr:nvSpPr>
        <xdr:cNvPr id="357" name="フローチャート: 判断 356">
          <a:extLst>
            <a:ext uri="{FF2B5EF4-FFF2-40B4-BE49-F238E27FC236}">
              <a16:creationId xmlns:a16="http://schemas.microsoft.com/office/drawing/2014/main" id="{00000000-0008-0000-0E00-000065010000}"/>
            </a:ext>
          </a:extLst>
        </xdr:cNvPr>
        <xdr:cNvSpPr/>
      </xdr:nvSpPr>
      <xdr:spPr>
        <a:xfrm>
          <a:off x="6098540" y="14296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E00-000066010000}"/>
            </a:ext>
          </a:extLst>
        </xdr:cNvPr>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000000-0008-0000-0E00-000067010000}"/>
            </a:ext>
          </a:extLst>
        </xdr:cNvPr>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00000000-0008-0000-0E00-000068010000}"/>
            </a:ext>
          </a:extLst>
        </xdr:cNvPr>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00000000-0008-0000-0E00-000069010000}"/>
            </a:ext>
          </a:extLst>
        </xdr:cNvPr>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00000000-0008-0000-0E00-00006A010000}"/>
            </a:ext>
          </a:extLst>
        </xdr:cNvPr>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97332</xdr:rowOff>
    </xdr:from>
    <xdr:to>
      <xdr:col>55</xdr:col>
      <xdr:colOff>50800</xdr:colOff>
      <xdr:row>86</xdr:row>
      <xdr:rowOff>27482</xdr:rowOff>
    </xdr:to>
    <xdr:sp macro="" textlink="">
      <xdr:nvSpPr>
        <xdr:cNvPr id="363" name="楕円 362">
          <a:extLst>
            <a:ext uri="{FF2B5EF4-FFF2-40B4-BE49-F238E27FC236}">
              <a16:creationId xmlns:a16="http://schemas.microsoft.com/office/drawing/2014/main" id="{00000000-0008-0000-0E00-00006B010000}"/>
            </a:ext>
          </a:extLst>
        </xdr:cNvPr>
        <xdr:cNvSpPr/>
      </xdr:nvSpPr>
      <xdr:spPr>
        <a:xfrm>
          <a:off x="9192260" y="1434673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75759</xdr:rowOff>
    </xdr:from>
    <xdr:ext cx="469744" cy="259045"/>
    <xdr:sp macro="" textlink="">
      <xdr:nvSpPr>
        <xdr:cNvPr id="364" name="【公営住宅】&#10;一人当たり面積該当値テキスト">
          <a:extLst>
            <a:ext uri="{FF2B5EF4-FFF2-40B4-BE49-F238E27FC236}">
              <a16:creationId xmlns:a16="http://schemas.microsoft.com/office/drawing/2014/main" id="{00000000-0008-0000-0E00-00006C010000}"/>
            </a:ext>
          </a:extLst>
        </xdr:cNvPr>
        <xdr:cNvSpPr txBox="1"/>
      </xdr:nvSpPr>
      <xdr:spPr>
        <a:xfrm>
          <a:off x="9258300" y="14325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99848</xdr:rowOff>
    </xdr:from>
    <xdr:to>
      <xdr:col>50</xdr:col>
      <xdr:colOff>165100</xdr:colOff>
      <xdr:row>86</xdr:row>
      <xdr:rowOff>29998</xdr:rowOff>
    </xdr:to>
    <xdr:sp macro="" textlink="">
      <xdr:nvSpPr>
        <xdr:cNvPr id="365" name="楕円 364">
          <a:extLst>
            <a:ext uri="{FF2B5EF4-FFF2-40B4-BE49-F238E27FC236}">
              <a16:creationId xmlns:a16="http://schemas.microsoft.com/office/drawing/2014/main" id="{00000000-0008-0000-0E00-00006D010000}"/>
            </a:ext>
          </a:extLst>
        </xdr:cNvPr>
        <xdr:cNvSpPr/>
      </xdr:nvSpPr>
      <xdr:spPr>
        <a:xfrm>
          <a:off x="8445500" y="1434924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148132</xdr:rowOff>
    </xdr:from>
    <xdr:to>
      <xdr:col>55</xdr:col>
      <xdr:colOff>0</xdr:colOff>
      <xdr:row>85</xdr:row>
      <xdr:rowOff>150648</xdr:rowOff>
    </xdr:to>
    <xdr:cxnSp macro="">
      <xdr:nvCxnSpPr>
        <xdr:cNvPr id="366" name="直線コネクタ 365">
          <a:extLst>
            <a:ext uri="{FF2B5EF4-FFF2-40B4-BE49-F238E27FC236}">
              <a16:creationId xmlns:a16="http://schemas.microsoft.com/office/drawing/2014/main" id="{00000000-0008-0000-0E00-00006E010000}"/>
            </a:ext>
          </a:extLst>
        </xdr:cNvPr>
        <xdr:cNvCxnSpPr/>
      </xdr:nvCxnSpPr>
      <xdr:spPr>
        <a:xfrm flipV="1">
          <a:off x="8496300" y="14397532"/>
          <a:ext cx="723900" cy="2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110516</xdr:rowOff>
    </xdr:from>
    <xdr:to>
      <xdr:col>46</xdr:col>
      <xdr:colOff>38100</xdr:colOff>
      <xdr:row>86</xdr:row>
      <xdr:rowOff>40666</xdr:rowOff>
    </xdr:to>
    <xdr:sp macro="" textlink="">
      <xdr:nvSpPr>
        <xdr:cNvPr id="367" name="楕円 366">
          <a:extLst>
            <a:ext uri="{FF2B5EF4-FFF2-40B4-BE49-F238E27FC236}">
              <a16:creationId xmlns:a16="http://schemas.microsoft.com/office/drawing/2014/main" id="{00000000-0008-0000-0E00-00006F010000}"/>
            </a:ext>
          </a:extLst>
        </xdr:cNvPr>
        <xdr:cNvSpPr/>
      </xdr:nvSpPr>
      <xdr:spPr>
        <a:xfrm>
          <a:off x="7670800" y="1435991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150648</xdr:rowOff>
    </xdr:from>
    <xdr:to>
      <xdr:col>50</xdr:col>
      <xdr:colOff>114300</xdr:colOff>
      <xdr:row>85</xdr:row>
      <xdr:rowOff>161316</xdr:rowOff>
    </xdr:to>
    <xdr:cxnSp macro="">
      <xdr:nvCxnSpPr>
        <xdr:cNvPr id="368" name="直線コネクタ 367">
          <a:extLst>
            <a:ext uri="{FF2B5EF4-FFF2-40B4-BE49-F238E27FC236}">
              <a16:creationId xmlns:a16="http://schemas.microsoft.com/office/drawing/2014/main" id="{00000000-0008-0000-0E00-000070010000}"/>
            </a:ext>
          </a:extLst>
        </xdr:cNvPr>
        <xdr:cNvCxnSpPr/>
      </xdr:nvCxnSpPr>
      <xdr:spPr>
        <a:xfrm flipV="1">
          <a:off x="7713980" y="14400048"/>
          <a:ext cx="782320" cy="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112268</xdr:rowOff>
    </xdr:from>
    <xdr:to>
      <xdr:col>41</xdr:col>
      <xdr:colOff>101600</xdr:colOff>
      <xdr:row>86</xdr:row>
      <xdr:rowOff>42418</xdr:rowOff>
    </xdr:to>
    <xdr:sp macro="" textlink="">
      <xdr:nvSpPr>
        <xdr:cNvPr id="369" name="楕円 368">
          <a:extLst>
            <a:ext uri="{FF2B5EF4-FFF2-40B4-BE49-F238E27FC236}">
              <a16:creationId xmlns:a16="http://schemas.microsoft.com/office/drawing/2014/main" id="{00000000-0008-0000-0E00-000071010000}"/>
            </a:ext>
          </a:extLst>
        </xdr:cNvPr>
        <xdr:cNvSpPr/>
      </xdr:nvSpPr>
      <xdr:spPr>
        <a:xfrm>
          <a:off x="6873240" y="1436166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161316</xdr:rowOff>
    </xdr:from>
    <xdr:to>
      <xdr:col>45</xdr:col>
      <xdr:colOff>177800</xdr:colOff>
      <xdr:row>85</xdr:row>
      <xdr:rowOff>163068</xdr:rowOff>
    </xdr:to>
    <xdr:cxnSp macro="">
      <xdr:nvCxnSpPr>
        <xdr:cNvPr id="370" name="直線コネクタ 369">
          <a:extLst>
            <a:ext uri="{FF2B5EF4-FFF2-40B4-BE49-F238E27FC236}">
              <a16:creationId xmlns:a16="http://schemas.microsoft.com/office/drawing/2014/main" id="{00000000-0008-0000-0E00-000072010000}"/>
            </a:ext>
          </a:extLst>
        </xdr:cNvPr>
        <xdr:cNvCxnSpPr/>
      </xdr:nvCxnSpPr>
      <xdr:spPr>
        <a:xfrm flipV="1">
          <a:off x="6924040" y="14410716"/>
          <a:ext cx="789940" cy="1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114402</xdr:rowOff>
    </xdr:from>
    <xdr:to>
      <xdr:col>36</xdr:col>
      <xdr:colOff>165100</xdr:colOff>
      <xdr:row>86</xdr:row>
      <xdr:rowOff>44552</xdr:rowOff>
    </xdr:to>
    <xdr:sp macro="" textlink="">
      <xdr:nvSpPr>
        <xdr:cNvPr id="371" name="楕円 370">
          <a:extLst>
            <a:ext uri="{FF2B5EF4-FFF2-40B4-BE49-F238E27FC236}">
              <a16:creationId xmlns:a16="http://schemas.microsoft.com/office/drawing/2014/main" id="{00000000-0008-0000-0E00-000073010000}"/>
            </a:ext>
          </a:extLst>
        </xdr:cNvPr>
        <xdr:cNvSpPr/>
      </xdr:nvSpPr>
      <xdr:spPr>
        <a:xfrm>
          <a:off x="6098540" y="1436380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163068</xdr:rowOff>
    </xdr:from>
    <xdr:to>
      <xdr:col>41</xdr:col>
      <xdr:colOff>50800</xdr:colOff>
      <xdr:row>85</xdr:row>
      <xdr:rowOff>165202</xdr:rowOff>
    </xdr:to>
    <xdr:cxnSp macro="">
      <xdr:nvCxnSpPr>
        <xdr:cNvPr id="372" name="直線コネクタ 371">
          <a:extLst>
            <a:ext uri="{FF2B5EF4-FFF2-40B4-BE49-F238E27FC236}">
              <a16:creationId xmlns:a16="http://schemas.microsoft.com/office/drawing/2014/main" id="{00000000-0008-0000-0E00-000074010000}"/>
            </a:ext>
          </a:extLst>
        </xdr:cNvPr>
        <xdr:cNvCxnSpPr/>
      </xdr:nvCxnSpPr>
      <xdr:spPr>
        <a:xfrm flipV="1">
          <a:off x="6149340" y="14412468"/>
          <a:ext cx="774700" cy="2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132554</xdr:rowOff>
    </xdr:from>
    <xdr:ext cx="469744" cy="259045"/>
    <xdr:sp macro="" textlink="">
      <xdr:nvSpPr>
        <xdr:cNvPr id="373" name="n_1aveValue【公営住宅】&#10;一人当たり面積">
          <a:extLst>
            <a:ext uri="{FF2B5EF4-FFF2-40B4-BE49-F238E27FC236}">
              <a16:creationId xmlns:a16="http://schemas.microsoft.com/office/drawing/2014/main" id="{00000000-0008-0000-0E00-000075010000}"/>
            </a:ext>
          </a:extLst>
        </xdr:cNvPr>
        <xdr:cNvSpPr txBox="1"/>
      </xdr:nvSpPr>
      <xdr:spPr>
        <a:xfrm>
          <a:off x="8271587" y="14046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127830</xdr:rowOff>
    </xdr:from>
    <xdr:ext cx="469744" cy="259045"/>
    <xdr:sp macro="" textlink="">
      <xdr:nvSpPr>
        <xdr:cNvPr id="374" name="n_2aveValue【公営住宅】&#10;一人当たり面積">
          <a:extLst>
            <a:ext uri="{FF2B5EF4-FFF2-40B4-BE49-F238E27FC236}">
              <a16:creationId xmlns:a16="http://schemas.microsoft.com/office/drawing/2014/main" id="{00000000-0008-0000-0E00-000076010000}"/>
            </a:ext>
          </a:extLst>
        </xdr:cNvPr>
        <xdr:cNvSpPr txBox="1"/>
      </xdr:nvSpPr>
      <xdr:spPr>
        <a:xfrm>
          <a:off x="7509587" y="14041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142003</xdr:rowOff>
    </xdr:from>
    <xdr:ext cx="469744" cy="259045"/>
    <xdr:sp macro="" textlink="">
      <xdr:nvSpPr>
        <xdr:cNvPr id="375" name="n_3aveValue【公営住宅】&#10;一人当たり面積">
          <a:extLst>
            <a:ext uri="{FF2B5EF4-FFF2-40B4-BE49-F238E27FC236}">
              <a16:creationId xmlns:a16="http://schemas.microsoft.com/office/drawing/2014/main" id="{00000000-0008-0000-0E00-000077010000}"/>
            </a:ext>
          </a:extLst>
        </xdr:cNvPr>
        <xdr:cNvSpPr txBox="1"/>
      </xdr:nvSpPr>
      <xdr:spPr>
        <a:xfrm>
          <a:off x="6712027" y="14056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165549</xdr:rowOff>
    </xdr:from>
    <xdr:ext cx="469744" cy="259045"/>
    <xdr:sp macro="" textlink="">
      <xdr:nvSpPr>
        <xdr:cNvPr id="376" name="n_4aveValue【公営住宅】&#10;一人当たり面積">
          <a:extLst>
            <a:ext uri="{FF2B5EF4-FFF2-40B4-BE49-F238E27FC236}">
              <a16:creationId xmlns:a16="http://schemas.microsoft.com/office/drawing/2014/main" id="{00000000-0008-0000-0E00-000078010000}"/>
            </a:ext>
          </a:extLst>
        </xdr:cNvPr>
        <xdr:cNvSpPr txBox="1"/>
      </xdr:nvSpPr>
      <xdr:spPr>
        <a:xfrm>
          <a:off x="5937327" y="14079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21125</xdr:rowOff>
    </xdr:from>
    <xdr:ext cx="469744" cy="259045"/>
    <xdr:sp macro="" textlink="">
      <xdr:nvSpPr>
        <xdr:cNvPr id="377" name="n_1mainValue【公営住宅】&#10;一人当たり面積">
          <a:extLst>
            <a:ext uri="{FF2B5EF4-FFF2-40B4-BE49-F238E27FC236}">
              <a16:creationId xmlns:a16="http://schemas.microsoft.com/office/drawing/2014/main" id="{00000000-0008-0000-0E00-000079010000}"/>
            </a:ext>
          </a:extLst>
        </xdr:cNvPr>
        <xdr:cNvSpPr txBox="1"/>
      </xdr:nvSpPr>
      <xdr:spPr>
        <a:xfrm>
          <a:off x="8271587" y="14438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31793</xdr:rowOff>
    </xdr:from>
    <xdr:ext cx="469744" cy="259045"/>
    <xdr:sp macro="" textlink="">
      <xdr:nvSpPr>
        <xdr:cNvPr id="378" name="n_2mainValue【公営住宅】&#10;一人当たり面積">
          <a:extLst>
            <a:ext uri="{FF2B5EF4-FFF2-40B4-BE49-F238E27FC236}">
              <a16:creationId xmlns:a16="http://schemas.microsoft.com/office/drawing/2014/main" id="{00000000-0008-0000-0E00-00007A010000}"/>
            </a:ext>
          </a:extLst>
        </xdr:cNvPr>
        <xdr:cNvSpPr txBox="1"/>
      </xdr:nvSpPr>
      <xdr:spPr>
        <a:xfrm>
          <a:off x="7509587" y="14448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33545</xdr:rowOff>
    </xdr:from>
    <xdr:ext cx="469744" cy="259045"/>
    <xdr:sp macro="" textlink="">
      <xdr:nvSpPr>
        <xdr:cNvPr id="379" name="n_3mainValue【公営住宅】&#10;一人当たり面積">
          <a:extLst>
            <a:ext uri="{FF2B5EF4-FFF2-40B4-BE49-F238E27FC236}">
              <a16:creationId xmlns:a16="http://schemas.microsoft.com/office/drawing/2014/main" id="{00000000-0008-0000-0E00-00007B010000}"/>
            </a:ext>
          </a:extLst>
        </xdr:cNvPr>
        <xdr:cNvSpPr txBox="1"/>
      </xdr:nvSpPr>
      <xdr:spPr>
        <a:xfrm>
          <a:off x="6712027" y="14450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35679</xdr:rowOff>
    </xdr:from>
    <xdr:ext cx="469744" cy="259045"/>
    <xdr:sp macro="" textlink="">
      <xdr:nvSpPr>
        <xdr:cNvPr id="380" name="n_4mainValue【公営住宅】&#10;一人当たり面積">
          <a:extLst>
            <a:ext uri="{FF2B5EF4-FFF2-40B4-BE49-F238E27FC236}">
              <a16:creationId xmlns:a16="http://schemas.microsoft.com/office/drawing/2014/main" id="{00000000-0008-0000-0E00-00007C010000}"/>
            </a:ext>
          </a:extLst>
        </xdr:cNvPr>
        <xdr:cNvSpPr txBox="1"/>
      </xdr:nvSpPr>
      <xdr:spPr>
        <a:xfrm>
          <a:off x="5937327" y="14452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a:extLst>
            <a:ext uri="{FF2B5EF4-FFF2-40B4-BE49-F238E27FC236}">
              <a16:creationId xmlns:a16="http://schemas.microsoft.com/office/drawing/2014/main" id="{00000000-0008-0000-0E00-00007D010000}"/>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a:extLst>
            <a:ext uri="{FF2B5EF4-FFF2-40B4-BE49-F238E27FC236}">
              <a16:creationId xmlns:a16="http://schemas.microsoft.com/office/drawing/2014/main" id="{00000000-0008-0000-0E00-00007E010000}"/>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a:extLst>
            <a:ext uri="{FF2B5EF4-FFF2-40B4-BE49-F238E27FC236}">
              <a16:creationId xmlns:a16="http://schemas.microsoft.com/office/drawing/2014/main" id="{00000000-0008-0000-0E00-00007F010000}"/>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a:extLst>
            <a:ext uri="{FF2B5EF4-FFF2-40B4-BE49-F238E27FC236}">
              <a16:creationId xmlns:a16="http://schemas.microsoft.com/office/drawing/2014/main" id="{00000000-0008-0000-0E00-000080010000}"/>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a:extLst>
            <a:ext uri="{FF2B5EF4-FFF2-40B4-BE49-F238E27FC236}">
              <a16:creationId xmlns:a16="http://schemas.microsoft.com/office/drawing/2014/main" id="{00000000-0008-0000-0E00-000081010000}"/>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a:extLst>
            <a:ext uri="{FF2B5EF4-FFF2-40B4-BE49-F238E27FC236}">
              <a16:creationId xmlns:a16="http://schemas.microsoft.com/office/drawing/2014/main" id="{00000000-0008-0000-0E00-000082010000}"/>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a:extLst>
            <a:ext uri="{FF2B5EF4-FFF2-40B4-BE49-F238E27FC236}">
              <a16:creationId xmlns:a16="http://schemas.microsoft.com/office/drawing/2014/main" id="{00000000-0008-0000-0E00-000083010000}"/>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a:extLst>
            <a:ext uri="{FF2B5EF4-FFF2-40B4-BE49-F238E27FC236}">
              <a16:creationId xmlns:a16="http://schemas.microsoft.com/office/drawing/2014/main" id="{00000000-0008-0000-0E00-000084010000}"/>
            </a:ext>
          </a:extLst>
        </xdr:cNvPr>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9" name="テキスト ボックス 388">
          <a:extLst>
            <a:ext uri="{FF2B5EF4-FFF2-40B4-BE49-F238E27FC236}">
              <a16:creationId xmlns:a16="http://schemas.microsoft.com/office/drawing/2014/main" id="{00000000-0008-0000-0E00-000085010000}"/>
            </a:ext>
          </a:extLst>
        </xdr:cNvPr>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0" name="直線コネクタ 389">
          <a:extLst>
            <a:ext uri="{FF2B5EF4-FFF2-40B4-BE49-F238E27FC236}">
              <a16:creationId xmlns:a16="http://schemas.microsoft.com/office/drawing/2014/main" id="{00000000-0008-0000-0E00-000086010000}"/>
            </a:ext>
          </a:extLst>
        </xdr:cNvPr>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1" name="テキスト ボックス 390">
          <a:extLst>
            <a:ext uri="{FF2B5EF4-FFF2-40B4-BE49-F238E27FC236}">
              <a16:creationId xmlns:a16="http://schemas.microsoft.com/office/drawing/2014/main" id="{00000000-0008-0000-0E00-000087010000}"/>
            </a:ext>
          </a:extLst>
        </xdr:cNvPr>
        <xdr:cNvSpPr txBox="1"/>
      </xdr:nvSpPr>
      <xdr:spPr>
        <a:xfrm>
          <a:off x="27196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2" name="直線コネクタ 391">
          <a:extLst>
            <a:ext uri="{FF2B5EF4-FFF2-40B4-BE49-F238E27FC236}">
              <a16:creationId xmlns:a16="http://schemas.microsoft.com/office/drawing/2014/main" id="{00000000-0008-0000-0E00-000088010000}"/>
            </a:ext>
          </a:extLst>
        </xdr:cNvPr>
        <xdr:cNvCxnSpPr/>
      </xdr:nvCxnSpPr>
      <xdr:spPr>
        <a:xfrm>
          <a:off x="67056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3" name="テキスト ボックス 392">
          <a:extLst>
            <a:ext uri="{FF2B5EF4-FFF2-40B4-BE49-F238E27FC236}">
              <a16:creationId xmlns:a16="http://schemas.microsoft.com/office/drawing/2014/main" id="{00000000-0008-0000-0E00-000089010000}"/>
            </a:ext>
          </a:extLst>
        </xdr:cNvPr>
        <xdr:cNvSpPr txBox="1"/>
      </xdr:nvSpPr>
      <xdr:spPr>
        <a:xfrm>
          <a:off x="27196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4" name="直線コネクタ 393">
          <a:extLst>
            <a:ext uri="{FF2B5EF4-FFF2-40B4-BE49-F238E27FC236}">
              <a16:creationId xmlns:a16="http://schemas.microsoft.com/office/drawing/2014/main" id="{00000000-0008-0000-0E00-00008A010000}"/>
            </a:ext>
          </a:extLst>
        </xdr:cNvPr>
        <xdr:cNvCxnSpPr/>
      </xdr:nvCxnSpPr>
      <xdr:spPr>
        <a:xfrm>
          <a:off x="67056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5" name="テキスト ボックス 394">
          <a:extLst>
            <a:ext uri="{FF2B5EF4-FFF2-40B4-BE49-F238E27FC236}">
              <a16:creationId xmlns:a16="http://schemas.microsoft.com/office/drawing/2014/main" id="{00000000-0008-0000-0E00-00008B010000}"/>
            </a:ext>
          </a:extLst>
        </xdr:cNvPr>
        <xdr:cNvSpPr txBox="1"/>
      </xdr:nvSpPr>
      <xdr:spPr>
        <a:xfrm>
          <a:off x="33608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6" name="直線コネクタ 395">
          <a:extLst>
            <a:ext uri="{FF2B5EF4-FFF2-40B4-BE49-F238E27FC236}">
              <a16:creationId xmlns:a16="http://schemas.microsoft.com/office/drawing/2014/main" id="{00000000-0008-0000-0E00-00008C010000}"/>
            </a:ext>
          </a:extLst>
        </xdr:cNvPr>
        <xdr:cNvCxnSpPr/>
      </xdr:nvCxnSpPr>
      <xdr:spPr>
        <a:xfrm>
          <a:off x="67056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7" name="テキスト ボックス 396">
          <a:extLst>
            <a:ext uri="{FF2B5EF4-FFF2-40B4-BE49-F238E27FC236}">
              <a16:creationId xmlns:a16="http://schemas.microsoft.com/office/drawing/2014/main" id="{00000000-0008-0000-0E00-00008D010000}"/>
            </a:ext>
          </a:extLst>
        </xdr:cNvPr>
        <xdr:cNvSpPr txBox="1"/>
      </xdr:nvSpPr>
      <xdr:spPr>
        <a:xfrm>
          <a:off x="33608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8" name="直線コネクタ 397">
          <a:extLst>
            <a:ext uri="{FF2B5EF4-FFF2-40B4-BE49-F238E27FC236}">
              <a16:creationId xmlns:a16="http://schemas.microsoft.com/office/drawing/2014/main" id="{00000000-0008-0000-0E00-00008E010000}"/>
            </a:ext>
          </a:extLst>
        </xdr:cNvPr>
        <xdr:cNvCxnSpPr/>
      </xdr:nvCxnSpPr>
      <xdr:spPr>
        <a:xfrm>
          <a:off x="67056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9" name="テキスト ボックス 398">
          <a:extLst>
            <a:ext uri="{FF2B5EF4-FFF2-40B4-BE49-F238E27FC236}">
              <a16:creationId xmlns:a16="http://schemas.microsoft.com/office/drawing/2014/main" id="{00000000-0008-0000-0E00-00008F010000}"/>
            </a:ext>
          </a:extLst>
        </xdr:cNvPr>
        <xdr:cNvSpPr txBox="1"/>
      </xdr:nvSpPr>
      <xdr:spPr>
        <a:xfrm>
          <a:off x="33608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400" name="直線コネクタ 399">
          <a:extLst>
            <a:ext uri="{FF2B5EF4-FFF2-40B4-BE49-F238E27FC236}">
              <a16:creationId xmlns:a16="http://schemas.microsoft.com/office/drawing/2014/main" id="{00000000-0008-0000-0E00-000090010000}"/>
            </a:ext>
          </a:extLst>
        </xdr:cNvPr>
        <xdr:cNvCxnSpPr/>
      </xdr:nvCxnSpPr>
      <xdr:spPr>
        <a:xfrm>
          <a:off x="67056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401" name="テキスト ボックス 400">
          <a:extLst>
            <a:ext uri="{FF2B5EF4-FFF2-40B4-BE49-F238E27FC236}">
              <a16:creationId xmlns:a16="http://schemas.microsoft.com/office/drawing/2014/main" id="{00000000-0008-0000-0E00-000091010000}"/>
            </a:ext>
          </a:extLst>
        </xdr:cNvPr>
        <xdr:cNvSpPr txBox="1"/>
      </xdr:nvSpPr>
      <xdr:spPr>
        <a:xfrm>
          <a:off x="33608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2" name="直線コネクタ 401">
          <a:extLst>
            <a:ext uri="{FF2B5EF4-FFF2-40B4-BE49-F238E27FC236}">
              <a16:creationId xmlns:a16="http://schemas.microsoft.com/office/drawing/2014/main" id="{00000000-0008-0000-0E00-000092010000}"/>
            </a:ext>
          </a:extLst>
        </xdr:cNvPr>
        <xdr:cNvCxnSpPr/>
      </xdr:nvCxnSpPr>
      <xdr:spPr>
        <a:xfrm>
          <a:off x="67056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3" name="テキスト ボックス 402">
          <a:extLst>
            <a:ext uri="{FF2B5EF4-FFF2-40B4-BE49-F238E27FC236}">
              <a16:creationId xmlns:a16="http://schemas.microsoft.com/office/drawing/2014/main" id="{00000000-0008-0000-0E00-000093010000}"/>
            </a:ext>
          </a:extLst>
        </xdr:cNvPr>
        <xdr:cNvSpPr txBox="1"/>
      </xdr:nvSpPr>
      <xdr:spPr>
        <a:xfrm>
          <a:off x="37734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4" name="直線コネクタ 403">
          <a:extLst>
            <a:ext uri="{FF2B5EF4-FFF2-40B4-BE49-F238E27FC236}">
              <a16:creationId xmlns:a16="http://schemas.microsoft.com/office/drawing/2014/main" id="{00000000-0008-0000-0E00-000094010000}"/>
            </a:ext>
          </a:extLst>
        </xdr:cNvPr>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5" name="【港湾・漁港】&#10;有形固定資産減価償却率グラフ枠">
          <a:extLst>
            <a:ext uri="{FF2B5EF4-FFF2-40B4-BE49-F238E27FC236}">
              <a16:creationId xmlns:a16="http://schemas.microsoft.com/office/drawing/2014/main" id="{00000000-0008-0000-0E00-000095010000}"/>
            </a:ext>
          </a:extLst>
        </xdr:cNvPr>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12519</xdr:rowOff>
    </xdr:from>
    <xdr:to>
      <xdr:col>24</xdr:col>
      <xdr:colOff>62865</xdr:colOff>
      <xdr:row>109</xdr:row>
      <xdr:rowOff>32113</xdr:rowOff>
    </xdr:to>
    <xdr:cxnSp macro="">
      <xdr:nvCxnSpPr>
        <xdr:cNvPr id="406" name="直線コネクタ 405">
          <a:extLst>
            <a:ext uri="{FF2B5EF4-FFF2-40B4-BE49-F238E27FC236}">
              <a16:creationId xmlns:a16="http://schemas.microsoft.com/office/drawing/2014/main" id="{00000000-0008-0000-0E00-000096010000}"/>
            </a:ext>
          </a:extLst>
        </xdr:cNvPr>
        <xdr:cNvCxnSpPr/>
      </xdr:nvCxnSpPr>
      <xdr:spPr>
        <a:xfrm flipV="1">
          <a:off x="4086225" y="16776519"/>
          <a:ext cx="0" cy="1528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35940</xdr:rowOff>
    </xdr:from>
    <xdr:ext cx="405111" cy="259045"/>
    <xdr:sp macro="" textlink="">
      <xdr:nvSpPr>
        <xdr:cNvPr id="407" name="【港湾・漁港】&#10;有形固定資産減価償却率最小値テキスト">
          <a:extLst>
            <a:ext uri="{FF2B5EF4-FFF2-40B4-BE49-F238E27FC236}">
              <a16:creationId xmlns:a16="http://schemas.microsoft.com/office/drawing/2014/main" id="{00000000-0008-0000-0E00-000097010000}"/>
            </a:ext>
          </a:extLst>
        </xdr:cNvPr>
        <xdr:cNvSpPr txBox="1"/>
      </xdr:nvSpPr>
      <xdr:spPr>
        <a:xfrm>
          <a:off x="4124960" y="18308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32113</xdr:rowOff>
    </xdr:from>
    <xdr:to>
      <xdr:col>24</xdr:col>
      <xdr:colOff>152400</xdr:colOff>
      <xdr:row>109</xdr:row>
      <xdr:rowOff>32113</xdr:rowOff>
    </xdr:to>
    <xdr:cxnSp macro="">
      <xdr:nvCxnSpPr>
        <xdr:cNvPr id="408" name="直線コネクタ 407">
          <a:extLst>
            <a:ext uri="{FF2B5EF4-FFF2-40B4-BE49-F238E27FC236}">
              <a16:creationId xmlns:a16="http://schemas.microsoft.com/office/drawing/2014/main" id="{00000000-0008-0000-0E00-000098010000}"/>
            </a:ext>
          </a:extLst>
        </xdr:cNvPr>
        <xdr:cNvCxnSpPr/>
      </xdr:nvCxnSpPr>
      <xdr:spPr>
        <a:xfrm>
          <a:off x="4020820" y="1830487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130646</xdr:rowOff>
    </xdr:from>
    <xdr:ext cx="340478" cy="259045"/>
    <xdr:sp macro="" textlink="">
      <xdr:nvSpPr>
        <xdr:cNvPr id="409" name="【港湾・漁港】&#10;有形固定資産減価償却率最大値テキスト">
          <a:extLst>
            <a:ext uri="{FF2B5EF4-FFF2-40B4-BE49-F238E27FC236}">
              <a16:creationId xmlns:a16="http://schemas.microsoft.com/office/drawing/2014/main" id="{00000000-0008-0000-0E00-000099010000}"/>
            </a:ext>
          </a:extLst>
        </xdr:cNvPr>
        <xdr:cNvSpPr txBox="1"/>
      </xdr:nvSpPr>
      <xdr:spPr>
        <a:xfrm>
          <a:off x="4124960" y="165593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12519</xdr:rowOff>
    </xdr:from>
    <xdr:to>
      <xdr:col>24</xdr:col>
      <xdr:colOff>152400</xdr:colOff>
      <xdr:row>100</xdr:row>
      <xdr:rowOff>12519</xdr:rowOff>
    </xdr:to>
    <xdr:cxnSp macro="">
      <xdr:nvCxnSpPr>
        <xdr:cNvPr id="410" name="直線コネクタ 409">
          <a:extLst>
            <a:ext uri="{FF2B5EF4-FFF2-40B4-BE49-F238E27FC236}">
              <a16:creationId xmlns:a16="http://schemas.microsoft.com/office/drawing/2014/main" id="{00000000-0008-0000-0E00-00009A010000}"/>
            </a:ext>
          </a:extLst>
        </xdr:cNvPr>
        <xdr:cNvCxnSpPr/>
      </xdr:nvCxnSpPr>
      <xdr:spPr>
        <a:xfrm>
          <a:off x="4020820" y="1677651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101798</xdr:rowOff>
    </xdr:from>
    <xdr:ext cx="405111" cy="259045"/>
    <xdr:sp macro="" textlink="">
      <xdr:nvSpPr>
        <xdr:cNvPr id="411" name="【港湾・漁港】&#10;有形固定資産減価償却率平均値テキスト">
          <a:extLst>
            <a:ext uri="{FF2B5EF4-FFF2-40B4-BE49-F238E27FC236}">
              <a16:creationId xmlns:a16="http://schemas.microsoft.com/office/drawing/2014/main" id="{00000000-0008-0000-0E00-00009B010000}"/>
            </a:ext>
          </a:extLst>
        </xdr:cNvPr>
        <xdr:cNvSpPr txBox="1"/>
      </xdr:nvSpPr>
      <xdr:spPr>
        <a:xfrm>
          <a:off x="4124960" y="1770399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123371</xdr:rowOff>
    </xdr:from>
    <xdr:to>
      <xdr:col>24</xdr:col>
      <xdr:colOff>114300</xdr:colOff>
      <xdr:row>106</xdr:row>
      <xdr:rowOff>53521</xdr:rowOff>
    </xdr:to>
    <xdr:sp macro="" textlink="">
      <xdr:nvSpPr>
        <xdr:cNvPr id="412" name="フローチャート: 判断 411">
          <a:extLst>
            <a:ext uri="{FF2B5EF4-FFF2-40B4-BE49-F238E27FC236}">
              <a16:creationId xmlns:a16="http://schemas.microsoft.com/office/drawing/2014/main" id="{00000000-0008-0000-0E00-00009C010000}"/>
            </a:ext>
          </a:extLst>
        </xdr:cNvPr>
        <xdr:cNvSpPr/>
      </xdr:nvSpPr>
      <xdr:spPr>
        <a:xfrm>
          <a:off x="4036060" y="1772557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118473</xdr:rowOff>
    </xdr:from>
    <xdr:to>
      <xdr:col>20</xdr:col>
      <xdr:colOff>38100</xdr:colOff>
      <xdr:row>106</xdr:row>
      <xdr:rowOff>48623</xdr:rowOff>
    </xdr:to>
    <xdr:sp macro="" textlink="">
      <xdr:nvSpPr>
        <xdr:cNvPr id="413" name="フローチャート: 判断 412">
          <a:extLst>
            <a:ext uri="{FF2B5EF4-FFF2-40B4-BE49-F238E27FC236}">
              <a16:creationId xmlns:a16="http://schemas.microsoft.com/office/drawing/2014/main" id="{00000000-0008-0000-0E00-00009D010000}"/>
            </a:ext>
          </a:extLst>
        </xdr:cNvPr>
        <xdr:cNvSpPr/>
      </xdr:nvSpPr>
      <xdr:spPr>
        <a:xfrm>
          <a:off x="3312160" y="1772067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105411</xdr:rowOff>
    </xdr:from>
    <xdr:to>
      <xdr:col>15</xdr:col>
      <xdr:colOff>101600</xdr:colOff>
      <xdr:row>106</xdr:row>
      <xdr:rowOff>35561</xdr:rowOff>
    </xdr:to>
    <xdr:sp macro="" textlink="">
      <xdr:nvSpPr>
        <xdr:cNvPr id="414" name="フローチャート: 判断 413">
          <a:extLst>
            <a:ext uri="{FF2B5EF4-FFF2-40B4-BE49-F238E27FC236}">
              <a16:creationId xmlns:a16="http://schemas.microsoft.com/office/drawing/2014/main" id="{00000000-0008-0000-0E00-00009E010000}"/>
            </a:ext>
          </a:extLst>
        </xdr:cNvPr>
        <xdr:cNvSpPr/>
      </xdr:nvSpPr>
      <xdr:spPr>
        <a:xfrm>
          <a:off x="2514600" y="1770761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82550</xdr:rowOff>
    </xdr:from>
    <xdr:to>
      <xdr:col>10</xdr:col>
      <xdr:colOff>165100</xdr:colOff>
      <xdr:row>106</xdr:row>
      <xdr:rowOff>12700</xdr:rowOff>
    </xdr:to>
    <xdr:sp macro="" textlink="">
      <xdr:nvSpPr>
        <xdr:cNvPr id="415" name="フローチャート: 判断 414">
          <a:extLst>
            <a:ext uri="{FF2B5EF4-FFF2-40B4-BE49-F238E27FC236}">
              <a16:creationId xmlns:a16="http://schemas.microsoft.com/office/drawing/2014/main" id="{00000000-0008-0000-0E00-00009F010000}"/>
            </a:ext>
          </a:extLst>
        </xdr:cNvPr>
        <xdr:cNvSpPr/>
      </xdr:nvSpPr>
      <xdr:spPr>
        <a:xfrm>
          <a:off x="1739900" y="176847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105</xdr:row>
      <xdr:rowOff>17236</xdr:rowOff>
    </xdr:from>
    <xdr:to>
      <xdr:col>6</xdr:col>
      <xdr:colOff>38100</xdr:colOff>
      <xdr:row>105</xdr:row>
      <xdr:rowOff>118836</xdr:rowOff>
    </xdr:to>
    <xdr:sp macro="" textlink="">
      <xdr:nvSpPr>
        <xdr:cNvPr id="416" name="フローチャート: 判断 415">
          <a:extLst>
            <a:ext uri="{FF2B5EF4-FFF2-40B4-BE49-F238E27FC236}">
              <a16:creationId xmlns:a16="http://schemas.microsoft.com/office/drawing/2014/main" id="{00000000-0008-0000-0E00-0000A0010000}"/>
            </a:ext>
          </a:extLst>
        </xdr:cNvPr>
        <xdr:cNvSpPr/>
      </xdr:nvSpPr>
      <xdr:spPr>
        <a:xfrm>
          <a:off x="965200" y="1761943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00000000-0008-0000-0E00-0000A1010000}"/>
            </a:ext>
          </a:extLst>
        </xdr:cNvPr>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00000000-0008-0000-0E00-0000A2010000}"/>
            </a:ext>
          </a:extLst>
        </xdr:cNvPr>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00000000-0008-0000-0E00-0000A3010000}"/>
            </a:ext>
          </a:extLst>
        </xdr:cNvPr>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0" name="テキスト ボックス 419">
          <a:extLst>
            <a:ext uri="{FF2B5EF4-FFF2-40B4-BE49-F238E27FC236}">
              <a16:creationId xmlns:a16="http://schemas.microsoft.com/office/drawing/2014/main" id="{00000000-0008-0000-0E00-0000A4010000}"/>
            </a:ext>
          </a:extLst>
        </xdr:cNvPr>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1" name="テキスト ボックス 420">
          <a:extLst>
            <a:ext uri="{FF2B5EF4-FFF2-40B4-BE49-F238E27FC236}">
              <a16:creationId xmlns:a16="http://schemas.microsoft.com/office/drawing/2014/main" id="{00000000-0008-0000-0E00-0000A5010000}"/>
            </a:ext>
          </a:extLst>
        </xdr:cNvPr>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25400</xdr:rowOff>
    </xdr:from>
    <xdr:to>
      <xdr:col>24</xdr:col>
      <xdr:colOff>114300</xdr:colOff>
      <xdr:row>105</xdr:row>
      <xdr:rowOff>127000</xdr:rowOff>
    </xdr:to>
    <xdr:sp macro="" textlink="">
      <xdr:nvSpPr>
        <xdr:cNvPr id="422" name="楕円 421">
          <a:extLst>
            <a:ext uri="{FF2B5EF4-FFF2-40B4-BE49-F238E27FC236}">
              <a16:creationId xmlns:a16="http://schemas.microsoft.com/office/drawing/2014/main" id="{00000000-0008-0000-0E00-0000A6010000}"/>
            </a:ext>
          </a:extLst>
        </xdr:cNvPr>
        <xdr:cNvSpPr/>
      </xdr:nvSpPr>
      <xdr:spPr>
        <a:xfrm>
          <a:off x="4036060" y="1762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48277</xdr:rowOff>
    </xdr:from>
    <xdr:ext cx="405111" cy="259045"/>
    <xdr:sp macro="" textlink="">
      <xdr:nvSpPr>
        <xdr:cNvPr id="423" name="【港湾・漁港】&#10;有形固定資産減価償却率該当値テキスト">
          <a:extLst>
            <a:ext uri="{FF2B5EF4-FFF2-40B4-BE49-F238E27FC236}">
              <a16:creationId xmlns:a16="http://schemas.microsoft.com/office/drawing/2014/main" id="{00000000-0008-0000-0E00-0000A7010000}"/>
            </a:ext>
          </a:extLst>
        </xdr:cNvPr>
        <xdr:cNvSpPr txBox="1"/>
      </xdr:nvSpPr>
      <xdr:spPr>
        <a:xfrm>
          <a:off x="4124960" y="1748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169092</xdr:rowOff>
    </xdr:from>
    <xdr:to>
      <xdr:col>20</xdr:col>
      <xdr:colOff>38100</xdr:colOff>
      <xdr:row>105</xdr:row>
      <xdr:rowOff>99242</xdr:rowOff>
    </xdr:to>
    <xdr:sp macro="" textlink="">
      <xdr:nvSpPr>
        <xdr:cNvPr id="424" name="楕円 423">
          <a:extLst>
            <a:ext uri="{FF2B5EF4-FFF2-40B4-BE49-F238E27FC236}">
              <a16:creationId xmlns:a16="http://schemas.microsoft.com/office/drawing/2014/main" id="{00000000-0008-0000-0E00-0000A8010000}"/>
            </a:ext>
          </a:extLst>
        </xdr:cNvPr>
        <xdr:cNvSpPr/>
      </xdr:nvSpPr>
      <xdr:spPr>
        <a:xfrm>
          <a:off x="3312160" y="1760365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48442</xdr:rowOff>
    </xdr:from>
    <xdr:to>
      <xdr:col>24</xdr:col>
      <xdr:colOff>63500</xdr:colOff>
      <xdr:row>105</xdr:row>
      <xdr:rowOff>76200</xdr:rowOff>
    </xdr:to>
    <xdr:cxnSp macro="">
      <xdr:nvCxnSpPr>
        <xdr:cNvPr id="425" name="直線コネクタ 424">
          <a:extLst>
            <a:ext uri="{FF2B5EF4-FFF2-40B4-BE49-F238E27FC236}">
              <a16:creationId xmlns:a16="http://schemas.microsoft.com/office/drawing/2014/main" id="{00000000-0008-0000-0E00-0000A9010000}"/>
            </a:ext>
          </a:extLst>
        </xdr:cNvPr>
        <xdr:cNvCxnSpPr/>
      </xdr:nvCxnSpPr>
      <xdr:spPr>
        <a:xfrm>
          <a:off x="3355340" y="17650642"/>
          <a:ext cx="73152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79284</xdr:rowOff>
    </xdr:from>
    <xdr:to>
      <xdr:col>15</xdr:col>
      <xdr:colOff>101600</xdr:colOff>
      <xdr:row>105</xdr:row>
      <xdr:rowOff>9434</xdr:rowOff>
    </xdr:to>
    <xdr:sp macro="" textlink="">
      <xdr:nvSpPr>
        <xdr:cNvPr id="426" name="楕円 425">
          <a:extLst>
            <a:ext uri="{FF2B5EF4-FFF2-40B4-BE49-F238E27FC236}">
              <a16:creationId xmlns:a16="http://schemas.microsoft.com/office/drawing/2014/main" id="{00000000-0008-0000-0E00-0000AA010000}"/>
            </a:ext>
          </a:extLst>
        </xdr:cNvPr>
        <xdr:cNvSpPr/>
      </xdr:nvSpPr>
      <xdr:spPr>
        <a:xfrm>
          <a:off x="2514600" y="1751384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130084</xdr:rowOff>
    </xdr:from>
    <xdr:to>
      <xdr:col>19</xdr:col>
      <xdr:colOff>177800</xdr:colOff>
      <xdr:row>105</xdr:row>
      <xdr:rowOff>48442</xdr:rowOff>
    </xdr:to>
    <xdr:cxnSp macro="">
      <xdr:nvCxnSpPr>
        <xdr:cNvPr id="427" name="直線コネクタ 426">
          <a:extLst>
            <a:ext uri="{FF2B5EF4-FFF2-40B4-BE49-F238E27FC236}">
              <a16:creationId xmlns:a16="http://schemas.microsoft.com/office/drawing/2014/main" id="{00000000-0008-0000-0E00-0000AB010000}"/>
            </a:ext>
          </a:extLst>
        </xdr:cNvPr>
        <xdr:cNvCxnSpPr/>
      </xdr:nvCxnSpPr>
      <xdr:spPr>
        <a:xfrm>
          <a:off x="2565400" y="17564644"/>
          <a:ext cx="789940" cy="85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105411</xdr:rowOff>
    </xdr:from>
    <xdr:to>
      <xdr:col>10</xdr:col>
      <xdr:colOff>165100</xdr:colOff>
      <xdr:row>105</xdr:row>
      <xdr:rowOff>35561</xdr:rowOff>
    </xdr:to>
    <xdr:sp macro="" textlink="">
      <xdr:nvSpPr>
        <xdr:cNvPr id="428" name="楕円 427">
          <a:extLst>
            <a:ext uri="{FF2B5EF4-FFF2-40B4-BE49-F238E27FC236}">
              <a16:creationId xmlns:a16="http://schemas.microsoft.com/office/drawing/2014/main" id="{00000000-0008-0000-0E00-0000AC010000}"/>
            </a:ext>
          </a:extLst>
        </xdr:cNvPr>
        <xdr:cNvSpPr/>
      </xdr:nvSpPr>
      <xdr:spPr>
        <a:xfrm>
          <a:off x="1739900" y="1753997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130084</xdr:rowOff>
    </xdr:from>
    <xdr:to>
      <xdr:col>15</xdr:col>
      <xdr:colOff>50800</xdr:colOff>
      <xdr:row>104</xdr:row>
      <xdr:rowOff>156211</xdr:rowOff>
    </xdr:to>
    <xdr:cxnSp macro="">
      <xdr:nvCxnSpPr>
        <xdr:cNvPr id="429" name="直線コネクタ 428">
          <a:extLst>
            <a:ext uri="{FF2B5EF4-FFF2-40B4-BE49-F238E27FC236}">
              <a16:creationId xmlns:a16="http://schemas.microsoft.com/office/drawing/2014/main" id="{00000000-0008-0000-0E00-0000AD010000}"/>
            </a:ext>
          </a:extLst>
        </xdr:cNvPr>
        <xdr:cNvCxnSpPr/>
      </xdr:nvCxnSpPr>
      <xdr:spPr>
        <a:xfrm flipV="1">
          <a:off x="1790700" y="17564644"/>
          <a:ext cx="774700" cy="2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139700</xdr:rowOff>
    </xdr:from>
    <xdr:to>
      <xdr:col>6</xdr:col>
      <xdr:colOff>38100</xdr:colOff>
      <xdr:row>105</xdr:row>
      <xdr:rowOff>69850</xdr:rowOff>
    </xdr:to>
    <xdr:sp macro="" textlink="">
      <xdr:nvSpPr>
        <xdr:cNvPr id="430" name="楕円 429">
          <a:extLst>
            <a:ext uri="{FF2B5EF4-FFF2-40B4-BE49-F238E27FC236}">
              <a16:creationId xmlns:a16="http://schemas.microsoft.com/office/drawing/2014/main" id="{00000000-0008-0000-0E00-0000AE010000}"/>
            </a:ext>
          </a:extLst>
        </xdr:cNvPr>
        <xdr:cNvSpPr/>
      </xdr:nvSpPr>
      <xdr:spPr>
        <a:xfrm>
          <a:off x="965200" y="175742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156211</xdr:rowOff>
    </xdr:from>
    <xdr:to>
      <xdr:col>10</xdr:col>
      <xdr:colOff>114300</xdr:colOff>
      <xdr:row>105</xdr:row>
      <xdr:rowOff>19050</xdr:rowOff>
    </xdr:to>
    <xdr:cxnSp macro="">
      <xdr:nvCxnSpPr>
        <xdr:cNvPr id="431" name="直線コネクタ 430">
          <a:extLst>
            <a:ext uri="{FF2B5EF4-FFF2-40B4-BE49-F238E27FC236}">
              <a16:creationId xmlns:a16="http://schemas.microsoft.com/office/drawing/2014/main" id="{00000000-0008-0000-0E00-0000AF010000}"/>
            </a:ext>
          </a:extLst>
        </xdr:cNvPr>
        <xdr:cNvCxnSpPr/>
      </xdr:nvCxnSpPr>
      <xdr:spPr>
        <a:xfrm flipV="1">
          <a:off x="1008380" y="17590771"/>
          <a:ext cx="782320" cy="30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106</xdr:row>
      <xdr:rowOff>39750</xdr:rowOff>
    </xdr:from>
    <xdr:ext cx="405111" cy="259045"/>
    <xdr:sp macro="" textlink="">
      <xdr:nvSpPr>
        <xdr:cNvPr id="432" name="n_1aveValue【港湾・漁港】&#10;有形固定資産減価償却率">
          <a:extLst>
            <a:ext uri="{FF2B5EF4-FFF2-40B4-BE49-F238E27FC236}">
              <a16:creationId xmlns:a16="http://schemas.microsoft.com/office/drawing/2014/main" id="{00000000-0008-0000-0E00-0000B0010000}"/>
            </a:ext>
          </a:extLst>
        </xdr:cNvPr>
        <xdr:cNvSpPr txBox="1"/>
      </xdr:nvSpPr>
      <xdr:spPr>
        <a:xfrm>
          <a:off x="3170564" y="17809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26688</xdr:rowOff>
    </xdr:from>
    <xdr:ext cx="405111" cy="259045"/>
    <xdr:sp macro="" textlink="">
      <xdr:nvSpPr>
        <xdr:cNvPr id="433" name="n_2aveValue【港湾・漁港】&#10;有形固定資産減価償却率">
          <a:extLst>
            <a:ext uri="{FF2B5EF4-FFF2-40B4-BE49-F238E27FC236}">
              <a16:creationId xmlns:a16="http://schemas.microsoft.com/office/drawing/2014/main" id="{00000000-0008-0000-0E00-0000B1010000}"/>
            </a:ext>
          </a:extLst>
        </xdr:cNvPr>
        <xdr:cNvSpPr txBox="1"/>
      </xdr:nvSpPr>
      <xdr:spPr>
        <a:xfrm>
          <a:off x="2385704" y="1779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3827</xdr:rowOff>
    </xdr:from>
    <xdr:ext cx="405111" cy="259045"/>
    <xdr:sp macro="" textlink="">
      <xdr:nvSpPr>
        <xdr:cNvPr id="434" name="n_3aveValue【港湾・漁港】&#10;有形固定資産減価償却率">
          <a:extLst>
            <a:ext uri="{FF2B5EF4-FFF2-40B4-BE49-F238E27FC236}">
              <a16:creationId xmlns:a16="http://schemas.microsoft.com/office/drawing/2014/main" id="{00000000-0008-0000-0E00-0000B2010000}"/>
            </a:ext>
          </a:extLst>
        </xdr:cNvPr>
        <xdr:cNvSpPr txBox="1"/>
      </xdr:nvSpPr>
      <xdr:spPr>
        <a:xfrm>
          <a:off x="1611004" y="17773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109963</xdr:rowOff>
    </xdr:from>
    <xdr:ext cx="405111" cy="259045"/>
    <xdr:sp macro="" textlink="">
      <xdr:nvSpPr>
        <xdr:cNvPr id="435" name="n_4aveValue【港湾・漁港】&#10;有形固定資産減価償却率">
          <a:extLst>
            <a:ext uri="{FF2B5EF4-FFF2-40B4-BE49-F238E27FC236}">
              <a16:creationId xmlns:a16="http://schemas.microsoft.com/office/drawing/2014/main" id="{00000000-0008-0000-0E00-0000B3010000}"/>
            </a:ext>
          </a:extLst>
        </xdr:cNvPr>
        <xdr:cNvSpPr txBox="1"/>
      </xdr:nvSpPr>
      <xdr:spPr>
        <a:xfrm>
          <a:off x="836304" y="17712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103</xdr:row>
      <xdr:rowOff>115769</xdr:rowOff>
    </xdr:from>
    <xdr:ext cx="405111" cy="259045"/>
    <xdr:sp macro="" textlink="">
      <xdr:nvSpPr>
        <xdr:cNvPr id="436" name="n_1mainValue【港湾・漁港】&#10;有形固定資産減価償却率">
          <a:extLst>
            <a:ext uri="{FF2B5EF4-FFF2-40B4-BE49-F238E27FC236}">
              <a16:creationId xmlns:a16="http://schemas.microsoft.com/office/drawing/2014/main" id="{00000000-0008-0000-0E00-0000B4010000}"/>
            </a:ext>
          </a:extLst>
        </xdr:cNvPr>
        <xdr:cNvSpPr txBox="1"/>
      </xdr:nvSpPr>
      <xdr:spPr>
        <a:xfrm>
          <a:off x="3170564" y="17382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25961</xdr:rowOff>
    </xdr:from>
    <xdr:ext cx="405111" cy="259045"/>
    <xdr:sp macro="" textlink="">
      <xdr:nvSpPr>
        <xdr:cNvPr id="437" name="n_2mainValue【港湾・漁港】&#10;有形固定資産減価償却率">
          <a:extLst>
            <a:ext uri="{FF2B5EF4-FFF2-40B4-BE49-F238E27FC236}">
              <a16:creationId xmlns:a16="http://schemas.microsoft.com/office/drawing/2014/main" id="{00000000-0008-0000-0E00-0000B5010000}"/>
            </a:ext>
          </a:extLst>
        </xdr:cNvPr>
        <xdr:cNvSpPr txBox="1"/>
      </xdr:nvSpPr>
      <xdr:spPr>
        <a:xfrm>
          <a:off x="2385704" y="17292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52088</xdr:rowOff>
    </xdr:from>
    <xdr:ext cx="405111" cy="259045"/>
    <xdr:sp macro="" textlink="">
      <xdr:nvSpPr>
        <xdr:cNvPr id="438" name="n_3mainValue【港湾・漁港】&#10;有形固定資産減価償却率">
          <a:extLst>
            <a:ext uri="{FF2B5EF4-FFF2-40B4-BE49-F238E27FC236}">
              <a16:creationId xmlns:a16="http://schemas.microsoft.com/office/drawing/2014/main" id="{00000000-0008-0000-0E00-0000B6010000}"/>
            </a:ext>
          </a:extLst>
        </xdr:cNvPr>
        <xdr:cNvSpPr txBox="1"/>
      </xdr:nvSpPr>
      <xdr:spPr>
        <a:xfrm>
          <a:off x="1611004" y="173190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86377</xdr:rowOff>
    </xdr:from>
    <xdr:ext cx="405111" cy="259045"/>
    <xdr:sp macro="" textlink="">
      <xdr:nvSpPr>
        <xdr:cNvPr id="439" name="n_4mainValue【港湾・漁港】&#10;有形固定資産減価償却率">
          <a:extLst>
            <a:ext uri="{FF2B5EF4-FFF2-40B4-BE49-F238E27FC236}">
              <a16:creationId xmlns:a16="http://schemas.microsoft.com/office/drawing/2014/main" id="{00000000-0008-0000-0E00-0000B7010000}"/>
            </a:ext>
          </a:extLst>
        </xdr:cNvPr>
        <xdr:cNvSpPr txBox="1"/>
      </xdr:nvSpPr>
      <xdr:spPr>
        <a:xfrm>
          <a:off x="836304" y="1735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0" name="正方形/長方形 439">
          <a:extLst>
            <a:ext uri="{FF2B5EF4-FFF2-40B4-BE49-F238E27FC236}">
              <a16:creationId xmlns:a16="http://schemas.microsoft.com/office/drawing/2014/main" id="{00000000-0008-0000-0E00-0000B8010000}"/>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1" name="正方形/長方形 440">
          <a:extLst>
            <a:ext uri="{FF2B5EF4-FFF2-40B4-BE49-F238E27FC236}">
              <a16:creationId xmlns:a16="http://schemas.microsoft.com/office/drawing/2014/main" id="{00000000-0008-0000-0E00-0000B9010000}"/>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2" name="正方形/長方形 441">
          <a:extLst>
            <a:ext uri="{FF2B5EF4-FFF2-40B4-BE49-F238E27FC236}">
              <a16:creationId xmlns:a16="http://schemas.microsoft.com/office/drawing/2014/main" id="{00000000-0008-0000-0E00-0000BA010000}"/>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3" name="正方形/長方形 442">
          <a:extLst>
            <a:ext uri="{FF2B5EF4-FFF2-40B4-BE49-F238E27FC236}">
              <a16:creationId xmlns:a16="http://schemas.microsoft.com/office/drawing/2014/main" id="{00000000-0008-0000-0E00-0000BB010000}"/>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4" name="正方形/長方形 443">
          <a:extLst>
            <a:ext uri="{FF2B5EF4-FFF2-40B4-BE49-F238E27FC236}">
              <a16:creationId xmlns:a16="http://schemas.microsoft.com/office/drawing/2014/main" id="{00000000-0008-0000-0E00-0000BC010000}"/>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5" name="正方形/長方形 444">
          <a:extLst>
            <a:ext uri="{FF2B5EF4-FFF2-40B4-BE49-F238E27FC236}">
              <a16:creationId xmlns:a16="http://schemas.microsoft.com/office/drawing/2014/main" id="{00000000-0008-0000-0E00-0000BD010000}"/>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6" name="正方形/長方形 445">
          <a:extLst>
            <a:ext uri="{FF2B5EF4-FFF2-40B4-BE49-F238E27FC236}">
              <a16:creationId xmlns:a16="http://schemas.microsoft.com/office/drawing/2014/main" id="{00000000-0008-0000-0E00-0000BE010000}"/>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7" name="正方形/長方形 446">
          <a:extLst>
            <a:ext uri="{FF2B5EF4-FFF2-40B4-BE49-F238E27FC236}">
              <a16:creationId xmlns:a16="http://schemas.microsoft.com/office/drawing/2014/main" id="{00000000-0008-0000-0E00-0000BF010000}"/>
            </a:ext>
          </a:extLst>
        </xdr:cNvPr>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8" name="テキスト ボックス 447">
          <a:extLst>
            <a:ext uri="{FF2B5EF4-FFF2-40B4-BE49-F238E27FC236}">
              <a16:creationId xmlns:a16="http://schemas.microsoft.com/office/drawing/2014/main" id="{00000000-0008-0000-0E00-0000C0010000}"/>
            </a:ext>
          </a:extLst>
        </xdr:cNvPr>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9" name="直線コネクタ 448">
          <a:extLst>
            <a:ext uri="{FF2B5EF4-FFF2-40B4-BE49-F238E27FC236}">
              <a16:creationId xmlns:a16="http://schemas.microsoft.com/office/drawing/2014/main" id="{00000000-0008-0000-0E00-0000C1010000}"/>
            </a:ext>
          </a:extLst>
        </xdr:cNvPr>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50" name="直線コネクタ 449">
          <a:extLst>
            <a:ext uri="{FF2B5EF4-FFF2-40B4-BE49-F238E27FC236}">
              <a16:creationId xmlns:a16="http://schemas.microsoft.com/office/drawing/2014/main" id="{00000000-0008-0000-0E00-0000C2010000}"/>
            </a:ext>
          </a:extLst>
        </xdr:cNvPr>
        <xdr:cNvCxnSpPr/>
      </xdr:nvCxnSpPr>
      <xdr:spPr>
        <a:xfrm>
          <a:off x="5826760" y="181813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51" name="テキスト ボックス 450">
          <a:extLst>
            <a:ext uri="{FF2B5EF4-FFF2-40B4-BE49-F238E27FC236}">
              <a16:creationId xmlns:a16="http://schemas.microsoft.com/office/drawing/2014/main" id="{00000000-0008-0000-0E00-0000C3010000}"/>
            </a:ext>
          </a:extLst>
        </xdr:cNvPr>
        <xdr:cNvSpPr txBox="1"/>
      </xdr:nvSpPr>
      <xdr:spPr>
        <a:xfrm>
          <a:off x="5600834" y="180429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52" name="直線コネクタ 451">
          <a:extLst>
            <a:ext uri="{FF2B5EF4-FFF2-40B4-BE49-F238E27FC236}">
              <a16:creationId xmlns:a16="http://schemas.microsoft.com/office/drawing/2014/main" id="{00000000-0008-0000-0E00-0000C4010000}"/>
            </a:ext>
          </a:extLst>
        </xdr:cNvPr>
        <xdr:cNvCxnSpPr/>
      </xdr:nvCxnSpPr>
      <xdr:spPr>
        <a:xfrm>
          <a:off x="5826760" y="177355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104</xdr:row>
      <xdr:rowOff>162577</xdr:rowOff>
    </xdr:from>
    <xdr:ext cx="685572" cy="259045"/>
    <xdr:sp macro="" textlink="">
      <xdr:nvSpPr>
        <xdr:cNvPr id="453" name="テキスト ボックス 452">
          <a:extLst>
            <a:ext uri="{FF2B5EF4-FFF2-40B4-BE49-F238E27FC236}">
              <a16:creationId xmlns:a16="http://schemas.microsoft.com/office/drawing/2014/main" id="{00000000-0008-0000-0E00-0000C5010000}"/>
            </a:ext>
          </a:extLst>
        </xdr:cNvPr>
        <xdr:cNvSpPr txBox="1"/>
      </xdr:nvSpPr>
      <xdr:spPr>
        <a:xfrm>
          <a:off x="5209768" y="1759713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4" name="直線コネクタ 453">
          <a:extLst>
            <a:ext uri="{FF2B5EF4-FFF2-40B4-BE49-F238E27FC236}">
              <a16:creationId xmlns:a16="http://schemas.microsoft.com/office/drawing/2014/main" id="{00000000-0008-0000-0E00-0000C6010000}"/>
            </a:ext>
          </a:extLst>
        </xdr:cNvPr>
        <xdr:cNvCxnSpPr/>
      </xdr:nvCxnSpPr>
      <xdr:spPr>
        <a:xfrm>
          <a:off x="5826760" y="172859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455" name="テキスト ボックス 454">
          <a:extLst>
            <a:ext uri="{FF2B5EF4-FFF2-40B4-BE49-F238E27FC236}">
              <a16:creationId xmlns:a16="http://schemas.microsoft.com/office/drawing/2014/main" id="{00000000-0008-0000-0E00-0000C7010000}"/>
            </a:ext>
          </a:extLst>
        </xdr:cNvPr>
        <xdr:cNvSpPr txBox="1"/>
      </xdr:nvSpPr>
      <xdr:spPr>
        <a:xfrm>
          <a:off x="5209768" y="1714755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6" name="直線コネクタ 455">
          <a:extLst>
            <a:ext uri="{FF2B5EF4-FFF2-40B4-BE49-F238E27FC236}">
              <a16:creationId xmlns:a16="http://schemas.microsoft.com/office/drawing/2014/main" id="{00000000-0008-0000-0E00-0000C8010000}"/>
            </a:ext>
          </a:extLst>
        </xdr:cNvPr>
        <xdr:cNvCxnSpPr/>
      </xdr:nvCxnSpPr>
      <xdr:spPr>
        <a:xfrm>
          <a:off x="5826760" y="16840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457" name="テキスト ボックス 456">
          <a:extLst>
            <a:ext uri="{FF2B5EF4-FFF2-40B4-BE49-F238E27FC236}">
              <a16:creationId xmlns:a16="http://schemas.microsoft.com/office/drawing/2014/main" id="{00000000-0008-0000-0E00-0000C9010000}"/>
            </a:ext>
          </a:extLst>
        </xdr:cNvPr>
        <xdr:cNvSpPr txBox="1"/>
      </xdr:nvSpPr>
      <xdr:spPr>
        <a:xfrm>
          <a:off x="5209768" y="1670178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8" name="直線コネクタ 457">
          <a:extLst>
            <a:ext uri="{FF2B5EF4-FFF2-40B4-BE49-F238E27FC236}">
              <a16:creationId xmlns:a16="http://schemas.microsoft.com/office/drawing/2014/main" id="{00000000-0008-0000-0E00-0000CA010000}"/>
            </a:ext>
          </a:extLst>
        </xdr:cNvPr>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59" name="テキスト ボックス 458">
          <a:extLst>
            <a:ext uri="{FF2B5EF4-FFF2-40B4-BE49-F238E27FC236}">
              <a16:creationId xmlns:a16="http://schemas.microsoft.com/office/drawing/2014/main" id="{00000000-0008-0000-0E00-0000CB010000}"/>
            </a:ext>
          </a:extLst>
        </xdr:cNvPr>
        <xdr:cNvSpPr txBox="1"/>
      </xdr:nvSpPr>
      <xdr:spPr>
        <a:xfrm>
          <a:off x="5209768" y="1625601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0" name="【港湾・漁港】&#10;一人当たり有形固定資産（償却資産）額グラフ枠">
          <a:extLst>
            <a:ext uri="{FF2B5EF4-FFF2-40B4-BE49-F238E27FC236}">
              <a16:creationId xmlns:a16="http://schemas.microsoft.com/office/drawing/2014/main" id="{00000000-0008-0000-0E00-0000CC010000}"/>
            </a:ext>
          </a:extLst>
        </xdr:cNvPr>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107868</xdr:rowOff>
    </xdr:from>
    <xdr:to>
      <xdr:col>54</xdr:col>
      <xdr:colOff>189865</xdr:colOff>
      <xdr:row>108</xdr:row>
      <xdr:rowOff>75228</xdr:rowOff>
    </xdr:to>
    <xdr:cxnSp macro="">
      <xdr:nvCxnSpPr>
        <xdr:cNvPr id="461" name="直線コネクタ 460">
          <a:extLst>
            <a:ext uri="{FF2B5EF4-FFF2-40B4-BE49-F238E27FC236}">
              <a16:creationId xmlns:a16="http://schemas.microsoft.com/office/drawing/2014/main" id="{00000000-0008-0000-0E00-0000CD010000}"/>
            </a:ext>
          </a:extLst>
        </xdr:cNvPr>
        <xdr:cNvCxnSpPr/>
      </xdr:nvCxnSpPr>
      <xdr:spPr>
        <a:xfrm flipV="1">
          <a:off x="9219565" y="16871868"/>
          <a:ext cx="0" cy="1308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79055</xdr:rowOff>
    </xdr:from>
    <xdr:ext cx="469744" cy="259045"/>
    <xdr:sp macro="" textlink="">
      <xdr:nvSpPr>
        <xdr:cNvPr id="462" name="【港湾・漁港】&#10;一人当たり有形固定資産（償却資産）額最小値テキスト">
          <a:extLst>
            <a:ext uri="{FF2B5EF4-FFF2-40B4-BE49-F238E27FC236}">
              <a16:creationId xmlns:a16="http://schemas.microsoft.com/office/drawing/2014/main" id="{00000000-0008-0000-0E00-0000CE010000}"/>
            </a:ext>
          </a:extLst>
        </xdr:cNvPr>
        <xdr:cNvSpPr txBox="1"/>
      </xdr:nvSpPr>
      <xdr:spPr>
        <a:xfrm>
          <a:off x="9258300" y="18184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75228</xdr:rowOff>
    </xdr:from>
    <xdr:to>
      <xdr:col>55</xdr:col>
      <xdr:colOff>88900</xdr:colOff>
      <xdr:row>108</xdr:row>
      <xdr:rowOff>75228</xdr:rowOff>
    </xdr:to>
    <xdr:cxnSp macro="">
      <xdr:nvCxnSpPr>
        <xdr:cNvPr id="463" name="直線コネクタ 462">
          <a:extLst>
            <a:ext uri="{FF2B5EF4-FFF2-40B4-BE49-F238E27FC236}">
              <a16:creationId xmlns:a16="http://schemas.microsoft.com/office/drawing/2014/main" id="{00000000-0008-0000-0E00-0000CF010000}"/>
            </a:ext>
          </a:extLst>
        </xdr:cNvPr>
        <xdr:cNvCxnSpPr/>
      </xdr:nvCxnSpPr>
      <xdr:spPr>
        <a:xfrm>
          <a:off x="9154160" y="1818034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54545</xdr:rowOff>
    </xdr:from>
    <xdr:ext cx="690189" cy="259045"/>
    <xdr:sp macro="" textlink="">
      <xdr:nvSpPr>
        <xdr:cNvPr id="464" name="【港湾・漁港】&#10;一人当たり有形固定資産（償却資産）額最大値テキスト">
          <a:extLst>
            <a:ext uri="{FF2B5EF4-FFF2-40B4-BE49-F238E27FC236}">
              <a16:creationId xmlns:a16="http://schemas.microsoft.com/office/drawing/2014/main" id="{00000000-0008-0000-0E00-0000D0010000}"/>
            </a:ext>
          </a:extLst>
        </xdr:cNvPr>
        <xdr:cNvSpPr txBox="1"/>
      </xdr:nvSpPr>
      <xdr:spPr>
        <a:xfrm>
          <a:off x="9258300" y="166509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5,861,473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107868</xdr:rowOff>
    </xdr:from>
    <xdr:to>
      <xdr:col>55</xdr:col>
      <xdr:colOff>88900</xdr:colOff>
      <xdr:row>100</xdr:row>
      <xdr:rowOff>107868</xdr:rowOff>
    </xdr:to>
    <xdr:cxnSp macro="">
      <xdr:nvCxnSpPr>
        <xdr:cNvPr id="465" name="直線コネクタ 464">
          <a:extLst>
            <a:ext uri="{FF2B5EF4-FFF2-40B4-BE49-F238E27FC236}">
              <a16:creationId xmlns:a16="http://schemas.microsoft.com/office/drawing/2014/main" id="{00000000-0008-0000-0E00-0000D1010000}"/>
            </a:ext>
          </a:extLst>
        </xdr:cNvPr>
        <xdr:cNvCxnSpPr/>
      </xdr:nvCxnSpPr>
      <xdr:spPr>
        <a:xfrm>
          <a:off x="9154160" y="1687186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157675</xdr:rowOff>
    </xdr:from>
    <xdr:ext cx="690189" cy="259045"/>
    <xdr:sp macro="" textlink="">
      <xdr:nvSpPr>
        <xdr:cNvPr id="466" name="【港湾・漁港】&#10;一人当たり有形固定資産（償却資産）額平均値テキスト">
          <a:extLst>
            <a:ext uri="{FF2B5EF4-FFF2-40B4-BE49-F238E27FC236}">
              <a16:creationId xmlns:a16="http://schemas.microsoft.com/office/drawing/2014/main" id="{00000000-0008-0000-0E00-0000D2010000}"/>
            </a:ext>
          </a:extLst>
        </xdr:cNvPr>
        <xdr:cNvSpPr txBox="1"/>
      </xdr:nvSpPr>
      <xdr:spPr>
        <a:xfrm>
          <a:off x="9258300" y="17759875"/>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1,021,441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134798</xdr:rowOff>
    </xdr:from>
    <xdr:to>
      <xdr:col>55</xdr:col>
      <xdr:colOff>50800</xdr:colOff>
      <xdr:row>107</xdr:row>
      <xdr:rowOff>64948</xdr:rowOff>
    </xdr:to>
    <xdr:sp macro="" textlink="">
      <xdr:nvSpPr>
        <xdr:cNvPr id="467" name="フローチャート: 判断 466">
          <a:extLst>
            <a:ext uri="{FF2B5EF4-FFF2-40B4-BE49-F238E27FC236}">
              <a16:creationId xmlns:a16="http://schemas.microsoft.com/office/drawing/2014/main" id="{00000000-0008-0000-0E00-0000D3010000}"/>
            </a:ext>
          </a:extLst>
        </xdr:cNvPr>
        <xdr:cNvSpPr/>
      </xdr:nvSpPr>
      <xdr:spPr>
        <a:xfrm>
          <a:off x="9192260" y="1790463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152667</xdr:rowOff>
    </xdr:from>
    <xdr:to>
      <xdr:col>50</xdr:col>
      <xdr:colOff>165100</xdr:colOff>
      <xdr:row>107</xdr:row>
      <xdr:rowOff>82817</xdr:rowOff>
    </xdr:to>
    <xdr:sp macro="" textlink="">
      <xdr:nvSpPr>
        <xdr:cNvPr id="468" name="フローチャート: 判断 467">
          <a:extLst>
            <a:ext uri="{FF2B5EF4-FFF2-40B4-BE49-F238E27FC236}">
              <a16:creationId xmlns:a16="http://schemas.microsoft.com/office/drawing/2014/main" id="{00000000-0008-0000-0E00-0000D4010000}"/>
            </a:ext>
          </a:extLst>
        </xdr:cNvPr>
        <xdr:cNvSpPr/>
      </xdr:nvSpPr>
      <xdr:spPr>
        <a:xfrm>
          <a:off x="8445500" y="1792250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169838</xdr:rowOff>
    </xdr:from>
    <xdr:to>
      <xdr:col>46</xdr:col>
      <xdr:colOff>38100</xdr:colOff>
      <xdr:row>107</xdr:row>
      <xdr:rowOff>99988</xdr:rowOff>
    </xdr:to>
    <xdr:sp macro="" textlink="">
      <xdr:nvSpPr>
        <xdr:cNvPr id="469" name="フローチャート: 判断 468">
          <a:extLst>
            <a:ext uri="{FF2B5EF4-FFF2-40B4-BE49-F238E27FC236}">
              <a16:creationId xmlns:a16="http://schemas.microsoft.com/office/drawing/2014/main" id="{00000000-0008-0000-0E00-0000D5010000}"/>
            </a:ext>
          </a:extLst>
        </xdr:cNvPr>
        <xdr:cNvSpPr/>
      </xdr:nvSpPr>
      <xdr:spPr>
        <a:xfrm>
          <a:off x="7670800" y="1793967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166041</xdr:rowOff>
    </xdr:from>
    <xdr:to>
      <xdr:col>41</xdr:col>
      <xdr:colOff>101600</xdr:colOff>
      <xdr:row>107</xdr:row>
      <xdr:rowOff>96191</xdr:rowOff>
    </xdr:to>
    <xdr:sp macro="" textlink="">
      <xdr:nvSpPr>
        <xdr:cNvPr id="470" name="フローチャート: 判断 469">
          <a:extLst>
            <a:ext uri="{FF2B5EF4-FFF2-40B4-BE49-F238E27FC236}">
              <a16:creationId xmlns:a16="http://schemas.microsoft.com/office/drawing/2014/main" id="{00000000-0008-0000-0E00-0000D6010000}"/>
            </a:ext>
          </a:extLst>
        </xdr:cNvPr>
        <xdr:cNvSpPr/>
      </xdr:nvSpPr>
      <xdr:spPr>
        <a:xfrm>
          <a:off x="6873240" y="1793588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149617</xdr:rowOff>
    </xdr:from>
    <xdr:to>
      <xdr:col>36</xdr:col>
      <xdr:colOff>165100</xdr:colOff>
      <xdr:row>107</xdr:row>
      <xdr:rowOff>79767</xdr:rowOff>
    </xdr:to>
    <xdr:sp macro="" textlink="">
      <xdr:nvSpPr>
        <xdr:cNvPr id="471" name="フローチャート: 判断 470">
          <a:extLst>
            <a:ext uri="{FF2B5EF4-FFF2-40B4-BE49-F238E27FC236}">
              <a16:creationId xmlns:a16="http://schemas.microsoft.com/office/drawing/2014/main" id="{00000000-0008-0000-0E00-0000D7010000}"/>
            </a:ext>
          </a:extLst>
        </xdr:cNvPr>
        <xdr:cNvSpPr/>
      </xdr:nvSpPr>
      <xdr:spPr>
        <a:xfrm>
          <a:off x="6098540" y="1791945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00000000-0008-0000-0E00-0000D8010000}"/>
            </a:ext>
          </a:extLst>
        </xdr:cNvPr>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00000000-0008-0000-0E00-0000D9010000}"/>
            </a:ext>
          </a:extLst>
        </xdr:cNvPr>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00000000-0008-0000-0E00-0000DA010000}"/>
            </a:ext>
          </a:extLst>
        </xdr:cNvPr>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00000000-0008-0000-0E00-0000DB010000}"/>
            </a:ext>
          </a:extLst>
        </xdr:cNvPr>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00000000-0008-0000-0E00-0000DC010000}"/>
            </a:ext>
          </a:extLst>
        </xdr:cNvPr>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76991</xdr:rowOff>
    </xdr:from>
    <xdr:to>
      <xdr:col>55</xdr:col>
      <xdr:colOff>50800</xdr:colOff>
      <xdr:row>108</xdr:row>
      <xdr:rowOff>7141</xdr:rowOff>
    </xdr:to>
    <xdr:sp macro="" textlink="">
      <xdr:nvSpPr>
        <xdr:cNvPr id="477" name="楕円 476">
          <a:extLst>
            <a:ext uri="{FF2B5EF4-FFF2-40B4-BE49-F238E27FC236}">
              <a16:creationId xmlns:a16="http://schemas.microsoft.com/office/drawing/2014/main" id="{00000000-0008-0000-0E00-0000DD010000}"/>
            </a:ext>
          </a:extLst>
        </xdr:cNvPr>
        <xdr:cNvSpPr/>
      </xdr:nvSpPr>
      <xdr:spPr>
        <a:xfrm>
          <a:off x="9192260" y="1801447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163368</xdr:rowOff>
    </xdr:from>
    <xdr:ext cx="599010" cy="259045"/>
    <xdr:sp macro="" textlink="">
      <xdr:nvSpPr>
        <xdr:cNvPr id="478" name="【港湾・漁港】&#10;一人当たり有形固定資産（償却資産）額該当値テキスト">
          <a:extLst>
            <a:ext uri="{FF2B5EF4-FFF2-40B4-BE49-F238E27FC236}">
              <a16:creationId xmlns:a16="http://schemas.microsoft.com/office/drawing/2014/main" id="{00000000-0008-0000-0E00-0000DE010000}"/>
            </a:ext>
          </a:extLst>
        </xdr:cNvPr>
        <xdr:cNvSpPr txBox="1"/>
      </xdr:nvSpPr>
      <xdr:spPr>
        <a:xfrm>
          <a:off x="9258300" y="17933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79147</xdr:rowOff>
    </xdr:from>
    <xdr:to>
      <xdr:col>50</xdr:col>
      <xdr:colOff>165100</xdr:colOff>
      <xdr:row>108</xdr:row>
      <xdr:rowOff>9297</xdr:rowOff>
    </xdr:to>
    <xdr:sp macro="" textlink="">
      <xdr:nvSpPr>
        <xdr:cNvPr id="479" name="楕円 478">
          <a:extLst>
            <a:ext uri="{FF2B5EF4-FFF2-40B4-BE49-F238E27FC236}">
              <a16:creationId xmlns:a16="http://schemas.microsoft.com/office/drawing/2014/main" id="{00000000-0008-0000-0E00-0000DF010000}"/>
            </a:ext>
          </a:extLst>
        </xdr:cNvPr>
        <xdr:cNvSpPr/>
      </xdr:nvSpPr>
      <xdr:spPr>
        <a:xfrm>
          <a:off x="8445500" y="1801662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127791</xdr:rowOff>
    </xdr:from>
    <xdr:to>
      <xdr:col>55</xdr:col>
      <xdr:colOff>0</xdr:colOff>
      <xdr:row>107</xdr:row>
      <xdr:rowOff>129947</xdr:rowOff>
    </xdr:to>
    <xdr:cxnSp macro="">
      <xdr:nvCxnSpPr>
        <xdr:cNvPr id="480" name="直線コネクタ 479">
          <a:extLst>
            <a:ext uri="{FF2B5EF4-FFF2-40B4-BE49-F238E27FC236}">
              <a16:creationId xmlns:a16="http://schemas.microsoft.com/office/drawing/2014/main" id="{00000000-0008-0000-0E00-0000E0010000}"/>
            </a:ext>
          </a:extLst>
        </xdr:cNvPr>
        <xdr:cNvCxnSpPr/>
      </xdr:nvCxnSpPr>
      <xdr:spPr>
        <a:xfrm flipV="1">
          <a:off x="8496300" y="18065271"/>
          <a:ext cx="723900" cy="2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93551</xdr:rowOff>
    </xdr:from>
    <xdr:to>
      <xdr:col>46</xdr:col>
      <xdr:colOff>38100</xdr:colOff>
      <xdr:row>108</xdr:row>
      <xdr:rowOff>23701</xdr:rowOff>
    </xdr:to>
    <xdr:sp macro="" textlink="">
      <xdr:nvSpPr>
        <xdr:cNvPr id="481" name="楕円 480">
          <a:extLst>
            <a:ext uri="{FF2B5EF4-FFF2-40B4-BE49-F238E27FC236}">
              <a16:creationId xmlns:a16="http://schemas.microsoft.com/office/drawing/2014/main" id="{00000000-0008-0000-0E00-0000E1010000}"/>
            </a:ext>
          </a:extLst>
        </xdr:cNvPr>
        <xdr:cNvSpPr/>
      </xdr:nvSpPr>
      <xdr:spPr>
        <a:xfrm>
          <a:off x="7670800" y="1803103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129947</xdr:rowOff>
    </xdr:from>
    <xdr:to>
      <xdr:col>50</xdr:col>
      <xdr:colOff>114300</xdr:colOff>
      <xdr:row>107</xdr:row>
      <xdr:rowOff>144351</xdr:rowOff>
    </xdr:to>
    <xdr:cxnSp macro="">
      <xdr:nvCxnSpPr>
        <xdr:cNvPr id="482" name="直線コネクタ 481">
          <a:extLst>
            <a:ext uri="{FF2B5EF4-FFF2-40B4-BE49-F238E27FC236}">
              <a16:creationId xmlns:a16="http://schemas.microsoft.com/office/drawing/2014/main" id="{00000000-0008-0000-0E00-0000E2010000}"/>
            </a:ext>
          </a:extLst>
        </xdr:cNvPr>
        <xdr:cNvCxnSpPr/>
      </xdr:nvCxnSpPr>
      <xdr:spPr>
        <a:xfrm flipV="1">
          <a:off x="7713980" y="18067427"/>
          <a:ext cx="782320" cy="14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101155</xdr:rowOff>
    </xdr:from>
    <xdr:to>
      <xdr:col>41</xdr:col>
      <xdr:colOff>101600</xdr:colOff>
      <xdr:row>108</xdr:row>
      <xdr:rowOff>31305</xdr:rowOff>
    </xdr:to>
    <xdr:sp macro="" textlink="">
      <xdr:nvSpPr>
        <xdr:cNvPr id="483" name="楕円 482">
          <a:extLst>
            <a:ext uri="{FF2B5EF4-FFF2-40B4-BE49-F238E27FC236}">
              <a16:creationId xmlns:a16="http://schemas.microsoft.com/office/drawing/2014/main" id="{00000000-0008-0000-0E00-0000E3010000}"/>
            </a:ext>
          </a:extLst>
        </xdr:cNvPr>
        <xdr:cNvSpPr/>
      </xdr:nvSpPr>
      <xdr:spPr>
        <a:xfrm>
          <a:off x="6873240" y="180386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144351</xdr:rowOff>
    </xdr:from>
    <xdr:to>
      <xdr:col>45</xdr:col>
      <xdr:colOff>177800</xdr:colOff>
      <xdr:row>107</xdr:row>
      <xdr:rowOff>151955</xdr:rowOff>
    </xdr:to>
    <xdr:cxnSp macro="">
      <xdr:nvCxnSpPr>
        <xdr:cNvPr id="484" name="直線コネクタ 483">
          <a:extLst>
            <a:ext uri="{FF2B5EF4-FFF2-40B4-BE49-F238E27FC236}">
              <a16:creationId xmlns:a16="http://schemas.microsoft.com/office/drawing/2014/main" id="{00000000-0008-0000-0E00-0000E4010000}"/>
            </a:ext>
          </a:extLst>
        </xdr:cNvPr>
        <xdr:cNvCxnSpPr/>
      </xdr:nvCxnSpPr>
      <xdr:spPr>
        <a:xfrm flipV="1">
          <a:off x="6924040" y="18081831"/>
          <a:ext cx="789940" cy="7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93125</xdr:rowOff>
    </xdr:from>
    <xdr:to>
      <xdr:col>36</xdr:col>
      <xdr:colOff>165100</xdr:colOff>
      <xdr:row>108</xdr:row>
      <xdr:rowOff>23275</xdr:rowOff>
    </xdr:to>
    <xdr:sp macro="" textlink="">
      <xdr:nvSpPr>
        <xdr:cNvPr id="485" name="楕円 484">
          <a:extLst>
            <a:ext uri="{FF2B5EF4-FFF2-40B4-BE49-F238E27FC236}">
              <a16:creationId xmlns:a16="http://schemas.microsoft.com/office/drawing/2014/main" id="{00000000-0008-0000-0E00-0000E5010000}"/>
            </a:ext>
          </a:extLst>
        </xdr:cNvPr>
        <xdr:cNvSpPr/>
      </xdr:nvSpPr>
      <xdr:spPr>
        <a:xfrm>
          <a:off x="6098540" y="180306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143925</xdr:rowOff>
    </xdr:from>
    <xdr:to>
      <xdr:col>41</xdr:col>
      <xdr:colOff>50800</xdr:colOff>
      <xdr:row>107</xdr:row>
      <xdr:rowOff>151955</xdr:rowOff>
    </xdr:to>
    <xdr:cxnSp macro="">
      <xdr:nvCxnSpPr>
        <xdr:cNvPr id="486" name="直線コネクタ 485">
          <a:extLst>
            <a:ext uri="{FF2B5EF4-FFF2-40B4-BE49-F238E27FC236}">
              <a16:creationId xmlns:a16="http://schemas.microsoft.com/office/drawing/2014/main" id="{00000000-0008-0000-0E00-0000E6010000}"/>
            </a:ext>
          </a:extLst>
        </xdr:cNvPr>
        <xdr:cNvCxnSpPr/>
      </xdr:nvCxnSpPr>
      <xdr:spPr>
        <a:xfrm>
          <a:off x="6149340" y="18081405"/>
          <a:ext cx="774700" cy="8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105</xdr:row>
      <xdr:rowOff>99344</xdr:rowOff>
    </xdr:from>
    <xdr:ext cx="599010" cy="259045"/>
    <xdr:sp macro="" textlink="">
      <xdr:nvSpPr>
        <xdr:cNvPr id="487" name="n_1aveValue【港湾・漁港】&#10;一人当たり有形固定資産（償却資産）額">
          <a:extLst>
            <a:ext uri="{FF2B5EF4-FFF2-40B4-BE49-F238E27FC236}">
              <a16:creationId xmlns:a16="http://schemas.microsoft.com/office/drawing/2014/main" id="{00000000-0008-0000-0E00-0000E7010000}"/>
            </a:ext>
          </a:extLst>
        </xdr:cNvPr>
        <xdr:cNvSpPr txBox="1"/>
      </xdr:nvSpPr>
      <xdr:spPr>
        <a:xfrm>
          <a:off x="8214575" y="17701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116515</xdr:rowOff>
    </xdr:from>
    <xdr:ext cx="599010" cy="259045"/>
    <xdr:sp macro="" textlink="">
      <xdr:nvSpPr>
        <xdr:cNvPr id="488" name="n_2aveValue【港湾・漁港】&#10;一人当たり有形固定資産（償却資産）額">
          <a:extLst>
            <a:ext uri="{FF2B5EF4-FFF2-40B4-BE49-F238E27FC236}">
              <a16:creationId xmlns:a16="http://schemas.microsoft.com/office/drawing/2014/main" id="{00000000-0008-0000-0E00-0000E8010000}"/>
            </a:ext>
          </a:extLst>
        </xdr:cNvPr>
        <xdr:cNvSpPr txBox="1"/>
      </xdr:nvSpPr>
      <xdr:spPr>
        <a:xfrm>
          <a:off x="7444955" y="17718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112718</xdr:rowOff>
    </xdr:from>
    <xdr:ext cx="599010" cy="259045"/>
    <xdr:sp macro="" textlink="">
      <xdr:nvSpPr>
        <xdr:cNvPr id="489" name="n_3aveValue【港湾・漁港】&#10;一人当たり有形固定資産（償却資産）額">
          <a:extLst>
            <a:ext uri="{FF2B5EF4-FFF2-40B4-BE49-F238E27FC236}">
              <a16:creationId xmlns:a16="http://schemas.microsoft.com/office/drawing/2014/main" id="{00000000-0008-0000-0E00-0000E9010000}"/>
            </a:ext>
          </a:extLst>
        </xdr:cNvPr>
        <xdr:cNvSpPr txBox="1"/>
      </xdr:nvSpPr>
      <xdr:spPr>
        <a:xfrm>
          <a:off x="6670255" y="17714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105</xdr:row>
      <xdr:rowOff>96294</xdr:rowOff>
    </xdr:from>
    <xdr:ext cx="599010" cy="259045"/>
    <xdr:sp macro="" textlink="">
      <xdr:nvSpPr>
        <xdr:cNvPr id="490" name="n_4aveValue【港湾・漁港】&#10;一人当たり有形固定資産（償却資産）額">
          <a:extLst>
            <a:ext uri="{FF2B5EF4-FFF2-40B4-BE49-F238E27FC236}">
              <a16:creationId xmlns:a16="http://schemas.microsoft.com/office/drawing/2014/main" id="{00000000-0008-0000-0E00-0000EA010000}"/>
            </a:ext>
          </a:extLst>
        </xdr:cNvPr>
        <xdr:cNvSpPr txBox="1"/>
      </xdr:nvSpPr>
      <xdr:spPr>
        <a:xfrm>
          <a:off x="5872695" y="17698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108</xdr:row>
      <xdr:rowOff>424</xdr:rowOff>
    </xdr:from>
    <xdr:ext cx="599010" cy="259045"/>
    <xdr:sp macro="" textlink="">
      <xdr:nvSpPr>
        <xdr:cNvPr id="491" name="n_1mainValue【港湾・漁港】&#10;一人当たり有形固定資産（償却資産）額">
          <a:extLst>
            <a:ext uri="{FF2B5EF4-FFF2-40B4-BE49-F238E27FC236}">
              <a16:creationId xmlns:a16="http://schemas.microsoft.com/office/drawing/2014/main" id="{00000000-0008-0000-0E00-0000EB010000}"/>
            </a:ext>
          </a:extLst>
        </xdr:cNvPr>
        <xdr:cNvSpPr txBox="1"/>
      </xdr:nvSpPr>
      <xdr:spPr>
        <a:xfrm>
          <a:off x="8214575" y="18105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108</xdr:row>
      <xdr:rowOff>14828</xdr:rowOff>
    </xdr:from>
    <xdr:ext cx="599010" cy="259045"/>
    <xdr:sp macro="" textlink="">
      <xdr:nvSpPr>
        <xdr:cNvPr id="492" name="n_2mainValue【港湾・漁港】&#10;一人当たり有形固定資産（償却資産）額">
          <a:extLst>
            <a:ext uri="{FF2B5EF4-FFF2-40B4-BE49-F238E27FC236}">
              <a16:creationId xmlns:a16="http://schemas.microsoft.com/office/drawing/2014/main" id="{00000000-0008-0000-0E00-0000EC010000}"/>
            </a:ext>
          </a:extLst>
        </xdr:cNvPr>
        <xdr:cNvSpPr txBox="1"/>
      </xdr:nvSpPr>
      <xdr:spPr>
        <a:xfrm>
          <a:off x="7444955" y="18119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108</xdr:row>
      <xdr:rowOff>22432</xdr:rowOff>
    </xdr:from>
    <xdr:ext cx="599010" cy="259045"/>
    <xdr:sp macro="" textlink="">
      <xdr:nvSpPr>
        <xdr:cNvPr id="493" name="n_3mainValue【港湾・漁港】&#10;一人当たり有形固定資産（償却資産）額">
          <a:extLst>
            <a:ext uri="{FF2B5EF4-FFF2-40B4-BE49-F238E27FC236}">
              <a16:creationId xmlns:a16="http://schemas.microsoft.com/office/drawing/2014/main" id="{00000000-0008-0000-0E00-0000ED010000}"/>
            </a:ext>
          </a:extLst>
        </xdr:cNvPr>
        <xdr:cNvSpPr txBox="1"/>
      </xdr:nvSpPr>
      <xdr:spPr>
        <a:xfrm>
          <a:off x="6670255" y="18127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108</xdr:row>
      <xdr:rowOff>14402</xdr:rowOff>
    </xdr:from>
    <xdr:ext cx="599010" cy="259045"/>
    <xdr:sp macro="" textlink="">
      <xdr:nvSpPr>
        <xdr:cNvPr id="494" name="n_4mainValue【港湾・漁港】&#10;一人当たり有形固定資産（償却資産）額">
          <a:extLst>
            <a:ext uri="{FF2B5EF4-FFF2-40B4-BE49-F238E27FC236}">
              <a16:creationId xmlns:a16="http://schemas.microsoft.com/office/drawing/2014/main" id="{00000000-0008-0000-0E00-0000EE010000}"/>
            </a:ext>
          </a:extLst>
        </xdr:cNvPr>
        <xdr:cNvSpPr txBox="1"/>
      </xdr:nvSpPr>
      <xdr:spPr>
        <a:xfrm>
          <a:off x="5872695" y="18119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5" name="正方形/長方形 494">
          <a:extLst>
            <a:ext uri="{FF2B5EF4-FFF2-40B4-BE49-F238E27FC236}">
              <a16:creationId xmlns:a16="http://schemas.microsoft.com/office/drawing/2014/main" id="{00000000-0008-0000-0E00-0000EF010000}"/>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6" name="正方形/長方形 495">
          <a:extLst>
            <a:ext uri="{FF2B5EF4-FFF2-40B4-BE49-F238E27FC236}">
              <a16:creationId xmlns:a16="http://schemas.microsoft.com/office/drawing/2014/main" id="{00000000-0008-0000-0E00-0000F0010000}"/>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7" name="正方形/長方形 496">
          <a:extLst>
            <a:ext uri="{FF2B5EF4-FFF2-40B4-BE49-F238E27FC236}">
              <a16:creationId xmlns:a16="http://schemas.microsoft.com/office/drawing/2014/main" id="{00000000-0008-0000-0E00-0000F1010000}"/>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8" name="正方形/長方形 497">
          <a:extLst>
            <a:ext uri="{FF2B5EF4-FFF2-40B4-BE49-F238E27FC236}">
              <a16:creationId xmlns:a16="http://schemas.microsoft.com/office/drawing/2014/main" id="{00000000-0008-0000-0E00-0000F2010000}"/>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9" name="正方形/長方形 498">
          <a:extLst>
            <a:ext uri="{FF2B5EF4-FFF2-40B4-BE49-F238E27FC236}">
              <a16:creationId xmlns:a16="http://schemas.microsoft.com/office/drawing/2014/main" id="{00000000-0008-0000-0E00-0000F3010000}"/>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0" name="正方形/長方形 499">
          <a:extLst>
            <a:ext uri="{FF2B5EF4-FFF2-40B4-BE49-F238E27FC236}">
              <a16:creationId xmlns:a16="http://schemas.microsoft.com/office/drawing/2014/main" id="{00000000-0008-0000-0E00-0000F4010000}"/>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1" name="正方形/長方形 500">
          <a:extLst>
            <a:ext uri="{FF2B5EF4-FFF2-40B4-BE49-F238E27FC236}">
              <a16:creationId xmlns:a16="http://schemas.microsoft.com/office/drawing/2014/main" id="{00000000-0008-0000-0E00-0000F5010000}"/>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2" name="正方形/長方形 501">
          <a:extLst>
            <a:ext uri="{FF2B5EF4-FFF2-40B4-BE49-F238E27FC236}">
              <a16:creationId xmlns:a16="http://schemas.microsoft.com/office/drawing/2014/main" id="{00000000-0008-0000-0E00-0000F6010000}"/>
            </a:ext>
          </a:extLst>
        </xdr:cNvPr>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3" name="テキスト ボックス 502">
          <a:extLst>
            <a:ext uri="{FF2B5EF4-FFF2-40B4-BE49-F238E27FC236}">
              <a16:creationId xmlns:a16="http://schemas.microsoft.com/office/drawing/2014/main" id="{00000000-0008-0000-0E00-0000F7010000}"/>
            </a:ext>
          </a:extLst>
        </xdr:cNvPr>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4" name="直線コネクタ 503">
          <a:extLst>
            <a:ext uri="{FF2B5EF4-FFF2-40B4-BE49-F238E27FC236}">
              <a16:creationId xmlns:a16="http://schemas.microsoft.com/office/drawing/2014/main" id="{00000000-0008-0000-0E00-0000F8010000}"/>
            </a:ext>
          </a:extLst>
        </xdr:cNvPr>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5" name="テキスト ボックス 504">
          <a:extLst>
            <a:ext uri="{FF2B5EF4-FFF2-40B4-BE49-F238E27FC236}">
              <a16:creationId xmlns:a16="http://schemas.microsoft.com/office/drawing/2014/main" id="{00000000-0008-0000-0E00-0000F9010000}"/>
            </a:ext>
          </a:extLst>
        </xdr:cNvPr>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6" name="直線コネクタ 505">
          <a:extLst>
            <a:ext uri="{FF2B5EF4-FFF2-40B4-BE49-F238E27FC236}">
              <a16:creationId xmlns:a16="http://schemas.microsoft.com/office/drawing/2014/main" id="{00000000-0008-0000-0E00-0000FA010000}"/>
            </a:ext>
          </a:extLst>
        </xdr:cNvPr>
        <xdr:cNvCxnSpPr/>
      </xdr:nvCxnSpPr>
      <xdr:spPr>
        <a:xfrm>
          <a:off x="10960100" y="713340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7" name="テキスト ボックス 506">
          <a:extLst>
            <a:ext uri="{FF2B5EF4-FFF2-40B4-BE49-F238E27FC236}">
              <a16:creationId xmlns:a16="http://schemas.microsoft.com/office/drawing/2014/main" id="{00000000-0008-0000-0E00-0000FB010000}"/>
            </a:ext>
          </a:extLst>
        </xdr:cNvPr>
        <xdr:cNvSpPr txBox="1"/>
      </xdr:nvSpPr>
      <xdr:spPr>
        <a:xfrm>
          <a:off x="1056150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8" name="直線コネクタ 507">
          <a:extLst>
            <a:ext uri="{FF2B5EF4-FFF2-40B4-BE49-F238E27FC236}">
              <a16:creationId xmlns:a16="http://schemas.microsoft.com/office/drawing/2014/main" id="{00000000-0008-0000-0E00-0000FC010000}"/>
            </a:ext>
          </a:extLst>
        </xdr:cNvPr>
        <xdr:cNvCxnSpPr/>
      </xdr:nvCxnSpPr>
      <xdr:spPr>
        <a:xfrm>
          <a:off x="10960100" y="681445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9" name="テキスト ボックス 508">
          <a:extLst>
            <a:ext uri="{FF2B5EF4-FFF2-40B4-BE49-F238E27FC236}">
              <a16:creationId xmlns:a16="http://schemas.microsoft.com/office/drawing/2014/main" id="{00000000-0008-0000-0E00-0000FD010000}"/>
            </a:ext>
          </a:extLst>
        </xdr:cNvPr>
        <xdr:cNvSpPr txBox="1"/>
      </xdr:nvSpPr>
      <xdr:spPr>
        <a:xfrm>
          <a:off x="1060276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0" name="直線コネクタ 509">
          <a:extLst>
            <a:ext uri="{FF2B5EF4-FFF2-40B4-BE49-F238E27FC236}">
              <a16:creationId xmlns:a16="http://schemas.microsoft.com/office/drawing/2014/main" id="{00000000-0008-0000-0E00-0000FE010000}"/>
            </a:ext>
          </a:extLst>
        </xdr:cNvPr>
        <xdr:cNvCxnSpPr/>
      </xdr:nvCxnSpPr>
      <xdr:spPr>
        <a:xfrm>
          <a:off x="10960100" y="649550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1" name="テキスト ボックス 510">
          <a:extLst>
            <a:ext uri="{FF2B5EF4-FFF2-40B4-BE49-F238E27FC236}">
              <a16:creationId xmlns:a16="http://schemas.microsoft.com/office/drawing/2014/main" id="{00000000-0008-0000-0E00-0000FF010000}"/>
            </a:ext>
          </a:extLst>
        </xdr:cNvPr>
        <xdr:cNvSpPr txBox="1"/>
      </xdr:nvSpPr>
      <xdr:spPr>
        <a:xfrm>
          <a:off x="1060276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2" name="直線コネクタ 511">
          <a:extLst>
            <a:ext uri="{FF2B5EF4-FFF2-40B4-BE49-F238E27FC236}">
              <a16:creationId xmlns:a16="http://schemas.microsoft.com/office/drawing/2014/main" id="{00000000-0008-0000-0E00-000000020000}"/>
            </a:ext>
          </a:extLst>
        </xdr:cNvPr>
        <xdr:cNvCxnSpPr/>
      </xdr:nvCxnSpPr>
      <xdr:spPr>
        <a:xfrm>
          <a:off x="10960100" y="617655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3" name="テキスト ボックス 512">
          <a:extLst>
            <a:ext uri="{FF2B5EF4-FFF2-40B4-BE49-F238E27FC236}">
              <a16:creationId xmlns:a16="http://schemas.microsoft.com/office/drawing/2014/main" id="{00000000-0008-0000-0E00-000001020000}"/>
            </a:ext>
          </a:extLst>
        </xdr:cNvPr>
        <xdr:cNvSpPr txBox="1"/>
      </xdr:nvSpPr>
      <xdr:spPr>
        <a:xfrm>
          <a:off x="1060276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4" name="直線コネクタ 513">
          <a:extLst>
            <a:ext uri="{FF2B5EF4-FFF2-40B4-BE49-F238E27FC236}">
              <a16:creationId xmlns:a16="http://schemas.microsoft.com/office/drawing/2014/main" id="{00000000-0008-0000-0E00-000002020000}"/>
            </a:ext>
          </a:extLst>
        </xdr:cNvPr>
        <xdr:cNvCxnSpPr/>
      </xdr:nvCxnSpPr>
      <xdr:spPr>
        <a:xfrm>
          <a:off x="10960100" y="585760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5" name="テキスト ボックス 514">
          <a:extLst>
            <a:ext uri="{FF2B5EF4-FFF2-40B4-BE49-F238E27FC236}">
              <a16:creationId xmlns:a16="http://schemas.microsoft.com/office/drawing/2014/main" id="{00000000-0008-0000-0E00-000003020000}"/>
            </a:ext>
          </a:extLst>
        </xdr:cNvPr>
        <xdr:cNvSpPr txBox="1"/>
      </xdr:nvSpPr>
      <xdr:spPr>
        <a:xfrm>
          <a:off x="1060276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6" name="直線コネクタ 515">
          <a:extLst>
            <a:ext uri="{FF2B5EF4-FFF2-40B4-BE49-F238E27FC236}">
              <a16:creationId xmlns:a16="http://schemas.microsoft.com/office/drawing/2014/main" id="{00000000-0008-0000-0E00-000004020000}"/>
            </a:ext>
          </a:extLst>
        </xdr:cNvPr>
        <xdr:cNvCxnSpPr/>
      </xdr:nvCxnSpPr>
      <xdr:spPr>
        <a:xfrm>
          <a:off x="10960100" y="553484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7" name="テキスト ボックス 516">
          <a:extLst>
            <a:ext uri="{FF2B5EF4-FFF2-40B4-BE49-F238E27FC236}">
              <a16:creationId xmlns:a16="http://schemas.microsoft.com/office/drawing/2014/main" id="{00000000-0008-0000-0E00-000005020000}"/>
            </a:ext>
          </a:extLst>
        </xdr:cNvPr>
        <xdr:cNvSpPr txBox="1"/>
      </xdr:nvSpPr>
      <xdr:spPr>
        <a:xfrm>
          <a:off x="1066688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8" name="直線コネクタ 517">
          <a:extLst>
            <a:ext uri="{FF2B5EF4-FFF2-40B4-BE49-F238E27FC236}">
              <a16:creationId xmlns:a16="http://schemas.microsoft.com/office/drawing/2014/main" id="{00000000-0008-0000-0E00-000006020000}"/>
            </a:ext>
          </a:extLst>
        </xdr:cNvPr>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9" name="【認定こども園・幼稚園・保育所】&#10;有形固定資産減価償却率グラフ枠">
          <a:extLst>
            <a:ext uri="{FF2B5EF4-FFF2-40B4-BE49-F238E27FC236}">
              <a16:creationId xmlns:a16="http://schemas.microsoft.com/office/drawing/2014/main" id="{00000000-0008-0000-0E00-000007020000}"/>
            </a:ext>
          </a:extLst>
        </xdr:cNvPr>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128451</xdr:rowOff>
    </xdr:from>
    <xdr:to>
      <xdr:col>85</xdr:col>
      <xdr:colOff>126364</xdr:colOff>
      <xdr:row>42</xdr:row>
      <xdr:rowOff>92528</xdr:rowOff>
    </xdr:to>
    <xdr:cxnSp macro="">
      <xdr:nvCxnSpPr>
        <xdr:cNvPr id="520" name="直線コネクタ 519">
          <a:extLst>
            <a:ext uri="{FF2B5EF4-FFF2-40B4-BE49-F238E27FC236}">
              <a16:creationId xmlns:a16="http://schemas.microsoft.com/office/drawing/2014/main" id="{00000000-0008-0000-0E00-000008020000}"/>
            </a:ext>
          </a:extLst>
        </xdr:cNvPr>
        <xdr:cNvCxnSpPr/>
      </xdr:nvCxnSpPr>
      <xdr:spPr>
        <a:xfrm flipV="1">
          <a:off x="14375764" y="5660571"/>
          <a:ext cx="0" cy="1472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521" name="【認定こども園・幼稚園・保育所】&#10;有形固定資産減価償却率最小値テキスト">
          <a:extLst>
            <a:ext uri="{FF2B5EF4-FFF2-40B4-BE49-F238E27FC236}">
              <a16:creationId xmlns:a16="http://schemas.microsoft.com/office/drawing/2014/main" id="{00000000-0008-0000-0E00-000009020000}"/>
            </a:ext>
          </a:extLst>
        </xdr:cNvPr>
        <xdr:cNvSpPr txBox="1"/>
      </xdr:nvSpPr>
      <xdr:spPr>
        <a:xfrm>
          <a:off x="14414500" y="713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522" name="直線コネクタ 521">
          <a:extLst>
            <a:ext uri="{FF2B5EF4-FFF2-40B4-BE49-F238E27FC236}">
              <a16:creationId xmlns:a16="http://schemas.microsoft.com/office/drawing/2014/main" id="{00000000-0008-0000-0E00-00000A020000}"/>
            </a:ext>
          </a:extLst>
        </xdr:cNvPr>
        <xdr:cNvCxnSpPr/>
      </xdr:nvCxnSpPr>
      <xdr:spPr>
        <a:xfrm>
          <a:off x="14287500" y="71334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75128</xdr:rowOff>
    </xdr:from>
    <xdr:ext cx="340478" cy="259045"/>
    <xdr:sp macro="" textlink="">
      <xdr:nvSpPr>
        <xdr:cNvPr id="523" name="【認定こども園・幼稚園・保育所】&#10;有形固定資産減価償却率最大値テキスト">
          <a:extLst>
            <a:ext uri="{FF2B5EF4-FFF2-40B4-BE49-F238E27FC236}">
              <a16:creationId xmlns:a16="http://schemas.microsoft.com/office/drawing/2014/main" id="{00000000-0008-0000-0E00-00000B020000}"/>
            </a:ext>
          </a:extLst>
        </xdr:cNvPr>
        <xdr:cNvSpPr txBox="1"/>
      </xdr:nvSpPr>
      <xdr:spPr>
        <a:xfrm>
          <a:off x="14414500" y="543960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128451</xdr:rowOff>
    </xdr:from>
    <xdr:to>
      <xdr:col>86</xdr:col>
      <xdr:colOff>25400</xdr:colOff>
      <xdr:row>33</xdr:row>
      <xdr:rowOff>128451</xdr:rowOff>
    </xdr:to>
    <xdr:cxnSp macro="">
      <xdr:nvCxnSpPr>
        <xdr:cNvPr id="524" name="直線コネクタ 523">
          <a:extLst>
            <a:ext uri="{FF2B5EF4-FFF2-40B4-BE49-F238E27FC236}">
              <a16:creationId xmlns:a16="http://schemas.microsoft.com/office/drawing/2014/main" id="{00000000-0008-0000-0E00-00000C020000}"/>
            </a:ext>
          </a:extLst>
        </xdr:cNvPr>
        <xdr:cNvCxnSpPr/>
      </xdr:nvCxnSpPr>
      <xdr:spPr>
        <a:xfrm>
          <a:off x="14287500" y="566057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72770</xdr:rowOff>
    </xdr:from>
    <xdr:ext cx="405111" cy="259045"/>
    <xdr:sp macro="" textlink="">
      <xdr:nvSpPr>
        <xdr:cNvPr id="525" name="【認定こども園・幼稚園・保育所】&#10;有形固定資産減価償却率平均値テキスト">
          <a:extLst>
            <a:ext uri="{FF2B5EF4-FFF2-40B4-BE49-F238E27FC236}">
              <a16:creationId xmlns:a16="http://schemas.microsoft.com/office/drawing/2014/main" id="{00000000-0008-0000-0E00-00000D020000}"/>
            </a:ext>
          </a:extLst>
        </xdr:cNvPr>
        <xdr:cNvSpPr txBox="1"/>
      </xdr:nvSpPr>
      <xdr:spPr>
        <a:xfrm>
          <a:off x="14414500" y="61078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49893</xdr:rowOff>
    </xdr:from>
    <xdr:to>
      <xdr:col>85</xdr:col>
      <xdr:colOff>177800</xdr:colOff>
      <xdr:row>37</xdr:row>
      <xdr:rowOff>151493</xdr:rowOff>
    </xdr:to>
    <xdr:sp macro="" textlink="">
      <xdr:nvSpPr>
        <xdr:cNvPr id="526" name="フローチャート: 判断 525">
          <a:extLst>
            <a:ext uri="{FF2B5EF4-FFF2-40B4-BE49-F238E27FC236}">
              <a16:creationId xmlns:a16="http://schemas.microsoft.com/office/drawing/2014/main" id="{00000000-0008-0000-0E00-00000E020000}"/>
            </a:ext>
          </a:extLst>
        </xdr:cNvPr>
        <xdr:cNvSpPr/>
      </xdr:nvSpPr>
      <xdr:spPr>
        <a:xfrm>
          <a:off x="14325600" y="6252573"/>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31931</xdr:rowOff>
    </xdr:from>
    <xdr:to>
      <xdr:col>81</xdr:col>
      <xdr:colOff>101600</xdr:colOff>
      <xdr:row>37</xdr:row>
      <xdr:rowOff>133531</xdr:rowOff>
    </xdr:to>
    <xdr:sp macro="" textlink="">
      <xdr:nvSpPr>
        <xdr:cNvPr id="527" name="フローチャート: 判断 526">
          <a:extLst>
            <a:ext uri="{FF2B5EF4-FFF2-40B4-BE49-F238E27FC236}">
              <a16:creationId xmlns:a16="http://schemas.microsoft.com/office/drawing/2014/main" id="{00000000-0008-0000-0E00-00000F020000}"/>
            </a:ext>
          </a:extLst>
        </xdr:cNvPr>
        <xdr:cNvSpPr/>
      </xdr:nvSpPr>
      <xdr:spPr>
        <a:xfrm>
          <a:off x="13578840" y="6234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89081</xdr:rowOff>
    </xdr:from>
    <xdr:to>
      <xdr:col>76</xdr:col>
      <xdr:colOff>165100</xdr:colOff>
      <xdr:row>38</xdr:row>
      <xdr:rowOff>19231</xdr:rowOff>
    </xdr:to>
    <xdr:sp macro="" textlink="">
      <xdr:nvSpPr>
        <xdr:cNvPr id="528" name="フローチャート: 判断 527">
          <a:extLst>
            <a:ext uri="{FF2B5EF4-FFF2-40B4-BE49-F238E27FC236}">
              <a16:creationId xmlns:a16="http://schemas.microsoft.com/office/drawing/2014/main" id="{00000000-0008-0000-0E00-000010020000}"/>
            </a:ext>
          </a:extLst>
        </xdr:cNvPr>
        <xdr:cNvSpPr/>
      </xdr:nvSpPr>
      <xdr:spPr>
        <a:xfrm>
          <a:off x="12804140" y="629176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84183</xdr:rowOff>
    </xdr:from>
    <xdr:to>
      <xdr:col>72</xdr:col>
      <xdr:colOff>38100</xdr:colOff>
      <xdr:row>38</xdr:row>
      <xdr:rowOff>14332</xdr:rowOff>
    </xdr:to>
    <xdr:sp macro="" textlink="">
      <xdr:nvSpPr>
        <xdr:cNvPr id="529" name="フローチャート: 判断 528">
          <a:extLst>
            <a:ext uri="{FF2B5EF4-FFF2-40B4-BE49-F238E27FC236}">
              <a16:creationId xmlns:a16="http://schemas.microsoft.com/office/drawing/2014/main" id="{00000000-0008-0000-0E00-000011020000}"/>
            </a:ext>
          </a:extLst>
        </xdr:cNvPr>
        <xdr:cNvSpPr/>
      </xdr:nvSpPr>
      <xdr:spPr>
        <a:xfrm>
          <a:off x="12029440" y="6286863"/>
          <a:ext cx="78740" cy="9778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113574</xdr:rowOff>
    </xdr:from>
    <xdr:to>
      <xdr:col>67</xdr:col>
      <xdr:colOff>101600</xdr:colOff>
      <xdr:row>38</xdr:row>
      <xdr:rowOff>43724</xdr:rowOff>
    </xdr:to>
    <xdr:sp macro="" textlink="">
      <xdr:nvSpPr>
        <xdr:cNvPr id="530" name="フローチャート: 判断 529">
          <a:extLst>
            <a:ext uri="{FF2B5EF4-FFF2-40B4-BE49-F238E27FC236}">
              <a16:creationId xmlns:a16="http://schemas.microsoft.com/office/drawing/2014/main" id="{00000000-0008-0000-0E00-000012020000}"/>
            </a:ext>
          </a:extLst>
        </xdr:cNvPr>
        <xdr:cNvSpPr/>
      </xdr:nvSpPr>
      <xdr:spPr>
        <a:xfrm>
          <a:off x="11231880" y="631625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00000000-0008-0000-0E00-000013020000}"/>
            </a:ext>
          </a:extLst>
        </xdr:cNvPr>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00000000-0008-0000-0E00-000014020000}"/>
            </a:ext>
          </a:extLst>
        </xdr:cNvPr>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00000000-0008-0000-0E00-000015020000}"/>
            </a:ext>
          </a:extLst>
        </xdr:cNvPr>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00000000-0008-0000-0E00-000016020000}"/>
            </a:ext>
          </a:extLst>
        </xdr:cNvPr>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5" name="テキスト ボックス 534">
          <a:extLst>
            <a:ext uri="{FF2B5EF4-FFF2-40B4-BE49-F238E27FC236}">
              <a16:creationId xmlns:a16="http://schemas.microsoft.com/office/drawing/2014/main" id="{00000000-0008-0000-0E00-000017020000}"/>
            </a:ext>
          </a:extLst>
        </xdr:cNvPr>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111942</xdr:rowOff>
    </xdr:from>
    <xdr:to>
      <xdr:col>85</xdr:col>
      <xdr:colOff>177800</xdr:colOff>
      <xdr:row>38</xdr:row>
      <xdr:rowOff>42092</xdr:rowOff>
    </xdr:to>
    <xdr:sp macro="" textlink="">
      <xdr:nvSpPr>
        <xdr:cNvPr id="536" name="楕円 535">
          <a:extLst>
            <a:ext uri="{FF2B5EF4-FFF2-40B4-BE49-F238E27FC236}">
              <a16:creationId xmlns:a16="http://schemas.microsoft.com/office/drawing/2014/main" id="{00000000-0008-0000-0E00-000018020000}"/>
            </a:ext>
          </a:extLst>
        </xdr:cNvPr>
        <xdr:cNvSpPr/>
      </xdr:nvSpPr>
      <xdr:spPr>
        <a:xfrm>
          <a:off x="14325600" y="6314622"/>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90369</xdr:rowOff>
    </xdr:from>
    <xdr:ext cx="405111" cy="259045"/>
    <xdr:sp macro="" textlink="">
      <xdr:nvSpPr>
        <xdr:cNvPr id="537" name="【認定こども園・幼稚園・保育所】&#10;有形固定資産減価償却率該当値テキスト">
          <a:extLst>
            <a:ext uri="{FF2B5EF4-FFF2-40B4-BE49-F238E27FC236}">
              <a16:creationId xmlns:a16="http://schemas.microsoft.com/office/drawing/2014/main" id="{00000000-0008-0000-0E00-000019020000}"/>
            </a:ext>
          </a:extLst>
        </xdr:cNvPr>
        <xdr:cNvSpPr txBox="1"/>
      </xdr:nvSpPr>
      <xdr:spPr>
        <a:xfrm>
          <a:off x="14414500" y="6293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56424</xdr:rowOff>
    </xdr:from>
    <xdr:to>
      <xdr:col>81</xdr:col>
      <xdr:colOff>101600</xdr:colOff>
      <xdr:row>37</xdr:row>
      <xdr:rowOff>158024</xdr:rowOff>
    </xdr:to>
    <xdr:sp macro="" textlink="">
      <xdr:nvSpPr>
        <xdr:cNvPr id="538" name="楕円 537">
          <a:extLst>
            <a:ext uri="{FF2B5EF4-FFF2-40B4-BE49-F238E27FC236}">
              <a16:creationId xmlns:a16="http://schemas.microsoft.com/office/drawing/2014/main" id="{00000000-0008-0000-0E00-00001A020000}"/>
            </a:ext>
          </a:extLst>
        </xdr:cNvPr>
        <xdr:cNvSpPr/>
      </xdr:nvSpPr>
      <xdr:spPr>
        <a:xfrm>
          <a:off x="13578840" y="6259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107224</xdr:rowOff>
    </xdr:from>
    <xdr:to>
      <xdr:col>85</xdr:col>
      <xdr:colOff>127000</xdr:colOff>
      <xdr:row>37</xdr:row>
      <xdr:rowOff>162741</xdr:rowOff>
    </xdr:to>
    <xdr:cxnSp macro="">
      <xdr:nvCxnSpPr>
        <xdr:cNvPr id="539" name="直線コネクタ 538">
          <a:extLst>
            <a:ext uri="{FF2B5EF4-FFF2-40B4-BE49-F238E27FC236}">
              <a16:creationId xmlns:a16="http://schemas.microsoft.com/office/drawing/2014/main" id="{00000000-0008-0000-0E00-00001B020000}"/>
            </a:ext>
          </a:extLst>
        </xdr:cNvPr>
        <xdr:cNvCxnSpPr/>
      </xdr:nvCxnSpPr>
      <xdr:spPr>
        <a:xfrm>
          <a:off x="13629640" y="6309904"/>
          <a:ext cx="74676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31931</xdr:rowOff>
    </xdr:from>
    <xdr:to>
      <xdr:col>76</xdr:col>
      <xdr:colOff>165100</xdr:colOff>
      <xdr:row>37</xdr:row>
      <xdr:rowOff>133531</xdr:rowOff>
    </xdr:to>
    <xdr:sp macro="" textlink="">
      <xdr:nvSpPr>
        <xdr:cNvPr id="540" name="楕円 539">
          <a:extLst>
            <a:ext uri="{FF2B5EF4-FFF2-40B4-BE49-F238E27FC236}">
              <a16:creationId xmlns:a16="http://schemas.microsoft.com/office/drawing/2014/main" id="{00000000-0008-0000-0E00-00001C020000}"/>
            </a:ext>
          </a:extLst>
        </xdr:cNvPr>
        <xdr:cNvSpPr/>
      </xdr:nvSpPr>
      <xdr:spPr>
        <a:xfrm>
          <a:off x="12804140" y="6234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82731</xdr:rowOff>
    </xdr:from>
    <xdr:to>
      <xdr:col>81</xdr:col>
      <xdr:colOff>50800</xdr:colOff>
      <xdr:row>37</xdr:row>
      <xdr:rowOff>107224</xdr:rowOff>
    </xdr:to>
    <xdr:cxnSp macro="">
      <xdr:nvCxnSpPr>
        <xdr:cNvPr id="541" name="直線コネクタ 540">
          <a:extLst>
            <a:ext uri="{FF2B5EF4-FFF2-40B4-BE49-F238E27FC236}">
              <a16:creationId xmlns:a16="http://schemas.microsoft.com/office/drawing/2014/main" id="{00000000-0008-0000-0E00-00001D020000}"/>
            </a:ext>
          </a:extLst>
        </xdr:cNvPr>
        <xdr:cNvCxnSpPr/>
      </xdr:nvCxnSpPr>
      <xdr:spPr>
        <a:xfrm>
          <a:off x="12854940" y="6285411"/>
          <a:ext cx="7747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40096</xdr:rowOff>
    </xdr:from>
    <xdr:to>
      <xdr:col>72</xdr:col>
      <xdr:colOff>38100</xdr:colOff>
      <xdr:row>37</xdr:row>
      <xdr:rowOff>141696</xdr:rowOff>
    </xdr:to>
    <xdr:sp macro="" textlink="">
      <xdr:nvSpPr>
        <xdr:cNvPr id="542" name="楕円 541">
          <a:extLst>
            <a:ext uri="{FF2B5EF4-FFF2-40B4-BE49-F238E27FC236}">
              <a16:creationId xmlns:a16="http://schemas.microsoft.com/office/drawing/2014/main" id="{00000000-0008-0000-0E00-00001E020000}"/>
            </a:ext>
          </a:extLst>
        </xdr:cNvPr>
        <xdr:cNvSpPr/>
      </xdr:nvSpPr>
      <xdr:spPr>
        <a:xfrm>
          <a:off x="12029440" y="624277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82731</xdr:rowOff>
    </xdr:from>
    <xdr:to>
      <xdr:col>76</xdr:col>
      <xdr:colOff>114300</xdr:colOff>
      <xdr:row>37</xdr:row>
      <xdr:rowOff>90896</xdr:rowOff>
    </xdr:to>
    <xdr:cxnSp macro="">
      <xdr:nvCxnSpPr>
        <xdr:cNvPr id="543" name="直線コネクタ 542">
          <a:extLst>
            <a:ext uri="{FF2B5EF4-FFF2-40B4-BE49-F238E27FC236}">
              <a16:creationId xmlns:a16="http://schemas.microsoft.com/office/drawing/2014/main" id="{00000000-0008-0000-0E00-00001F020000}"/>
            </a:ext>
          </a:extLst>
        </xdr:cNvPr>
        <xdr:cNvCxnSpPr/>
      </xdr:nvCxnSpPr>
      <xdr:spPr>
        <a:xfrm flipV="1">
          <a:off x="12072620" y="6285411"/>
          <a:ext cx="78232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12337</xdr:rowOff>
    </xdr:from>
    <xdr:to>
      <xdr:col>67</xdr:col>
      <xdr:colOff>101600</xdr:colOff>
      <xdr:row>37</xdr:row>
      <xdr:rowOff>113937</xdr:rowOff>
    </xdr:to>
    <xdr:sp macro="" textlink="">
      <xdr:nvSpPr>
        <xdr:cNvPr id="544" name="楕円 543">
          <a:extLst>
            <a:ext uri="{FF2B5EF4-FFF2-40B4-BE49-F238E27FC236}">
              <a16:creationId xmlns:a16="http://schemas.microsoft.com/office/drawing/2014/main" id="{00000000-0008-0000-0E00-000020020000}"/>
            </a:ext>
          </a:extLst>
        </xdr:cNvPr>
        <xdr:cNvSpPr/>
      </xdr:nvSpPr>
      <xdr:spPr>
        <a:xfrm>
          <a:off x="11231880" y="6215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63137</xdr:rowOff>
    </xdr:from>
    <xdr:to>
      <xdr:col>71</xdr:col>
      <xdr:colOff>177800</xdr:colOff>
      <xdr:row>37</xdr:row>
      <xdr:rowOff>90896</xdr:rowOff>
    </xdr:to>
    <xdr:cxnSp macro="">
      <xdr:nvCxnSpPr>
        <xdr:cNvPr id="545" name="直線コネクタ 544">
          <a:extLst>
            <a:ext uri="{FF2B5EF4-FFF2-40B4-BE49-F238E27FC236}">
              <a16:creationId xmlns:a16="http://schemas.microsoft.com/office/drawing/2014/main" id="{00000000-0008-0000-0E00-000021020000}"/>
            </a:ext>
          </a:extLst>
        </xdr:cNvPr>
        <xdr:cNvCxnSpPr/>
      </xdr:nvCxnSpPr>
      <xdr:spPr>
        <a:xfrm>
          <a:off x="11282680" y="6265817"/>
          <a:ext cx="78994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150058</xdr:rowOff>
    </xdr:from>
    <xdr:ext cx="405111" cy="259045"/>
    <xdr:sp macro="" textlink="">
      <xdr:nvSpPr>
        <xdr:cNvPr id="546" name="n_1aveValue【認定こども園・幼稚園・保育所】&#10;有形固定資産減価償却率">
          <a:extLst>
            <a:ext uri="{FF2B5EF4-FFF2-40B4-BE49-F238E27FC236}">
              <a16:creationId xmlns:a16="http://schemas.microsoft.com/office/drawing/2014/main" id="{00000000-0008-0000-0E00-000022020000}"/>
            </a:ext>
          </a:extLst>
        </xdr:cNvPr>
        <xdr:cNvSpPr txBox="1"/>
      </xdr:nvSpPr>
      <xdr:spPr>
        <a:xfrm>
          <a:off x="13437244" y="6017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10358</xdr:rowOff>
    </xdr:from>
    <xdr:ext cx="405111" cy="259045"/>
    <xdr:sp macro="" textlink="">
      <xdr:nvSpPr>
        <xdr:cNvPr id="547" name="n_2aveValue【認定こども園・幼稚園・保育所】&#10;有形固定資産減価償却率">
          <a:extLst>
            <a:ext uri="{FF2B5EF4-FFF2-40B4-BE49-F238E27FC236}">
              <a16:creationId xmlns:a16="http://schemas.microsoft.com/office/drawing/2014/main" id="{00000000-0008-0000-0E00-000023020000}"/>
            </a:ext>
          </a:extLst>
        </xdr:cNvPr>
        <xdr:cNvSpPr txBox="1"/>
      </xdr:nvSpPr>
      <xdr:spPr>
        <a:xfrm>
          <a:off x="12675244" y="6380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5460</xdr:rowOff>
    </xdr:from>
    <xdr:ext cx="405111" cy="259045"/>
    <xdr:sp macro="" textlink="">
      <xdr:nvSpPr>
        <xdr:cNvPr id="548" name="n_3aveValue【認定こども園・幼稚園・保育所】&#10;有形固定資産減価償却率">
          <a:extLst>
            <a:ext uri="{FF2B5EF4-FFF2-40B4-BE49-F238E27FC236}">
              <a16:creationId xmlns:a16="http://schemas.microsoft.com/office/drawing/2014/main" id="{00000000-0008-0000-0E00-000024020000}"/>
            </a:ext>
          </a:extLst>
        </xdr:cNvPr>
        <xdr:cNvSpPr txBox="1"/>
      </xdr:nvSpPr>
      <xdr:spPr>
        <a:xfrm>
          <a:off x="11900544" y="6375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34851</xdr:rowOff>
    </xdr:from>
    <xdr:ext cx="405111" cy="259045"/>
    <xdr:sp macro="" textlink="">
      <xdr:nvSpPr>
        <xdr:cNvPr id="549" name="n_4aveValue【認定こども園・幼稚園・保育所】&#10;有形固定資産減価償却率">
          <a:extLst>
            <a:ext uri="{FF2B5EF4-FFF2-40B4-BE49-F238E27FC236}">
              <a16:creationId xmlns:a16="http://schemas.microsoft.com/office/drawing/2014/main" id="{00000000-0008-0000-0E00-000025020000}"/>
            </a:ext>
          </a:extLst>
        </xdr:cNvPr>
        <xdr:cNvSpPr txBox="1"/>
      </xdr:nvSpPr>
      <xdr:spPr>
        <a:xfrm>
          <a:off x="11102984" y="6405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149151</xdr:rowOff>
    </xdr:from>
    <xdr:ext cx="405111" cy="259045"/>
    <xdr:sp macro="" textlink="">
      <xdr:nvSpPr>
        <xdr:cNvPr id="550" name="n_1mainValue【認定こども園・幼稚園・保育所】&#10;有形固定資産減価償却率">
          <a:extLst>
            <a:ext uri="{FF2B5EF4-FFF2-40B4-BE49-F238E27FC236}">
              <a16:creationId xmlns:a16="http://schemas.microsoft.com/office/drawing/2014/main" id="{00000000-0008-0000-0E00-000026020000}"/>
            </a:ext>
          </a:extLst>
        </xdr:cNvPr>
        <xdr:cNvSpPr txBox="1"/>
      </xdr:nvSpPr>
      <xdr:spPr>
        <a:xfrm>
          <a:off x="13437244" y="6351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150058</xdr:rowOff>
    </xdr:from>
    <xdr:ext cx="405111" cy="259045"/>
    <xdr:sp macro="" textlink="">
      <xdr:nvSpPr>
        <xdr:cNvPr id="551" name="n_2mainValue【認定こども園・幼稚園・保育所】&#10;有形固定資産減価償却率">
          <a:extLst>
            <a:ext uri="{FF2B5EF4-FFF2-40B4-BE49-F238E27FC236}">
              <a16:creationId xmlns:a16="http://schemas.microsoft.com/office/drawing/2014/main" id="{00000000-0008-0000-0E00-000027020000}"/>
            </a:ext>
          </a:extLst>
        </xdr:cNvPr>
        <xdr:cNvSpPr txBox="1"/>
      </xdr:nvSpPr>
      <xdr:spPr>
        <a:xfrm>
          <a:off x="12675244" y="6017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158223</xdr:rowOff>
    </xdr:from>
    <xdr:ext cx="405111" cy="259045"/>
    <xdr:sp macro="" textlink="">
      <xdr:nvSpPr>
        <xdr:cNvPr id="552" name="n_3mainValue【認定こども園・幼稚園・保育所】&#10;有形固定資産減価償却率">
          <a:extLst>
            <a:ext uri="{FF2B5EF4-FFF2-40B4-BE49-F238E27FC236}">
              <a16:creationId xmlns:a16="http://schemas.microsoft.com/office/drawing/2014/main" id="{00000000-0008-0000-0E00-000028020000}"/>
            </a:ext>
          </a:extLst>
        </xdr:cNvPr>
        <xdr:cNvSpPr txBox="1"/>
      </xdr:nvSpPr>
      <xdr:spPr>
        <a:xfrm>
          <a:off x="11900544" y="6025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130464</xdr:rowOff>
    </xdr:from>
    <xdr:ext cx="405111" cy="259045"/>
    <xdr:sp macro="" textlink="">
      <xdr:nvSpPr>
        <xdr:cNvPr id="553" name="n_4mainValue【認定こども園・幼稚園・保育所】&#10;有形固定資産減価償却率">
          <a:extLst>
            <a:ext uri="{FF2B5EF4-FFF2-40B4-BE49-F238E27FC236}">
              <a16:creationId xmlns:a16="http://schemas.microsoft.com/office/drawing/2014/main" id="{00000000-0008-0000-0E00-000029020000}"/>
            </a:ext>
          </a:extLst>
        </xdr:cNvPr>
        <xdr:cNvSpPr txBox="1"/>
      </xdr:nvSpPr>
      <xdr:spPr>
        <a:xfrm>
          <a:off x="11102984" y="5997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4" name="正方形/長方形 553">
          <a:extLst>
            <a:ext uri="{FF2B5EF4-FFF2-40B4-BE49-F238E27FC236}">
              <a16:creationId xmlns:a16="http://schemas.microsoft.com/office/drawing/2014/main" id="{00000000-0008-0000-0E00-00002A020000}"/>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5" name="正方形/長方形 554">
          <a:extLst>
            <a:ext uri="{FF2B5EF4-FFF2-40B4-BE49-F238E27FC236}">
              <a16:creationId xmlns:a16="http://schemas.microsoft.com/office/drawing/2014/main" id="{00000000-0008-0000-0E00-00002B020000}"/>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6" name="正方形/長方形 555">
          <a:extLst>
            <a:ext uri="{FF2B5EF4-FFF2-40B4-BE49-F238E27FC236}">
              <a16:creationId xmlns:a16="http://schemas.microsoft.com/office/drawing/2014/main" id="{00000000-0008-0000-0E00-00002C020000}"/>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7" name="正方形/長方形 556">
          <a:extLst>
            <a:ext uri="{FF2B5EF4-FFF2-40B4-BE49-F238E27FC236}">
              <a16:creationId xmlns:a16="http://schemas.microsoft.com/office/drawing/2014/main" id="{00000000-0008-0000-0E00-00002D020000}"/>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8" name="正方形/長方形 557">
          <a:extLst>
            <a:ext uri="{FF2B5EF4-FFF2-40B4-BE49-F238E27FC236}">
              <a16:creationId xmlns:a16="http://schemas.microsoft.com/office/drawing/2014/main" id="{00000000-0008-0000-0E00-00002E020000}"/>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9" name="正方形/長方形 558">
          <a:extLst>
            <a:ext uri="{FF2B5EF4-FFF2-40B4-BE49-F238E27FC236}">
              <a16:creationId xmlns:a16="http://schemas.microsoft.com/office/drawing/2014/main" id="{00000000-0008-0000-0E00-00002F020000}"/>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0" name="正方形/長方形 559">
          <a:extLst>
            <a:ext uri="{FF2B5EF4-FFF2-40B4-BE49-F238E27FC236}">
              <a16:creationId xmlns:a16="http://schemas.microsoft.com/office/drawing/2014/main" id="{00000000-0008-0000-0E00-000030020000}"/>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1" name="正方形/長方形 560">
          <a:extLst>
            <a:ext uri="{FF2B5EF4-FFF2-40B4-BE49-F238E27FC236}">
              <a16:creationId xmlns:a16="http://schemas.microsoft.com/office/drawing/2014/main" id="{00000000-0008-0000-0E00-000031020000}"/>
            </a:ext>
          </a:extLst>
        </xdr:cNvPr>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2" name="テキスト ボックス 561">
          <a:extLst>
            <a:ext uri="{FF2B5EF4-FFF2-40B4-BE49-F238E27FC236}">
              <a16:creationId xmlns:a16="http://schemas.microsoft.com/office/drawing/2014/main" id="{00000000-0008-0000-0E00-000032020000}"/>
            </a:ext>
          </a:extLst>
        </xdr:cNvPr>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3" name="直線コネクタ 562">
          <a:extLst>
            <a:ext uri="{FF2B5EF4-FFF2-40B4-BE49-F238E27FC236}">
              <a16:creationId xmlns:a16="http://schemas.microsoft.com/office/drawing/2014/main" id="{00000000-0008-0000-0E00-000033020000}"/>
            </a:ext>
          </a:extLst>
        </xdr:cNvPr>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4" name="直線コネクタ 563">
          <a:extLst>
            <a:ext uri="{FF2B5EF4-FFF2-40B4-BE49-F238E27FC236}">
              <a16:creationId xmlns:a16="http://schemas.microsoft.com/office/drawing/2014/main" id="{00000000-0008-0000-0E00-000034020000}"/>
            </a:ext>
          </a:extLst>
        </xdr:cNvPr>
        <xdr:cNvCxnSpPr/>
      </xdr:nvCxnSpPr>
      <xdr:spPr>
        <a:xfrm>
          <a:off x="1609344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65" name="テキスト ボックス 564">
          <a:extLst>
            <a:ext uri="{FF2B5EF4-FFF2-40B4-BE49-F238E27FC236}">
              <a16:creationId xmlns:a16="http://schemas.microsoft.com/office/drawing/2014/main" id="{00000000-0008-0000-0E00-000035020000}"/>
            </a:ext>
          </a:extLst>
        </xdr:cNvPr>
        <xdr:cNvSpPr txBox="1"/>
      </xdr:nvSpPr>
      <xdr:spPr>
        <a:xfrm>
          <a:off x="15694841"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6" name="直線コネクタ 565">
          <a:extLst>
            <a:ext uri="{FF2B5EF4-FFF2-40B4-BE49-F238E27FC236}">
              <a16:creationId xmlns:a16="http://schemas.microsoft.com/office/drawing/2014/main" id="{00000000-0008-0000-0E00-000036020000}"/>
            </a:ext>
          </a:extLst>
        </xdr:cNvPr>
        <xdr:cNvCxnSpPr/>
      </xdr:nvCxnSpPr>
      <xdr:spPr>
        <a:xfrm>
          <a:off x="1609344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67" name="テキスト ボックス 566">
          <a:extLst>
            <a:ext uri="{FF2B5EF4-FFF2-40B4-BE49-F238E27FC236}">
              <a16:creationId xmlns:a16="http://schemas.microsoft.com/office/drawing/2014/main" id="{00000000-0008-0000-0E00-000037020000}"/>
            </a:ext>
          </a:extLst>
        </xdr:cNvPr>
        <xdr:cNvSpPr txBox="1"/>
      </xdr:nvSpPr>
      <xdr:spPr>
        <a:xfrm>
          <a:off x="15694841" y="64185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8" name="直線コネクタ 567">
          <a:extLst>
            <a:ext uri="{FF2B5EF4-FFF2-40B4-BE49-F238E27FC236}">
              <a16:creationId xmlns:a16="http://schemas.microsoft.com/office/drawing/2014/main" id="{00000000-0008-0000-0E00-000038020000}"/>
            </a:ext>
          </a:extLst>
        </xdr:cNvPr>
        <xdr:cNvCxnSpPr/>
      </xdr:nvCxnSpPr>
      <xdr:spPr>
        <a:xfrm>
          <a:off x="1609344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69" name="テキスト ボックス 568">
          <a:extLst>
            <a:ext uri="{FF2B5EF4-FFF2-40B4-BE49-F238E27FC236}">
              <a16:creationId xmlns:a16="http://schemas.microsoft.com/office/drawing/2014/main" id="{00000000-0008-0000-0E00-000039020000}"/>
            </a:ext>
          </a:extLst>
        </xdr:cNvPr>
        <xdr:cNvSpPr txBox="1"/>
      </xdr:nvSpPr>
      <xdr:spPr>
        <a:xfrm>
          <a:off x="15694841" y="5972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70" name="直線コネクタ 569">
          <a:extLst>
            <a:ext uri="{FF2B5EF4-FFF2-40B4-BE49-F238E27FC236}">
              <a16:creationId xmlns:a16="http://schemas.microsoft.com/office/drawing/2014/main" id="{00000000-0008-0000-0E00-00003A020000}"/>
            </a:ext>
          </a:extLst>
        </xdr:cNvPr>
        <xdr:cNvCxnSpPr/>
      </xdr:nvCxnSpPr>
      <xdr:spPr>
        <a:xfrm>
          <a:off x="1609344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71" name="テキスト ボックス 570">
          <a:extLst>
            <a:ext uri="{FF2B5EF4-FFF2-40B4-BE49-F238E27FC236}">
              <a16:creationId xmlns:a16="http://schemas.microsoft.com/office/drawing/2014/main" id="{00000000-0008-0000-0E00-00003B020000}"/>
            </a:ext>
          </a:extLst>
        </xdr:cNvPr>
        <xdr:cNvSpPr txBox="1"/>
      </xdr:nvSpPr>
      <xdr:spPr>
        <a:xfrm>
          <a:off x="15694841" y="55270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2" name="直線コネクタ 571">
          <a:extLst>
            <a:ext uri="{FF2B5EF4-FFF2-40B4-BE49-F238E27FC236}">
              <a16:creationId xmlns:a16="http://schemas.microsoft.com/office/drawing/2014/main" id="{00000000-0008-0000-0E00-00003C020000}"/>
            </a:ext>
          </a:extLst>
        </xdr:cNvPr>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73" name="テキスト ボックス 572">
          <a:extLst>
            <a:ext uri="{FF2B5EF4-FFF2-40B4-BE49-F238E27FC236}">
              <a16:creationId xmlns:a16="http://schemas.microsoft.com/office/drawing/2014/main" id="{00000000-0008-0000-0E00-00003D020000}"/>
            </a:ext>
          </a:extLst>
        </xdr:cNvPr>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4" name="【認定こども園・幼稚園・保育所】&#10;一人当たり面積グラフ枠">
          <a:extLst>
            <a:ext uri="{FF2B5EF4-FFF2-40B4-BE49-F238E27FC236}">
              <a16:creationId xmlns:a16="http://schemas.microsoft.com/office/drawing/2014/main" id="{00000000-0008-0000-0E00-00003E020000}"/>
            </a:ext>
          </a:extLst>
        </xdr:cNvPr>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44653</xdr:rowOff>
    </xdr:from>
    <xdr:to>
      <xdr:col>116</xdr:col>
      <xdr:colOff>62864</xdr:colOff>
      <xdr:row>41</xdr:row>
      <xdr:rowOff>112319</xdr:rowOff>
    </xdr:to>
    <xdr:cxnSp macro="">
      <xdr:nvCxnSpPr>
        <xdr:cNvPr id="575" name="直線コネクタ 574">
          <a:extLst>
            <a:ext uri="{FF2B5EF4-FFF2-40B4-BE49-F238E27FC236}">
              <a16:creationId xmlns:a16="http://schemas.microsoft.com/office/drawing/2014/main" id="{00000000-0008-0000-0E00-00003F020000}"/>
            </a:ext>
          </a:extLst>
        </xdr:cNvPr>
        <xdr:cNvCxnSpPr/>
      </xdr:nvCxnSpPr>
      <xdr:spPr>
        <a:xfrm flipV="1">
          <a:off x="19509104" y="5576773"/>
          <a:ext cx="0" cy="1408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116146</xdr:rowOff>
    </xdr:from>
    <xdr:ext cx="469744" cy="259045"/>
    <xdr:sp macro="" textlink="">
      <xdr:nvSpPr>
        <xdr:cNvPr id="576" name="【認定こども園・幼稚園・保育所】&#10;一人当たり面積最小値テキスト">
          <a:extLst>
            <a:ext uri="{FF2B5EF4-FFF2-40B4-BE49-F238E27FC236}">
              <a16:creationId xmlns:a16="http://schemas.microsoft.com/office/drawing/2014/main" id="{00000000-0008-0000-0E00-000040020000}"/>
            </a:ext>
          </a:extLst>
        </xdr:cNvPr>
        <xdr:cNvSpPr txBox="1"/>
      </xdr:nvSpPr>
      <xdr:spPr>
        <a:xfrm>
          <a:off x="19547840" y="6989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112319</xdr:rowOff>
    </xdr:from>
    <xdr:to>
      <xdr:col>116</xdr:col>
      <xdr:colOff>152400</xdr:colOff>
      <xdr:row>41</xdr:row>
      <xdr:rowOff>112319</xdr:rowOff>
    </xdr:to>
    <xdr:cxnSp macro="">
      <xdr:nvCxnSpPr>
        <xdr:cNvPr id="577" name="直線コネクタ 576">
          <a:extLst>
            <a:ext uri="{FF2B5EF4-FFF2-40B4-BE49-F238E27FC236}">
              <a16:creationId xmlns:a16="http://schemas.microsoft.com/office/drawing/2014/main" id="{00000000-0008-0000-0E00-000041020000}"/>
            </a:ext>
          </a:extLst>
        </xdr:cNvPr>
        <xdr:cNvCxnSpPr/>
      </xdr:nvCxnSpPr>
      <xdr:spPr>
        <a:xfrm>
          <a:off x="19443700" y="698555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162780</xdr:rowOff>
    </xdr:from>
    <xdr:ext cx="469744" cy="259045"/>
    <xdr:sp macro="" textlink="">
      <xdr:nvSpPr>
        <xdr:cNvPr id="578" name="【認定こども園・幼稚園・保育所】&#10;一人当たり面積最大値テキスト">
          <a:extLst>
            <a:ext uri="{FF2B5EF4-FFF2-40B4-BE49-F238E27FC236}">
              <a16:creationId xmlns:a16="http://schemas.microsoft.com/office/drawing/2014/main" id="{00000000-0008-0000-0E00-000042020000}"/>
            </a:ext>
          </a:extLst>
        </xdr:cNvPr>
        <xdr:cNvSpPr txBox="1"/>
      </xdr:nvSpPr>
      <xdr:spPr>
        <a:xfrm>
          <a:off x="19547840" y="5359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44653</xdr:rowOff>
    </xdr:from>
    <xdr:to>
      <xdr:col>116</xdr:col>
      <xdr:colOff>152400</xdr:colOff>
      <xdr:row>33</xdr:row>
      <xdr:rowOff>44653</xdr:rowOff>
    </xdr:to>
    <xdr:cxnSp macro="">
      <xdr:nvCxnSpPr>
        <xdr:cNvPr id="579" name="直線コネクタ 578">
          <a:extLst>
            <a:ext uri="{FF2B5EF4-FFF2-40B4-BE49-F238E27FC236}">
              <a16:creationId xmlns:a16="http://schemas.microsoft.com/office/drawing/2014/main" id="{00000000-0008-0000-0E00-000043020000}"/>
            </a:ext>
          </a:extLst>
        </xdr:cNvPr>
        <xdr:cNvCxnSpPr/>
      </xdr:nvCxnSpPr>
      <xdr:spPr>
        <a:xfrm>
          <a:off x="19443700" y="557677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95724</xdr:rowOff>
    </xdr:from>
    <xdr:ext cx="469744" cy="259045"/>
    <xdr:sp macro="" textlink="">
      <xdr:nvSpPr>
        <xdr:cNvPr id="580" name="【認定こども園・幼稚園・保育所】&#10;一人当たり面積平均値テキスト">
          <a:extLst>
            <a:ext uri="{FF2B5EF4-FFF2-40B4-BE49-F238E27FC236}">
              <a16:creationId xmlns:a16="http://schemas.microsoft.com/office/drawing/2014/main" id="{00000000-0008-0000-0E00-000044020000}"/>
            </a:ext>
          </a:extLst>
        </xdr:cNvPr>
        <xdr:cNvSpPr txBox="1"/>
      </xdr:nvSpPr>
      <xdr:spPr>
        <a:xfrm>
          <a:off x="19547840" y="66336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117297</xdr:rowOff>
    </xdr:from>
    <xdr:to>
      <xdr:col>116</xdr:col>
      <xdr:colOff>114300</xdr:colOff>
      <xdr:row>40</xdr:row>
      <xdr:rowOff>47447</xdr:rowOff>
    </xdr:to>
    <xdr:sp macro="" textlink="">
      <xdr:nvSpPr>
        <xdr:cNvPr id="581" name="フローチャート: 判断 580">
          <a:extLst>
            <a:ext uri="{FF2B5EF4-FFF2-40B4-BE49-F238E27FC236}">
              <a16:creationId xmlns:a16="http://schemas.microsoft.com/office/drawing/2014/main" id="{00000000-0008-0000-0E00-000045020000}"/>
            </a:ext>
          </a:extLst>
        </xdr:cNvPr>
        <xdr:cNvSpPr/>
      </xdr:nvSpPr>
      <xdr:spPr>
        <a:xfrm>
          <a:off x="19458940" y="665525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115468</xdr:rowOff>
    </xdr:from>
    <xdr:to>
      <xdr:col>112</xdr:col>
      <xdr:colOff>38100</xdr:colOff>
      <xdr:row>40</xdr:row>
      <xdr:rowOff>45618</xdr:rowOff>
    </xdr:to>
    <xdr:sp macro="" textlink="">
      <xdr:nvSpPr>
        <xdr:cNvPr id="582" name="フローチャート: 判断 581">
          <a:extLst>
            <a:ext uri="{FF2B5EF4-FFF2-40B4-BE49-F238E27FC236}">
              <a16:creationId xmlns:a16="http://schemas.microsoft.com/office/drawing/2014/main" id="{00000000-0008-0000-0E00-000046020000}"/>
            </a:ext>
          </a:extLst>
        </xdr:cNvPr>
        <xdr:cNvSpPr/>
      </xdr:nvSpPr>
      <xdr:spPr>
        <a:xfrm>
          <a:off x="18735040" y="665342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35</xdr:row>
      <xdr:rowOff>171247</xdr:rowOff>
    </xdr:from>
    <xdr:to>
      <xdr:col>107</xdr:col>
      <xdr:colOff>101600</xdr:colOff>
      <xdr:row>36</xdr:row>
      <xdr:rowOff>101397</xdr:rowOff>
    </xdr:to>
    <xdr:sp macro="" textlink="">
      <xdr:nvSpPr>
        <xdr:cNvPr id="583" name="フローチャート: 判断 582">
          <a:extLst>
            <a:ext uri="{FF2B5EF4-FFF2-40B4-BE49-F238E27FC236}">
              <a16:creationId xmlns:a16="http://schemas.microsoft.com/office/drawing/2014/main" id="{00000000-0008-0000-0E00-000047020000}"/>
            </a:ext>
          </a:extLst>
        </xdr:cNvPr>
        <xdr:cNvSpPr/>
      </xdr:nvSpPr>
      <xdr:spPr>
        <a:xfrm>
          <a:off x="17937480" y="603864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149301</xdr:rowOff>
    </xdr:from>
    <xdr:to>
      <xdr:col>102</xdr:col>
      <xdr:colOff>165100</xdr:colOff>
      <xdr:row>40</xdr:row>
      <xdr:rowOff>79451</xdr:rowOff>
    </xdr:to>
    <xdr:sp macro="" textlink="">
      <xdr:nvSpPr>
        <xdr:cNvPr id="584" name="フローチャート: 判断 583">
          <a:extLst>
            <a:ext uri="{FF2B5EF4-FFF2-40B4-BE49-F238E27FC236}">
              <a16:creationId xmlns:a16="http://schemas.microsoft.com/office/drawing/2014/main" id="{00000000-0008-0000-0E00-000048020000}"/>
            </a:ext>
          </a:extLst>
        </xdr:cNvPr>
        <xdr:cNvSpPr/>
      </xdr:nvSpPr>
      <xdr:spPr>
        <a:xfrm>
          <a:off x="17162780" y="668726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120955</xdr:rowOff>
    </xdr:from>
    <xdr:to>
      <xdr:col>98</xdr:col>
      <xdr:colOff>38100</xdr:colOff>
      <xdr:row>40</xdr:row>
      <xdr:rowOff>51105</xdr:rowOff>
    </xdr:to>
    <xdr:sp macro="" textlink="">
      <xdr:nvSpPr>
        <xdr:cNvPr id="585" name="フローチャート: 判断 584">
          <a:extLst>
            <a:ext uri="{FF2B5EF4-FFF2-40B4-BE49-F238E27FC236}">
              <a16:creationId xmlns:a16="http://schemas.microsoft.com/office/drawing/2014/main" id="{00000000-0008-0000-0E00-000049020000}"/>
            </a:ext>
          </a:extLst>
        </xdr:cNvPr>
        <xdr:cNvSpPr/>
      </xdr:nvSpPr>
      <xdr:spPr>
        <a:xfrm>
          <a:off x="16388080" y="665891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6" name="テキスト ボックス 585">
          <a:extLst>
            <a:ext uri="{FF2B5EF4-FFF2-40B4-BE49-F238E27FC236}">
              <a16:creationId xmlns:a16="http://schemas.microsoft.com/office/drawing/2014/main" id="{00000000-0008-0000-0E00-00004A020000}"/>
            </a:ext>
          </a:extLst>
        </xdr:cNvPr>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id="{00000000-0008-0000-0E00-00004B020000}"/>
            </a:ext>
          </a:extLst>
        </xdr:cNvPr>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00000000-0008-0000-0E00-00004C020000}"/>
            </a:ext>
          </a:extLst>
        </xdr:cNvPr>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id="{00000000-0008-0000-0E00-00004D020000}"/>
            </a:ext>
          </a:extLst>
        </xdr:cNvPr>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0" name="テキスト ボックス 589">
          <a:extLst>
            <a:ext uri="{FF2B5EF4-FFF2-40B4-BE49-F238E27FC236}">
              <a16:creationId xmlns:a16="http://schemas.microsoft.com/office/drawing/2014/main" id="{00000000-0008-0000-0E00-00004E020000}"/>
            </a:ext>
          </a:extLst>
        </xdr:cNvPr>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146101</xdr:rowOff>
    </xdr:from>
    <xdr:to>
      <xdr:col>116</xdr:col>
      <xdr:colOff>114300</xdr:colOff>
      <xdr:row>39</xdr:row>
      <xdr:rowOff>76251</xdr:rowOff>
    </xdr:to>
    <xdr:sp macro="" textlink="">
      <xdr:nvSpPr>
        <xdr:cNvPr id="591" name="楕円 590">
          <a:extLst>
            <a:ext uri="{FF2B5EF4-FFF2-40B4-BE49-F238E27FC236}">
              <a16:creationId xmlns:a16="http://schemas.microsoft.com/office/drawing/2014/main" id="{00000000-0008-0000-0E00-00004F020000}"/>
            </a:ext>
          </a:extLst>
        </xdr:cNvPr>
        <xdr:cNvSpPr/>
      </xdr:nvSpPr>
      <xdr:spPr>
        <a:xfrm>
          <a:off x="19458940" y="651642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168978</xdr:rowOff>
    </xdr:from>
    <xdr:ext cx="469744" cy="259045"/>
    <xdr:sp macro="" textlink="">
      <xdr:nvSpPr>
        <xdr:cNvPr id="592" name="【認定こども園・幼稚園・保育所】&#10;一人当たり面積該当値テキスト">
          <a:extLst>
            <a:ext uri="{FF2B5EF4-FFF2-40B4-BE49-F238E27FC236}">
              <a16:creationId xmlns:a16="http://schemas.microsoft.com/office/drawing/2014/main" id="{00000000-0008-0000-0E00-000050020000}"/>
            </a:ext>
          </a:extLst>
        </xdr:cNvPr>
        <xdr:cNvSpPr txBox="1"/>
      </xdr:nvSpPr>
      <xdr:spPr>
        <a:xfrm>
          <a:off x="19547840" y="6371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154330</xdr:rowOff>
    </xdr:from>
    <xdr:to>
      <xdr:col>112</xdr:col>
      <xdr:colOff>38100</xdr:colOff>
      <xdr:row>39</xdr:row>
      <xdr:rowOff>84480</xdr:rowOff>
    </xdr:to>
    <xdr:sp macro="" textlink="">
      <xdr:nvSpPr>
        <xdr:cNvPr id="593" name="楕円 592">
          <a:extLst>
            <a:ext uri="{FF2B5EF4-FFF2-40B4-BE49-F238E27FC236}">
              <a16:creationId xmlns:a16="http://schemas.microsoft.com/office/drawing/2014/main" id="{00000000-0008-0000-0E00-000051020000}"/>
            </a:ext>
          </a:extLst>
        </xdr:cNvPr>
        <xdr:cNvSpPr/>
      </xdr:nvSpPr>
      <xdr:spPr>
        <a:xfrm>
          <a:off x="18735040" y="65246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25451</xdr:rowOff>
    </xdr:from>
    <xdr:to>
      <xdr:col>116</xdr:col>
      <xdr:colOff>63500</xdr:colOff>
      <xdr:row>39</xdr:row>
      <xdr:rowOff>33680</xdr:rowOff>
    </xdr:to>
    <xdr:cxnSp macro="">
      <xdr:nvCxnSpPr>
        <xdr:cNvPr id="594" name="直線コネクタ 593">
          <a:extLst>
            <a:ext uri="{FF2B5EF4-FFF2-40B4-BE49-F238E27FC236}">
              <a16:creationId xmlns:a16="http://schemas.microsoft.com/office/drawing/2014/main" id="{00000000-0008-0000-0E00-000052020000}"/>
            </a:ext>
          </a:extLst>
        </xdr:cNvPr>
        <xdr:cNvCxnSpPr/>
      </xdr:nvCxnSpPr>
      <xdr:spPr>
        <a:xfrm flipV="1">
          <a:off x="18778220" y="6563411"/>
          <a:ext cx="731520" cy="8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165303</xdr:rowOff>
    </xdr:from>
    <xdr:to>
      <xdr:col>107</xdr:col>
      <xdr:colOff>101600</xdr:colOff>
      <xdr:row>39</xdr:row>
      <xdr:rowOff>95453</xdr:rowOff>
    </xdr:to>
    <xdr:sp macro="" textlink="">
      <xdr:nvSpPr>
        <xdr:cNvPr id="595" name="楕円 594">
          <a:extLst>
            <a:ext uri="{FF2B5EF4-FFF2-40B4-BE49-F238E27FC236}">
              <a16:creationId xmlns:a16="http://schemas.microsoft.com/office/drawing/2014/main" id="{00000000-0008-0000-0E00-000053020000}"/>
            </a:ext>
          </a:extLst>
        </xdr:cNvPr>
        <xdr:cNvSpPr/>
      </xdr:nvSpPr>
      <xdr:spPr>
        <a:xfrm>
          <a:off x="17937480" y="653562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33680</xdr:rowOff>
    </xdr:from>
    <xdr:to>
      <xdr:col>111</xdr:col>
      <xdr:colOff>177800</xdr:colOff>
      <xdr:row>39</xdr:row>
      <xdr:rowOff>44653</xdr:rowOff>
    </xdr:to>
    <xdr:cxnSp macro="">
      <xdr:nvCxnSpPr>
        <xdr:cNvPr id="596" name="直線コネクタ 595">
          <a:extLst>
            <a:ext uri="{FF2B5EF4-FFF2-40B4-BE49-F238E27FC236}">
              <a16:creationId xmlns:a16="http://schemas.microsoft.com/office/drawing/2014/main" id="{00000000-0008-0000-0E00-000054020000}"/>
            </a:ext>
          </a:extLst>
        </xdr:cNvPr>
        <xdr:cNvCxnSpPr/>
      </xdr:nvCxnSpPr>
      <xdr:spPr>
        <a:xfrm flipV="1">
          <a:off x="17988280" y="6571640"/>
          <a:ext cx="78994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254</xdr:rowOff>
    </xdr:from>
    <xdr:to>
      <xdr:col>102</xdr:col>
      <xdr:colOff>165100</xdr:colOff>
      <xdr:row>39</xdr:row>
      <xdr:rowOff>101854</xdr:rowOff>
    </xdr:to>
    <xdr:sp macro="" textlink="">
      <xdr:nvSpPr>
        <xdr:cNvPr id="597" name="楕円 596">
          <a:extLst>
            <a:ext uri="{FF2B5EF4-FFF2-40B4-BE49-F238E27FC236}">
              <a16:creationId xmlns:a16="http://schemas.microsoft.com/office/drawing/2014/main" id="{00000000-0008-0000-0E00-000055020000}"/>
            </a:ext>
          </a:extLst>
        </xdr:cNvPr>
        <xdr:cNvSpPr/>
      </xdr:nvSpPr>
      <xdr:spPr>
        <a:xfrm>
          <a:off x="17162780" y="6538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44653</xdr:rowOff>
    </xdr:from>
    <xdr:to>
      <xdr:col>107</xdr:col>
      <xdr:colOff>50800</xdr:colOff>
      <xdr:row>39</xdr:row>
      <xdr:rowOff>51054</xdr:rowOff>
    </xdr:to>
    <xdr:cxnSp macro="">
      <xdr:nvCxnSpPr>
        <xdr:cNvPr id="598" name="直線コネクタ 597">
          <a:extLst>
            <a:ext uri="{FF2B5EF4-FFF2-40B4-BE49-F238E27FC236}">
              <a16:creationId xmlns:a16="http://schemas.microsoft.com/office/drawing/2014/main" id="{00000000-0008-0000-0E00-000056020000}"/>
            </a:ext>
          </a:extLst>
        </xdr:cNvPr>
        <xdr:cNvCxnSpPr/>
      </xdr:nvCxnSpPr>
      <xdr:spPr>
        <a:xfrm flipV="1">
          <a:off x="17213580" y="6582613"/>
          <a:ext cx="7747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18542</xdr:rowOff>
    </xdr:from>
    <xdr:to>
      <xdr:col>98</xdr:col>
      <xdr:colOff>38100</xdr:colOff>
      <xdr:row>39</xdr:row>
      <xdr:rowOff>120142</xdr:rowOff>
    </xdr:to>
    <xdr:sp macro="" textlink="">
      <xdr:nvSpPr>
        <xdr:cNvPr id="599" name="楕円 598">
          <a:extLst>
            <a:ext uri="{FF2B5EF4-FFF2-40B4-BE49-F238E27FC236}">
              <a16:creationId xmlns:a16="http://schemas.microsoft.com/office/drawing/2014/main" id="{00000000-0008-0000-0E00-000057020000}"/>
            </a:ext>
          </a:extLst>
        </xdr:cNvPr>
        <xdr:cNvSpPr/>
      </xdr:nvSpPr>
      <xdr:spPr>
        <a:xfrm>
          <a:off x="16388080" y="655650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51054</xdr:rowOff>
    </xdr:from>
    <xdr:to>
      <xdr:col>102</xdr:col>
      <xdr:colOff>114300</xdr:colOff>
      <xdr:row>39</xdr:row>
      <xdr:rowOff>69342</xdr:rowOff>
    </xdr:to>
    <xdr:cxnSp macro="">
      <xdr:nvCxnSpPr>
        <xdr:cNvPr id="600" name="直線コネクタ 599">
          <a:extLst>
            <a:ext uri="{FF2B5EF4-FFF2-40B4-BE49-F238E27FC236}">
              <a16:creationId xmlns:a16="http://schemas.microsoft.com/office/drawing/2014/main" id="{00000000-0008-0000-0E00-000058020000}"/>
            </a:ext>
          </a:extLst>
        </xdr:cNvPr>
        <xdr:cNvCxnSpPr/>
      </xdr:nvCxnSpPr>
      <xdr:spPr>
        <a:xfrm flipV="1">
          <a:off x="16431260" y="6589014"/>
          <a:ext cx="78232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36745</xdr:rowOff>
    </xdr:from>
    <xdr:ext cx="469744" cy="259045"/>
    <xdr:sp macro="" textlink="">
      <xdr:nvSpPr>
        <xdr:cNvPr id="601" name="n_1aveValue【認定こども園・幼稚園・保育所】&#10;一人当たり面積">
          <a:extLst>
            <a:ext uri="{FF2B5EF4-FFF2-40B4-BE49-F238E27FC236}">
              <a16:creationId xmlns:a16="http://schemas.microsoft.com/office/drawing/2014/main" id="{00000000-0008-0000-0E00-000059020000}"/>
            </a:ext>
          </a:extLst>
        </xdr:cNvPr>
        <xdr:cNvSpPr txBox="1"/>
      </xdr:nvSpPr>
      <xdr:spPr>
        <a:xfrm>
          <a:off x="18561127" y="6742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34</xdr:row>
      <xdr:rowOff>117924</xdr:rowOff>
    </xdr:from>
    <xdr:ext cx="469744" cy="259045"/>
    <xdr:sp macro="" textlink="">
      <xdr:nvSpPr>
        <xdr:cNvPr id="602" name="n_2aveValue【認定こども園・幼稚園・保育所】&#10;一人当たり面積">
          <a:extLst>
            <a:ext uri="{FF2B5EF4-FFF2-40B4-BE49-F238E27FC236}">
              <a16:creationId xmlns:a16="http://schemas.microsoft.com/office/drawing/2014/main" id="{00000000-0008-0000-0E00-00005A020000}"/>
            </a:ext>
          </a:extLst>
        </xdr:cNvPr>
        <xdr:cNvSpPr txBox="1"/>
      </xdr:nvSpPr>
      <xdr:spPr>
        <a:xfrm>
          <a:off x="17776267" y="5817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70578</xdr:rowOff>
    </xdr:from>
    <xdr:ext cx="469744" cy="259045"/>
    <xdr:sp macro="" textlink="">
      <xdr:nvSpPr>
        <xdr:cNvPr id="603" name="n_3aveValue【認定こども園・幼稚園・保育所】&#10;一人当たり面積">
          <a:extLst>
            <a:ext uri="{FF2B5EF4-FFF2-40B4-BE49-F238E27FC236}">
              <a16:creationId xmlns:a16="http://schemas.microsoft.com/office/drawing/2014/main" id="{00000000-0008-0000-0E00-00005B020000}"/>
            </a:ext>
          </a:extLst>
        </xdr:cNvPr>
        <xdr:cNvSpPr txBox="1"/>
      </xdr:nvSpPr>
      <xdr:spPr>
        <a:xfrm>
          <a:off x="17001567" y="6776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42232</xdr:rowOff>
    </xdr:from>
    <xdr:ext cx="469744" cy="259045"/>
    <xdr:sp macro="" textlink="">
      <xdr:nvSpPr>
        <xdr:cNvPr id="604" name="n_4aveValue【認定こども園・幼稚園・保育所】&#10;一人当たり面積">
          <a:extLst>
            <a:ext uri="{FF2B5EF4-FFF2-40B4-BE49-F238E27FC236}">
              <a16:creationId xmlns:a16="http://schemas.microsoft.com/office/drawing/2014/main" id="{00000000-0008-0000-0E00-00005C020000}"/>
            </a:ext>
          </a:extLst>
        </xdr:cNvPr>
        <xdr:cNvSpPr txBox="1"/>
      </xdr:nvSpPr>
      <xdr:spPr>
        <a:xfrm>
          <a:off x="16226867" y="6747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101008</xdr:rowOff>
    </xdr:from>
    <xdr:ext cx="469744" cy="259045"/>
    <xdr:sp macro="" textlink="">
      <xdr:nvSpPr>
        <xdr:cNvPr id="605" name="n_1mainValue【認定こども園・幼稚園・保育所】&#10;一人当たり面積">
          <a:extLst>
            <a:ext uri="{FF2B5EF4-FFF2-40B4-BE49-F238E27FC236}">
              <a16:creationId xmlns:a16="http://schemas.microsoft.com/office/drawing/2014/main" id="{00000000-0008-0000-0E00-00005D020000}"/>
            </a:ext>
          </a:extLst>
        </xdr:cNvPr>
        <xdr:cNvSpPr txBox="1"/>
      </xdr:nvSpPr>
      <xdr:spPr>
        <a:xfrm>
          <a:off x="18561127" y="6303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86580</xdr:rowOff>
    </xdr:from>
    <xdr:ext cx="469744" cy="259045"/>
    <xdr:sp macro="" textlink="">
      <xdr:nvSpPr>
        <xdr:cNvPr id="606" name="n_2mainValue【認定こども園・幼稚園・保育所】&#10;一人当たり面積">
          <a:extLst>
            <a:ext uri="{FF2B5EF4-FFF2-40B4-BE49-F238E27FC236}">
              <a16:creationId xmlns:a16="http://schemas.microsoft.com/office/drawing/2014/main" id="{00000000-0008-0000-0E00-00005E020000}"/>
            </a:ext>
          </a:extLst>
        </xdr:cNvPr>
        <xdr:cNvSpPr txBox="1"/>
      </xdr:nvSpPr>
      <xdr:spPr>
        <a:xfrm>
          <a:off x="17776267" y="6624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118381</xdr:rowOff>
    </xdr:from>
    <xdr:ext cx="469744" cy="259045"/>
    <xdr:sp macro="" textlink="">
      <xdr:nvSpPr>
        <xdr:cNvPr id="607" name="n_3mainValue【認定こども園・幼稚園・保育所】&#10;一人当たり面積">
          <a:extLst>
            <a:ext uri="{FF2B5EF4-FFF2-40B4-BE49-F238E27FC236}">
              <a16:creationId xmlns:a16="http://schemas.microsoft.com/office/drawing/2014/main" id="{00000000-0008-0000-0E00-00005F020000}"/>
            </a:ext>
          </a:extLst>
        </xdr:cNvPr>
        <xdr:cNvSpPr txBox="1"/>
      </xdr:nvSpPr>
      <xdr:spPr>
        <a:xfrm>
          <a:off x="17001567" y="6321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136669</xdr:rowOff>
    </xdr:from>
    <xdr:ext cx="469744" cy="259045"/>
    <xdr:sp macro="" textlink="">
      <xdr:nvSpPr>
        <xdr:cNvPr id="608" name="n_4mainValue【認定こども園・幼稚園・保育所】&#10;一人当たり面積">
          <a:extLst>
            <a:ext uri="{FF2B5EF4-FFF2-40B4-BE49-F238E27FC236}">
              <a16:creationId xmlns:a16="http://schemas.microsoft.com/office/drawing/2014/main" id="{00000000-0008-0000-0E00-000060020000}"/>
            </a:ext>
          </a:extLst>
        </xdr:cNvPr>
        <xdr:cNvSpPr txBox="1"/>
      </xdr:nvSpPr>
      <xdr:spPr>
        <a:xfrm>
          <a:off x="16226867" y="6339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9" name="正方形/長方形 608">
          <a:extLst>
            <a:ext uri="{FF2B5EF4-FFF2-40B4-BE49-F238E27FC236}">
              <a16:creationId xmlns:a16="http://schemas.microsoft.com/office/drawing/2014/main" id="{00000000-0008-0000-0E00-000061020000}"/>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0" name="正方形/長方形 609">
          <a:extLst>
            <a:ext uri="{FF2B5EF4-FFF2-40B4-BE49-F238E27FC236}">
              <a16:creationId xmlns:a16="http://schemas.microsoft.com/office/drawing/2014/main" id="{00000000-0008-0000-0E00-000062020000}"/>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1" name="正方形/長方形 610">
          <a:extLst>
            <a:ext uri="{FF2B5EF4-FFF2-40B4-BE49-F238E27FC236}">
              <a16:creationId xmlns:a16="http://schemas.microsoft.com/office/drawing/2014/main" id="{00000000-0008-0000-0E00-000063020000}"/>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2" name="正方形/長方形 611">
          <a:extLst>
            <a:ext uri="{FF2B5EF4-FFF2-40B4-BE49-F238E27FC236}">
              <a16:creationId xmlns:a16="http://schemas.microsoft.com/office/drawing/2014/main" id="{00000000-0008-0000-0E00-000064020000}"/>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3" name="正方形/長方形 612">
          <a:extLst>
            <a:ext uri="{FF2B5EF4-FFF2-40B4-BE49-F238E27FC236}">
              <a16:creationId xmlns:a16="http://schemas.microsoft.com/office/drawing/2014/main" id="{00000000-0008-0000-0E00-000065020000}"/>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4" name="正方形/長方形 613">
          <a:extLst>
            <a:ext uri="{FF2B5EF4-FFF2-40B4-BE49-F238E27FC236}">
              <a16:creationId xmlns:a16="http://schemas.microsoft.com/office/drawing/2014/main" id="{00000000-0008-0000-0E00-000066020000}"/>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5" name="正方形/長方形 614">
          <a:extLst>
            <a:ext uri="{FF2B5EF4-FFF2-40B4-BE49-F238E27FC236}">
              <a16:creationId xmlns:a16="http://schemas.microsoft.com/office/drawing/2014/main" id="{00000000-0008-0000-0E00-000067020000}"/>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6" name="正方形/長方形 615">
          <a:extLst>
            <a:ext uri="{FF2B5EF4-FFF2-40B4-BE49-F238E27FC236}">
              <a16:creationId xmlns:a16="http://schemas.microsoft.com/office/drawing/2014/main" id="{00000000-0008-0000-0E00-000068020000}"/>
            </a:ext>
          </a:extLst>
        </xdr:cNvPr>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7" name="テキスト ボックス 616">
          <a:extLst>
            <a:ext uri="{FF2B5EF4-FFF2-40B4-BE49-F238E27FC236}">
              <a16:creationId xmlns:a16="http://schemas.microsoft.com/office/drawing/2014/main" id="{00000000-0008-0000-0E00-000069020000}"/>
            </a:ext>
          </a:extLst>
        </xdr:cNvPr>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8" name="直線コネクタ 617">
          <a:extLst>
            <a:ext uri="{FF2B5EF4-FFF2-40B4-BE49-F238E27FC236}">
              <a16:creationId xmlns:a16="http://schemas.microsoft.com/office/drawing/2014/main" id="{00000000-0008-0000-0E00-00006A020000}"/>
            </a:ext>
          </a:extLst>
        </xdr:cNvPr>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9" name="テキスト ボックス 618">
          <a:extLst>
            <a:ext uri="{FF2B5EF4-FFF2-40B4-BE49-F238E27FC236}">
              <a16:creationId xmlns:a16="http://schemas.microsoft.com/office/drawing/2014/main" id="{00000000-0008-0000-0E00-00006B020000}"/>
            </a:ext>
          </a:extLst>
        </xdr:cNvPr>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0" name="直線コネクタ 619">
          <a:extLst>
            <a:ext uri="{FF2B5EF4-FFF2-40B4-BE49-F238E27FC236}">
              <a16:creationId xmlns:a16="http://schemas.microsoft.com/office/drawing/2014/main" id="{00000000-0008-0000-0E00-00006C020000}"/>
            </a:ext>
          </a:extLst>
        </xdr:cNvPr>
        <xdr:cNvCxnSpPr/>
      </xdr:nvCxnSpPr>
      <xdr:spPr>
        <a:xfrm>
          <a:off x="10960100" y="1085958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21" name="テキスト ボックス 620">
          <a:extLst>
            <a:ext uri="{FF2B5EF4-FFF2-40B4-BE49-F238E27FC236}">
              <a16:creationId xmlns:a16="http://schemas.microsoft.com/office/drawing/2014/main" id="{00000000-0008-0000-0E00-00006D020000}"/>
            </a:ext>
          </a:extLst>
        </xdr:cNvPr>
        <xdr:cNvSpPr txBox="1"/>
      </xdr:nvSpPr>
      <xdr:spPr>
        <a:xfrm>
          <a:off x="1056150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2" name="直線コネクタ 621">
          <a:extLst>
            <a:ext uri="{FF2B5EF4-FFF2-40B4-BE49-F238E27FC236}">
              <a16:creationId xmlns:a16="http://schemas.microsoft.com/office/drawing/2014/main" id="{00000000-0008-0000-0E00-00006E020000}"/>
            </a:ext>
          </a:extLst>
        </xdr:cNvPr>
        <xdr:cNvCxnSpPr/>
      </xdr:nvCxnSpPr>
      <xdr:spPr>
        <a:xfrm>
          <a:off x="10960100" y="1054063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3" name="テキスト ボックス 622">
          <a:extLst>
            <a:ext uri="{FF2B5EF4-FFF2-40B4-BE49-F238E27FC236}">
              <a16:creationId xmlns:a16="http://schemas.microsoft.com/office/drawing/2014/main" id="{00000000-0008-0000-0E00-00006F020000}"/>
            </a:ext>
          </a:extLst>
        </xdr:cNvPr>
        <xdr:cNvSpPr txBox="1"/>
      </xdr:nvSpPr>
      <xdr:spPr>
        <a:xfrm>
          <a:off x="1060276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4" name="直線コネクタ 623">
          <a:extLst>
            <a:ext uri="{FF2B5EF4-FFF2-40B4-BE49-F238E27FC236}">
              <a16:creationId xmlns:a16="http://schemas.microsoft.com/office/drawing/2014/main" id="{00000000-0008-0000-0E00-000070020000}"/>
            </a:ext>
          </a:extLst>
        </xdr:cNvPr>
        <xdr:cNvCxnSpPr/>
      </xdr:nvCxnSpPr>
      <xdr:spPr>
        <a:xfrm>
          <a:off x="10960100" y="1022168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5" name="テキスト ボックス 624">
          <a:extLst>
            <a:ext uri="{FF2B5EF4-FFF2-40B4-BE49-F238E27FC236}">
              <a16:creationId xmlns:a16="http://schemas.microsoft.com/office/drawing/2014/main" id="{00000000-0008-0000-0E00-000071020000}"/>
            </a:ext>
          </a:extLst>
        </xdr:cNvPr>
        <xdr:cNvSpPr txBox="1"/>
      </xdr:nvSpPr>
      <xdr:spPr>
        <a:xfrm>
          <a:off x="1060276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6" name="直線コネクタ 625">
          <a:extLst>
            <a:ext uri="{FF2B5EF4-FFF2-40B4-BE49-F238E27FC236}">
              <a16:creationId xmlns:a16="http://schemas.microsoft.com/office/drawing/2014/main" id="{00000000-0008-0000-0E00-000072020000}"/>
            </a:ext>
          </a:extLst>
        </xdr:cNvPr>
        <xdr:cNvCxnSpPr/>
      </xdr:nvCxnSpPr>
      <xdr:spPr>
        <a:xfrm>
          <a:off x="10960100" y="989892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7" name="テキスト ボックス 626">
          <a:extLst>
            <a:ext uri="{FF2B5EF4-FFF2-40B4-BE49-F238E27FC236}">
              <a16:creationId xmlns:a16="http://schemas.microsoft.com/office/drawing/2014/main" id="{00000000-0008-0000-0E00-000073020000}"/>
            </a:ext>
          </a:extLst>
        </xdr:cNvPr>
        <xdr:cNvSpPr txBox="1"/>
      </xdr:nvSpPr>
      <xdr:spPr>
        <a:xfrm>
          <a:off x="1060276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8" name="直線コネクタ 627">
          <a:extLst>
            <a:ext uri="{FF2B5EF4-FFF2-40B4-BE49-F238E27FC236}">
              <a16:creationId xmlns:a16="http://schemas.microsoft.com/office/drawing/2014/main" id="{00000000-0008-0000-0E00-000074020000}"/>
            </a:ext>
          </a:extLst>
        </xdr:cNvPr>
        <xdr:cNvCxnSpPr/>
      </xdr:nvCxnSpPr>
      <xdr:spPr>
        <a:xfrm>
          <a:off x="10960100" y="957997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9" name="テキスト ボックス 628">
          <a:extLst>
            <a:ext uri="{FF2B5EF4-FFF2-40B4-BE49-F238E27FC236}">
              <a16:creationId xmlns:a16="http://schemas.microsoft.com/office/drawing/2014/main" id="{00000000-0008-0000-0E00-000075020000}"/>
            </a:ext>
          </a:extLst>
        </xdr:cNvPr>
        <xdr:cNvSpPr txBox="1"/>
      </xdr:nvSpPr>
      <xdr:spPr>
        <a:xfrm>
          <a:off x="1060276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0" name="直線コネクタ 629">
          <a:extLst>
            <a:ext uri="{FF2B5EF4-FFF2-40B4-BE49-F238E27FC236}">
              <a16:creationId xmlns:a16="http://schemas.microsoft.com/office/drawing/2014/main" id="{00000000-0008-0000-0E00-000076020000}"/>
            </a:ext>
          </a:extLst>
        </xdr:cNvPr>
        <xdr:cNvCxnSpPr/>
      </xdr:nvCxnSpPr>
      <xdr:spPr>
        <a:xfrm>
          <a:off x="10960100" y="926102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31" name="テキスト ボックス 630">
          <a:extLst>
            <a:ext uri="{FF2B5EF4-FFF2-40B4-BE49-F238E27FC236}">
              <a16:creationId xmlns:a16="http://schemas.microsoft.com/office/drawing/2014/main" id="{00000000-0008-0000-0E00-000077020000}"/>
            </a:ext>
          </a:extLst>
        </xdr:cNvPr>
        <xdr:cNvSpPr txBox="1"/>
      </xdr:nvSpPr>
      <xdr:spPr>
        <a:xfrm>
          <a:off x="1066688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2" name="直線コネクタ 631">
          <a:extLst>
            <a:ext uri="{FF2B5EF4-FFF2-40B4-BE49-F238E27FC236}">
              <a16:creationId xmlns:a16="http://schemas.microsoft.com/office/drawing/2014/main" id="{00000000-0008-0000-0E00-000078020000}"/>
            </a:ext>
          </a:extLst>
        </xdr:cNvPr>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3" name="【学校施設】&#10;有形固定資産減価償却率グラフ枠">
          <a:extLst>
            <a:ext uri="{FF2B5EF4-FFF2-40B4-BE49-F238E27FC236}">
              <a16:creationId xmlns:a16="http://schemas.microsoft.com/office/drawing/2014/main" id="{00000000-0008-0000-0E00-000079020000}"/>
            </a:ext>
          </a:extLst>
        </xdr:cNvPr>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160020</xdr:rowOff>
    </xdr:from>
    <xdr:to>
      <xdr:col>85</xdr:col>
      <xdr:colOff>126364</xdr:colOff>
      <xdr:row>64</xdr:row>
      <xdr:rowOff>1633</xdr:rowOff>
    </xdr:to>
    <xdr:cxnSp macro="">
      <xdr:nvCxnSpPr>
        <xdr:cNvPr id="634" name="直線コネクタ 633">
          <a:extLst>
            <a:ext uri="{FF2B5EF4-FFF2-40B4-BE49-F238E27FC236}">
              <a16:creationId xmlns:a16="http://schemas.microsoft.com/office/drawing/2014/main" id="{00000000-0008-0000-0E00-00007A020000}"/>
            </a:ext>
          </a:extLst>
        </xdr:cNvPr>
        <xdr:cNvCxnSpPr/>
      </xdr:nvCxnSpPr>
      <xdr:spPr>
        <a:xfrm flipV="1">
          <a:off x="14375764" y="9547860"/>
          <a:ext cx="0" cy="1182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5460</xdr:rowOff>
    </xdr:from>
    <xdr:ext cx="405111" cy="259045"/>
    <xdr:sp macro="" textlink="">
      <xdr:nvSpPr>
        <xdr:cNvPr id="635" name="【学校施設】&#10;有形固定資産減価償却率最小値テキスト">
          <a:extLst>
            <a:ext uri="{FF2B5EF4-FFF2-40B4-BE49-F238E27FC236}">
              <a16:creationId xmlns:a16="http://schemas.microsoft.com/office/drawing/2014/main" id="{00000000-0008-0000-0E00-00007B020000}"/>
            </a:ext>
          </a:extLst>
        </xdr:cNvPr>
        <xdr:cNvSpPr txBox="1"/>
      </xdr:nvSpPr>
      <xdr:spPr>
        <a:xfrm>
          <a:off x="14414500" y="10734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1633</xdr:rowOff>
    </xdr:from>
    <xdr:to>
      <xdr:col>86</xdr:col>
      <xdr:colOff>25400</xdr:colOff>
      <xdr:row>64</xdr:row>
      <xdr:rowOff>1633</xdr:rowOff>
    </xdr:to>
    <xdr:cxnSp macro="">
      <xdr:nvCxnSpPr>
        <xdr:cNvPr id="636" name="直線コネクタ 635">
          <a:extLst>
            <a:ext uri="{FF2B5EF4-FFF2-40B4-BE49-F238E27FC236}">
              <a16:creationId xmlns:a16="http://schemas.microsoft.com/office/drawing/2014/main" id="{00000000-0008-0000-0E00-00007C020000}"/>
            </a:ext>
          </a:extLst>
        </xdr:cNvPr>
        <xdr:cNvCxnSpPr/>
      </xdr:nvCxnSpPr>
      <xdr:spPr>
        <a:xfrm>
          <a:off x="14287500" y="1073059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106697</xdr:rowOff>
    </xdr:from>
    <xdr:ext cx="405111" cy="259045"/>
    <xdr:sp macro="" textlink="">
      <xdr:nvSpPr>
        <xdr:cNvPr id="637" name="【学校施設】&#10;有形固定資産減価償却率最大値テキスト">
          <a:extLst>
            <a:ext uri="{FF2B5EF4-FFF2-40B4-BE49-F238E27FC236}">
              <a16:creationId xmlns:a16="http://schemas.microsoft.com/office/drawing/2014/main" id="{00000000-0008-0000-0E00-00007D020000}"/>
            </a:ext>
          </a:extLst>
        </xdr:cNvPr>
        <xdr:cNvSpPr txBox="1"/>
      </xdr:nvSpPr>
      <xdr:spPr>
        <a:xfrm>
          <a:off x="14414500" y="932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160020</xdr:rowOff>
    </xdr:from>
    <xdr:to>
      <xdr:col>86</xdr:col>
      <xdr:colOff>25400</xdr:colOff>
      <xdr:row>56</xdr:row>
      <xdr:rowOff>160020</xdr:rowOff>
    </xdr:to>
    <xdr:cxnSp macro="">
      <xdr:nvCxnSpPr>
        <xdr:cNvPr id="638" name="直線コネクタ 637">
          <a:extLst>
            <a:ext uri="{FF2B5EF4-FFF2-40B4-BE49-F238E27FC236}">
              <a16:creationId xmlns:a16="http://schemas.microsoft.com/office/drawing/2014/main" id="{00000000-0008-0000-0E00-00007E020000}"/>
            </a:ext>
          </a:extLst>
        </xdr:cNvPr>
        <xdr:cNvCxnSpPr/>
      </xdr:nvCxnSpPr>
      <xdr:spPr>
        <a:xfrm>
          <a:off x="14287500" y="95478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102343</xdr:rowOff>
    </xdr:from>
    <xdr:ext cx="405111" cy="259045"/>
    <xdr:sp macro="" textlink="">
      <xdr:nvSpPr>
        <xdr:cNvPr id="639" name="【学校施設】&#10;有形固定資産減価償却率平均値テキスト">
          <a:extLst>
            <a:ext uri="{FF2B5EF4-FFF2-40B4-BE49-F238E27FC236}">
              <a16:creationId xmlns:a16="http://schemas.microsoft.com/office/drawing/2014/main" id="{00000000-0008-0000-0E00-00007F020000}"/>
            </a:ext>
          </a:extLst>
        </xdr:cNvPr>
        <xdr:cNvSpPr txBox="1"/>
      </xdr:nvSpPr>
      <xdr:spPr>
        <a:xfrm>
          <a:off x="14414500" y="101607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123916</xdr:rowOff>
    </xdr:from>
    <xdr:to>
      <xdr:col>85</xdr:col>
      <xdr:colOff>177800</xdr:colOff>
      <xdr:row>61</xdr:row>
      <xdr:rowOff>54066</xdr:rowOff>
    </xdr:to>
    <xdr:sp macro="" textlink="">
      <xdr:nvSpPr>
        <xdr:cNvPr id="640" name="フローチャート: 判断 639">
          <a:extLst>
            <a:ext uri="{FF2B5EF4-FFF2-40B4-BE49-F238E27FC236}">
              <a16:creationId xmlns:a16="http://schemas.microsoft.com/office/drawing/2014/main" id="{00000000-0008-0000-0E00-000080020000}"/>
            </a:ext>
          </a:extLst>
        </xdr:cNvPr>
        <xdr:cNvSpPr/>
      </xdr:nvSpPr>
      <xdr:spPr>
        <a:xfrm>
          <a:off x="14325600" y="10182316"/>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110853</xdr:rowOff>
    </xdr:from>
    <xdr:to>
      <xdr:col>81</xdr:col>
      <xdr:colOff>101600</xdr:colOff>
      <xdr:row>61</xdr:row>
      <xdr:rowOff>41003</xdr:rowOff>
    </xdr:to>
    <xdr:sp macro="" textlink="">
      <xdr:nvSpPr>
        <xdr:cNvPr id="641" name="フローチャート: 判断 640">
          <a:extLst>
            <a:ext uri="{FF2B5EF4-FFF2-40B4-BE49-F238E27FC236}">
              <a16:creationId xmlns:a16="http://schemas.microsoft.com/office/drawing/2014/main" id="{00000000-0008-0000-0E00-000081020000}"/>
            </a:ext>
          </a:extLst>
        </xdr:cNvPr>
        <xdr:cNvSpPr/>
      </xdr:nvSpPr>
      <xdr:spPr>
        <a:xfrm>
          <a:off x="13578840" y="1016925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96157</xdr:rowOff>
    </xdr:from>
    <xdr:to>
      <xdr:col>76</xdr:col>
      <xdr:colOff>165100</xdr:colOff>
      <xdr:row>61</xdr:row>
      <xdr:rowOff>26307</xdr:rowOff>
    </xdr:to>
    <xdr:sp macro="" textlink="">
      <xdr:nvSpPr>
        <xdr:cNvPr id="642" name="フローチャート: 判断 641">
          <a:extLst>
            <a:ext uri="{FF2B5EF4-FFF2-40B4-BE49-F238E27FC236}">
              <a16:creationId xmlns:a16="http://schemas.microsoft.com/office/drawing/2014/main" id="{00000000-0008-0000-0E00-000082020000}"/>
            </a:ext>
          </a:extLst>
        </xdr:cNvPr>
        <xdr:cNvSpPr/>
      </xdr:nvSpPr>
      <xdr:spPr>
        <a:xfrm>
          <a:off x="12804140" y="1015455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74930</xdr:rowOff>
    </xdr:from>
    <xdr:to>
      <xdr:col>72</xdr:col>
      <xdr:colOff>38100</xdr:colOff>
      <xdr:row>61</xdr:row>
      <xdr:rowOff>5080</xdr:rowOff>
    </xdr:to>
    <xdr:sp macro="" textlink="">
      <xdr:nvSpPr>
        <xdr:cNvPr id="643" name="フローチャート: 判断 642">
          <a:extLst>
            <a:ext uri="{FF2B5EF4-FFF2-40B4-BE49-F238E27FC236}">
              <a16:creationId xmlns:a16="http://schemas.microsoft.com/office/drawing/2014/main" id="{00000000-0008-0000-0E00-000083020000}"/>
            </a:ext>
          </a:extLst>
        </xdr:cNvPr>
        <xdr:cNvSpPr/>
      </xdr:nvSpPr>
      <xdr:spPr>
        <a:xfrm>
          <a:off x="12029440" y="101333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65133</xdr:rowOff>
    </xdr:from>
    <xdr:to>
      <xdr:col>67</xdr:col>
      <xdr:colOff>101600</xdr:colOff>
      <xdr:row>60</xdr:row>
      <xdr:rowOff>166733</xdr:rowOff>
    </xdr:to>
    <xdr:sp macro="" textlink="">
      <xdr:nvSpPr>
        <xdr:cNvPr id="644" name="フローチャート: 判断 643">
          <a:extLst>
            <a:ext uri="{FF2B5EF4-FFF2-40B4-BE49-F238E27FC236}">
              <a16:creationId xmlns:a16="http://schemas.microsoft.com/office/drawing/2014/main" id="{00000000-0008-0000-0E00-000084020000}"/>
            </a:ext>
          </a:extLst>
        </xdr:cNvPr>
        <xdr:cNvSpPr/>
      </xdr:nvSpPr>
      <xdr:spPr>
        <a:xfrm>
          <a:off x="11231880" y="1012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5" name="テキスト ボックス 644">
          <a:extLst>
            <a:ext uri="{FF2B5EF4-FFF2-40B4-BE49-F238E27FC236}">
              <a16:creationId xmlns:a16="http://schemas.microsoft.com/office/drawing/2014/main" id="{00000000-0008-0000-0E00-000085020000}"/>
            </a:ext>
          </a:extLst>
        </xdr:cNvPr>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6" name="テキスト ボックス 645">
          <a:extLst>
            <a:ext uri="{FF2B5EF4-FFF2-40B4-BE49-F238E27FC236}">
              <a16:creationId xmlns:a16="http://schemas.microsoft.com/office/drawing/2014/main" id="{00000000-0008-0000-0E00-000086020000}"/>
            </a:ext>
          </a:extLst>
        </xdr:cNvPr>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7" name="テキスト ボックス 646">
          <a:extLst>
            <a:ext uri="{FF2B5EF4-FFF2-40B4-BE49-F238E27FC236}">
              <a16:creationId xmlns:a16="http://schemas.microsoft.com/office/drawing/2014/main" id="{00000000-0008-0000-0E00-000087020000}"/>
            </a:ext>
          </a:extLst>
        </xdr:cNvPr>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8" name="テキスト ボックス 647">
          <a:extLst>
            <a:ext uri="{FF2B5EF4-FFF2-40B4-BE49-F238E27FC236}">
              <a16:creationId xmlns:a16="http://schemas.microsoft.com/office/drawing/2014/main" id="{00000000-0008-0000-0E00-000088020000}"/>
            </a:ext>
          </a:extLst>
        </xdr:cNvPr>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9" name="テキスト ボックス 648">
          <a:extLst>
            <a:ext uri="{FF2B5EF4-FFF2-40B4-BE49-F238E27FC236}">
              <a16:creationId xmlns:a16="http://schemas.microsoft.com/office/drawing/2014/main" id="{00000000-0008-0000-0E00-000089020000}"/>
            </a:ext>
          </a:extLst>
        </xdr:cNvPr>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109220</xdr:rowOff>
    </xdr:from>
    <xdr:to>
      <xdr:col>85</xdr:col>
      <xdr:colOff>177800</xdr:colOff>
      <xdr:row>57</xdr:row>
      <xdr:rowOff>39370</xdr:rowOff>
    </xdr:to>
    <xdr:sp macro="" textlink="">
      <xdr:nvSpPr>
        <xdr:cNvPr id="650" name="楕円 649">
          <a:extLst>
            <a:ext uri="{FF2B5EF4-FFF2-40B4-BE49-F238E27FC236}">
              <a16:creationId xmlns:a16="http://schemas.microsoft.com/office/drawing/2014/main" id="{00000000-0008-0000-0E00-00008A020000}"/>
            </a:ext>
          </a:extLst>
        </xdr:cNvPr>
        <xdr:cNvSpPr/>
      </xdr:nvSpPr>
      <xdr:spPr>
        <a:xfrm>
          <a:off x="14325600" y="949706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62247</xdr:rowOff>
    </xdr:from>
    <xdr:ext cx="405111" cy="259045"/>
    <xdr:sp macro="" textlink="">
      <xdr:nvSpPr>
        <xdr:cNvPr id="651" name="【学校施設】&#10;有形固定資産減価償却率該当値テキスト">
          <a:extLst>
            <a:ext uri="{FF2B5EF4-FFF2-40B4-BE49-F238E27FC236}">
              <a16:creationId xmlns:a16="http://schemas.microsoft.com/office/drawing/2014/main" id="{00000000-0008-0000-0E00-00008B020000}"/>
            </a:ext>
          </a:extLst>
        </xdr:cNvPr>
        <xdr:cNvSpPr txBox="1"/>
      </xdr:nvSpPr>
      <xdr:spPr>
        <a:xfrm>
          <a:off x="14414500" y="9450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56969</xdr:rowOff>
    </xdr:from>
    <xdr:to>
      <xdr:col>81</xdr:col>
      <xdr:colOff>101600</xdr:colOff>
      <xdr:row>56</xdr:row>
      <xdr:rowOff>158569</xdr:rowOff>
    </xdr:to>
    <xdr:sp macro="" textlink="">
      <xdr:nvSpPr>
        <xdr:cNvPr id="652" name="楕円 651">
          <a:extLst>
            <a:ext uri="{FF2B5EF4-FFF2-40B4-BE49-F238E27FC236}">
              <a16:creationId xmlns:a16="http://schemas.microsoft.com/office/drawing/2014/main" id="{00000000-0008-0000-0E00-00008C020000}"/>
            </a:ext>
          </a:extLst>
        </xdr:cNvPr>
        <xdr:cNvSpPr/>
      </xdr:nvSpPr>
      <xdr:spPr>
        <a:xfrm>
          <a:off x="13578840" y="9444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107769</xdr:rowOff>
    </xdr:from>
    <xdr:to>
      <xdr:col>85</xdr:col>
      <xdr:colOff>127000</xdr:colOff>
      <xdr:row>56</xdr:row>
      <xdr:rowOff>160020</xdr:rowOff>
    </xdr:to>
    <xdr:cxnSp macro="">
      <xdr:nvCxnSpPr>
        <xdr:cNvPr id="653" name="直線コネクタ 652">
          <a:extLst>
            <a:ext uri="{FF2B5EF4-FFF2-40B4-BE49-F238E27FC236}">
              <a16:creationId xmlns:a16="http://schemas.microsoft.com/office/drawing/2014/main" id="{00000000-0008-0000-0E00-00008D020000}"/>
            </a:ext>
          </a:extLst>
        </xdr:cNvPr>
        <xdr:cNvCxnSpPr/>
      </xdr:nvCxnSpPr>
      <xdr:spPr>
        <a:xfrm>
          <a:off x="13629640" y="9495609"/>
          <a:ext cx="74676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12881</xdr:rowOff>
    </xdr:from>
    <xdr:to>
      <xdr:col>76</xdr:col>
      <xdr:colOff>165100</xdr:colOff>
      <xdr:row>56</xdr:row>
      <xdr:rowOff>114481</xdr:rowOff>
    </xdr:to>
    <xdr:sp macro="" textlink="">
      <xdr:nvSpPr>
        <xdr:cNvPr id="654" name="楕円 653">
          <a:extLst>
            <a:ext uri="{FF2B5EF4-FFF2-40B4-BE49-F238E27FC236}">
              <a16:creationId xmlns:a16="http://schemas.microsoft.com/office/drawing/2014/main" id="{00000000-0008-0000-0E00-00008E020000}"/>
            </a:ext>
          </a:extLst>
        </xdr:cNvPr>
        <xdr:cNvSpPr/>
      </xdr:nvSpPr>
      <xdr:spPr>
        <a:xfrm>
          <a:off x="12804140" y="9400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63681</xdr:rowOff>
    </xdr:from>
    <xdr:to>
      <xdr:col>81</xdr:col>
      <xdr:colOff>50800</xdr:colOff>
      <xdr:row>56</xdr:row>
      <xdr:rowOff>107769</xdr:rowOff>
    </xdr:to>
    <xdr:cxnSp macro="">
      <xdr:nvCxnSpPr>
        <xdr:cNvPr id="655" name="直線コネクタ 654">
          <a:extLst>
            <a:ext uri="{FF2B5EF4-FFF2-40B4-BE49-F238E27FC236}">
              <a16:creationId xmlns:a16="http://schemas.microsoft.com/office/drawing/2014/main" id="{00000000-0008-0000-0E00-00008F020000}"/>
            </a:ext>
          </a:extLst>
        </xdr:cNvPr>
        <xdr:cNvCxnSpPr/>
      </xdr:nvCxnSpPr>
      <xdr:spPr>
        <a:xfrm>
          <a:off x="12854940" y="9451521"/>
          <a:ext cx="7747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135346</xdr:rowOff>
    </xdr:from>
    <xdr:to>
      <xdr:col>72</xdr:col>
      <xdr:colOff>38100</xdr:colOff>
      <xdr:row>56</xdr:row>
      <xdr:rowOff>65496</xdr:rowOff>
    </xdr:to>
    <xdr:sp macro="" textlink="">
      <xdr:nvSpPr>
        <xdr:cNvPr id="656" name="楕円 655">
          <a:extLst>
            <a:ext uri="{FF2B5EF4-FFF2-40B4-BE49-F238E27FC236}">
              <a16:creationId xmlns:a16="http://schemas.microsoft.com/office/drawing/2014/main" id="{00000000-0008-0000-0E00-000090020000}"/>
            </a:ext>
          </a:extLst>
        </xdr:cNvPr>
        <xdr:cNvSpPr/>
      </xdr:nvSpPr>
      <xdr:spPr>
        <a:xfrm>
          <a:off x="12029440" y="935554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14696</xdr:rowOff>
    </xdr:from>
    <xdr:to>
      <xdr:col>76</xdr:col>
      <xdr:colOff>114300</xdr:colOff>
      <xdr:row>56</xdr:row>
      <xdr:rowOff>63681</xdr:rowOff>
    </xdr:to>
    <xdr:cxnSp macro="">
      <xdr:nvCxnSpPr>
        <xdr:cNvPr id="657" name="直線コネクタ 656">
          <a:extLst>
            <a:ext uri="{FF2B5EF4-FFF2-40B4-BE49-F238E27FC236}">
              <a16:creationId xmlns:a16="http://schemas.microsoft.com/office/drawing/2014/main" id="{00000000-0008-0000-0E00-000091020000}"/>
            </a:ext>
          </a:extLst>
        </xdr:cNvPr>
        <xdr:cNvCxnSpPr/>
      </xdr:nvCxnSpPr>
      <xdr:spPr>
        <a:xfrm>
          <a:off x="12072620" y="9402536"/>
          <a:ext cx="78232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55</xdr:row>
      <xdr:rowOff>84727</xdr:rowOff>
    </xdr:from>
    <xdr:to>
      <xdr:col>67</xdr:col>
      <xdr:colOff>101600</xdr:colOff>
      <xdr:row>56</xdr:row>
      <xdr:rowOff>14877</xdr:rowOff>
    </xdr:to>
    <xdr:sp macro="" textlink="">
      <xdr:nvSpPr>
        <xdr:cNvPr id="658" name="楕円 657">
          <a:extLst>
            <a:ext uri="{FF2B5EF4-FFF2-40B4-BE49-F238E27FC236}">
              <a16:creationId xmlns:a16="http://schemas.microsoft.com/office/drawing/2014/main" id="{00000000-0008-0000-0E00-000092020000}"/>
            </a:ext>
          </a:extLst>
        </xdr:cNvPr>
        <xdr:cNvSpPr/>
      </xdr:nvSpPr>
      <xdr:spPr>
        <a:xfrm>
          <a:off x="11231880" y="930492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55</xdr:row>
      <xdr:rowOff>135527</xdr:rowOff>
    </xdr:from>
    <xdr:to>
      <xdr:col>71</xdr:col>
      <xdr:colOff>177800</xdr:colOff>
      <xdr:row>56</xdr:row>
      <xdr:rowOff>14696</xdr:rowOff>
    </xdr:to>
    <xdr:cxnSp macro="">
      <xdr:nvCxnSpPr>
        <xdr:cNvPr id="659" name="直線コネクタ 658">
          <a:extLst>
            <a:ext uri="{FF2B5EF4-FFF2-40B4-BE49-F238E27FC236}">
              <a16:creationId xmlns:a16="http://schemas.microsoft.com/office/drawing/2014/main" id="{00000000-0008-0000-0E00-000093020000}"/>
            </a:ext>
          </a:extLst>
        </xdr:cNvPr>
        <xdr:cNvCxnSpPr/>
      </xdr:nvCxnSpPr>
      <xdr:spPr>
        <a:xfrm>
          <a:off x="11282680" y="9355727"/>
          <a:ext cx="789940" cy="46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32130</xdr:rowOff>
    </xdr:from>
    <xdr:ext cx="405111" cy="259045"/>
    <xdr:sp macro="" textlink="">
      <xdr:nvSpPr>
        <xdr:cNvPr id="660" name="n_1aveValue【学校施設】&#10;有形固定資産減価償却率">
          <a:extLst>
            <a:ext uri="{FF2B5EF4-FFF2-40B4-BE49-F238E27FC236}">
              <a16:creationId xmlns:a16="http://schemas.microsoft.com/office/drawing/2014/main" id="{00000000-0008-0000-0E00-000094020000}"/>
            </a:ext>
          </a:extLst>
        </xdr:cNvPr>
        <xdr:cNvSpPr txBox="1"/>
      </xdr:nvSpPr>
      <xdr:spPr>
        <a:xfrm>
          <a:off x="13437244" y="10258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17434</xdr:rowOff>
    </xdr:from>
    <xdr:ext cx="405111" cy="259045"/>
    <xdr:sp macro="" textlink="">
      <xdr:nvSpPr>
        <xdr:cNvPr id="661" name="n_2aveValue【学校施設】&#10;有形固定資産減価償却率">
          <a:extLst>
            <a:ext uri="{FF2B5EF4-FFF2-40B4-BE49-F238E27FC236}">
              <a16:creationId xmlns:a16="http://schemas.microsoft.com/office/drawing/2014/main" id="{00000000-0008-0000-0E00-000095020000}"/>
            </a:ext>
          </a:extLst>
        </xdr:cNvPr>
        <xdr:cNvSpPr txBox="1"/>
      </xdr:nvSpPr>
      <xdr:spPr>
        <a:xfrm>
          <a:off x="12675244" y="102434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167657</xdr:rowOff>
    </xdr:from>
    <xdr:ext cx="405111" cy="259045"/>
    <xdr:sp macro="" textlink="">
      <xdr:nvSpPr>
        <xdr:cNvPr id="662" name="n_3aveValue【学校施設】&#10;有形固定資産減価償却率">
          <a:extLst>
            <a:ext uri="{FF2B5EF4-FFF2-40B4-BE49-F238E27FC236}">
              <a16:creationId xmlns:a16="http://schemas.microsoft.com/office/drawing/2014/main" id="{00000000-0008-0000-0E00-000096020000}"/>
            </a:ext>
          </a:extLst>
        </xdr:cNvPr>
        <xdr:cNvSpPr txBox="1"/>
      </xdr:nvSpPr>
      <xdr:spPr>
        <a:xfrm>
          <a:off x="11900544" y="1022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157860</xdr:rowOff>
    </xdr:from>
    <xdr:ext cx="405111" cy="259045"/>
    <xdr:sp macro="" textlink="">
      <xdr:nvSpPr>
        <xdr:cNvPr id="663" name="n_4aveValue【学校施設】&#10;有形固定資産減価償却率">
          <a:extLst>
            <a:ext uri="{FF2B5EF4-FFF2-40B4-BE49-F238E27FC236}">
              <a16:creationId xmlns:a16="http://schemas.microsoft.com/office/drawing/2014/main" id="{00000000-0008-0000-0E00-000097020000}"/>
            </a:ext>
          </a:extLst>
        </xdr:cNvPr>
        <xdr:cNvSpPr txBox="1"/>
      </xdr:nvSpPr>
      <xdr:spPr>
        <a:xfrm>
          <a:off x="11102984" y="102162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3646</xdr:rowOff>
    </xdr:from>
    <xdr:ext cx="405111" cy="259045"/>
    <xdr:sp macro="" textlink="">
      <xdr:nvSpPr>
        <xdr:cNvPr id="664" name="n_1mainValue【学校施設】&#10;有形固定資産減価償却率">
          <a:extLst>
            <a:ext uri="{FF2B5EF4-FFF2-40B4-BE49-F238E27FC236}">
              <a16:creationId xmlns:a16="http://schemas.microsoft.com/office/drawing/2014/main" id="{00000000-0008-0000-0E00-000098020000}"/>
            </a:ext>
          </a:extLst>
        </xdr:cNvPr>
        <xdr:cNvSpPr txBox="1"/>
      </xdr:nvSpPr>
      <xdr:spPr>
        <a:xfrm>
          <a:off x="13437244" y="9223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54</xdr:row>
      <xdr:rowOff>131008</xdr:rowOff>
    </xdr:from>
    <xdr:ext cx="405111" cy="259045"/>
    <xdr:sp macro="" textlink="">
      <xdr:nvSpPr>
        <xdr:cNvPr id="665" name="n_2mainValue【学校施設】&#10;有形固定資産減価償却率">
          <a:extLst>
            <a:ext uri="{FF2B5EF4-FFF2-40B4-BE49-F238E27FC236}">
              <a16:creationId xmlns:a16="http://schemas.microsoft.com/office/drawing/2014/main" id="{00000000-0008-0000-0E00-000099020000}"/>
            </a:ext>
          </a:extLst>
        </xdr:cNvPr>
        <xdr:cNvSpPr txBox="1"/>
      </xdr:nvSpPr>
      <xdr:spPr>
        <a:xfrm>
          <a:off x="12675244" y="91835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54</xdr:row>
      <xdr:rowOff>82023</xdr:rowOff>
    </xdr:from>
    <xdr:ext cx="340478" cy="259045"/>
    <xdr:sp macro="" textlink="">
      <xdr:nvSpPr>
        <xdr:cNvPr id="666" name="n_3mainValue【学校施設】&#10;有形固定資産減価償却率">
          <a:extLst>
            <a:ext uri="{FF2B5EF4-FFF2-40B4-BE49-F238E27FC236}">
              <a16:creationId xmlns:a16="http://schemas.microsoft.com/office/drawing/2014/main" id="{00000000-0008-0000-0E00-00009A020000}"/>
            </a:ext>
          </a:extLst>
        </xdr:cNvPr>
        <xdr:cNvSpPr txBox="1"/>
      </xdr:nvSpPr>
      <xdr:spPr>
        <a:xfrm>
          <a:off x="11910001" y="91345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71061</xdr:colOff>
      <xdr:row>54</xdr:row>
      <xdr:rowOff>31404</xdr:rowOff>
    </xdr:from>
    <xdr:ext cx="340478" cy="259045"/>
    <xdr:sp macro="" textlink="">
      <xdr:nvSpPr>
        <xdr:cNvPr id="667" name="n_4mainValue【学校施設】&#10;有形固定資産減価償却率">
          <a:extLst>
            <a:ext uri="{FF2B5EF4-FFF2-40B4-BE49-F238E27FC236}">
              <a16:creationId xmlns:a16="http://schemas.microsoft.com/office/drawing/2014/main" id="{00000000-0008-0000-0E00-00009B020000}"/>
            </a:ext>
          </a:extLst>
        </xdr:cNvPr>
        <xdr:cNvSpPr txBox="1"/>
      </xdr:nvSpPr>
      <xdr:spPr>
        <a:xfrm>
          <a:off x="11135301" y="908396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8" name="正方形/長方形 667">
          <a:extLst>
            <a:ext uri="{FF2B5EF4-FFF2-40B4-BE49-F238E27FC236}">
              <a16:creationId xmlns:a16="http://schemas.microsoft.com/office/drawing/2014/main" id="{00000000-0008-0000-0E00-00009C020000}"/>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9" name="正方形/長方形 668">
          <a:extLst>
            <a:ext uri="{FF2B5EF4-FFF2-40B4-BE49-F238E27FC236}">
              <a16:creationId xmlns:a16="http://schemas.microsoft.com/office/drawing/2014/main" id="{00000000-0008-0000-0E00-00009D020000}"/>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0" name="正方形/長方形 669">
          <a:extLst>
            <a:ext uri="{FF2B5EF4-FFF2-40B4-BE49-F238E27FC236}">
              <a16:creationId xmlns:a16="http://schemas.microsoft.com/office/drawing/2014/main" id="{00000000-0008-0000-0E00-00009E020000}"/>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1" name="正方形/長方形 670">
          <a:extLst>
            <a:ext uri="{FF2B5EF4-FFF2-40B4-BE49-F238E27FC236}">
              <a16:creationId xmlns:a16="http://schemas.microsoft.com/office/drawing/2014/main" id="{00000000-0008-0000-0E00-00009F020000}"/>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2" name="正方形/長方形 671">
          <a:extLst>
            <a:ext uri="{FF2B5EF4-FFF2-40B4-BE49-F238E27FC236}">
              <a16:creationId xmlns:a16="http://schemas.microsoft.com/office/drawing/2014/main" id="{00000000-0008-0000-0E00-0000A0020000}"/>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3" name="正方形/長方形 672">
          <a:extLst>
            <a:ext uri="{FF2B5EF4-FFF2-40B4-BE49-F238E27FC236}">
              <a16:creationId xmlns:a16="http://schemas.microsoft.com/office/drawing/2014/main" id="{00000000-0008-0000-0E00-0000A1020000}"/>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4" name="正方形/長方形 673">
          <a:extLst>
            <a:ext uri="{FF2B5EF4-FFF2-40B4-BE49-F238E27FC236}">
              <a16:creationId xmlns:a16="http://schemas.microsoft.com/office/drawing/2014/main" id="{00000000-0008-0000-0E00-0000A2020000}"/>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5" name="正方形/長方形 674">
          <a:extLst>
            <a:ext uri="{FF2B5EF4-FFF2-40B4-BE49-F238E27FC236}">
              <a16:creationId xmlns:a16="http://schemas.microsoft.com/office/drawing/2014/main" id="{00000000-0008-0000-0E00-0000A3020000}"/>
            </a:ext>
          </a:extLst>
        </xdr:cNvPr>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6" name="テキスト ボックス 675">
          <a:extLst>
            <a:ext uri="{FF2B5EF4-FFF2-40B4-BE49-F238E27FC236}">
              <a16:creationId xmlns:a16="http://schemas.microsoft.com/office/drawing/2014/main" id="{00000000-0008-0000-0E00-0000A4020000}"/>
            </a:ext>
          </a:extLst>
        </xdr:cNvPr>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7" name="直線コネクタ 676">
          <a:extLst>
            <a:ext uri="{FF2B5EF4-FFF2-40B4-BE49-F238E27FC236}">
              <a16:creationId xmlns:a16="http://schemas.microsoft.com/office/drawing/2014/main" id="{00000000-0008-0000-0E00-0000A5020000}"/>
            </a:ext>
          </a:extLst>
        </xdr:cNvPr>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8" name="直線コネクタ 677">
          <a:extLst>
            <a:ext uri="{FF2B5EF4-FFF2-40B4-BE49-F238E27FC236}">
              <a16:creationId xmlns:a16="http://schemas.microsoft.com/office/drawing/2014/main" id="{00000000-0008-0000-0E00-0000A6020000}"/>
            </a:ext>
          </a:extLst>
        </xdr:cNvPr>
        <xdr:cNvCxnSpPr/>
      </xdr:nvCxnSpPr>
      <xdr:spPr>
        <a:xfrm>
          <a:off x="1609344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9" name="テキスト ボックス 678">
          <a:extLst>
            <a:ext uri="{FF2B5EF4-FFF2-40B4-BE49-F238E27FC236}">
              <a16:creationId xmlns:a16="http://schemas.microsoft.com/office/drawing/2014/main" id="{00000000-0008-0000-0E00-0000A7020000}"/>
            </a:ext>
          </a:extLst>
        </xdr:cNvPr>
        <xdr:cNvSpPr txBox="1"/>
      </xdr:nvSpPr>
      <xdr:spPr>
        <a:xfrm>
          <a:off x="1569484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0" name="直線コネクタ 679">
          <a:extLst>
            <a:ext uri="{FF2B5EF4-FFF2-40B4-BE49-F238E27FC236}">
              <a16:creationId xmlns:a16="http://schemas.microsoft.com/office/drawing/2014/main" id="{00000000-0008-0000-0E00-0000A8020000}"/>
            </a:ext>
          </a:extLst>
        </xdr:cNvPr>
        <xdr:cNvCxnSpPr/>
      </xdr:nvCxnSpPr>
      <xdr:spPr>
        <a:xfrm>
          <a:off x="1609344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1" name="テキスト ボックス 680">
          <a:extLst>
            <a:ext uri="{FF2B5EF4-FFF2-40B4-BE49-F238E27FC236}">
              <a16:creationId xmlns:a16="http://schemas.microsoft.com/office/drawing/2014/main" id="{00000000-0008-0000-0E00-0000A9020000}"/>
            </a:ext>
          </a:extLst>
        </xdr:cNvPr>
        <xdr:cNvSpPr txBox="1"/>
      </xdr:nvSpPr>
      <xdr:spPr>
        <a:xfrm>
          <a:off x="1569484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2" name="直線コネクタ 681">
          <a:extLst>
            <a:ext uri="{FF2B5EF4-FFF2-40B4-BE49-F238E27FC236}">
              <a16:creationId xmlns:a16="http://schemas.microsoft.com/office/drawing/2014/main" id="{00000000-0008-0000-0E00-0000AA020000}"/>
            </a:ext>
          </a:extLst>
        </xdr:cNvPr>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683" name="テキスト ボックス 682">
          <a:extLst>
            <a:ext uri="{FF2B5EF4-FFF2-40B4-BE49-F238E27FC236}">
              <a16:creationId xmlns:a16="http://schemas.microsoft.com/office/drawing/2014/main" id="{00000000-0008-0000-0E00-0000AB020000}"/>
            </a:ext>
          </a:extLst>
        </xdr:cNvPr>
        <xdr:cNvSpPr txBox="1"/>
      </xdr:nvSpPr>
      <xdr:spPr>
        <a:xfrm>
          <a:off x="15630721" y="99199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4" name="直線コネクタ 683">
          <a:extLst>
            <a:ext uri="{FF2B5EF4-FFF2-40B4-BE49-F238E27FC236}">
              <a16:creationId xmlns:a16="http://schemas.microsoft.com/office/drawing/2014/main" id="{00000000-0008-0000-0E00-0000AC020000}"/>
            </a:ext>
          </a:extLst>
        </xdr:cNvPr>
        <xdr:cNvCxnSpPr/>
      </xdr:nvCxnSpPr>
      <xdr:spPr>
        <a:xfrm>
          <a:off x="1609344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685" name="テキスト ボックス 684">
          <a:extLst>
            <a:ext uri="{FF2B5EF4-FFF2-40B4-BE49-F238E27FC236}">
              <a16:creationId xmlns:a16="http://schemas.microsoft.com/office/drawing/2014/main" id="{00000000-0008-0000-0E00-0000AD020000}"/>
            </a:ext>
          </a:extLst>
        </xdr:cNvPr>
        <xdr:cNvSpPr txBox="1"/>
      </xdr:nvSpPr>
      <xdr:spPr>
        <a:xfrm>
          <a:off x="15630721" y="95504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6" name="直線コネクタ 685">
          <a:extLst>
            <a:ext uri="{FF2B5EF4-FFF2-40B4-BE49-F238E27FC236}">
              <a16:creationId xmlns:a16="http://schemas.microsoft.com/office/drawing/2014/main" id="{00000000-0008-0000-0E00-0000AE020000}"/>
            </a:ext>
          </a:extLst>
        </xdr:cNvPr>
        <xdr:cNvCxnSpPr/>
      </xdr:nvCxnSpPr>
      <xdr:spPr>
        <a:xfrm>
          <a:off x="1609344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687" name="テキスト ボックス 686">
          <a:extLst>
            <a:ext uri="{FF2B5EF4-FFF2-40B4-BE49-F238E27FC236}">
              <a16:creationId xmlns:a16="http://schemas.microsoft.com/office/drawing/2014/main" id="{00000000-0008-0000-0E00-0000AF020000}"/>
            </a:ext>
          </a:extLst>
        </xdr:cNvPr>
        <xdr:cNvSpPr txBox="1"/>
      </xdr:nvSpPr>
      <xdr:spPr>
        <a:xfrm>
          <a:off x="15630721" y="91770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8" name="直線コネクタ 687">
          <a:extLst>
            <a:ext uri="{FF2B5EF4-FFF2-40B4-BE49-F238E27FC236}">
              <a16:creationId xmlns:a16="http://schemas.microsoft.com/office/drawing/2014/main" id="{00000000-0008-0000-0E00-0000B0020000}"/>
            </a:ext>
          </a:extLst>
        </xdr:cNvPr>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89" name="テキスト ボックス 688">
          <a:extLst>
            <a:ext uri="{FF2B5EF4-FFF2-40B4-BE49-F238E27FC236}">
              <a16:creationId xmlns:a16="http://schemas.microsoft.com/office/drawing/2014/main" id="{00000000-0008-0000-0E00-0000B1020000}"/>
            </a:ext>
          </a:extLst>
        </xdr:cNvPr>
        <xdr:cNvSpPr txBox="1"/>
      </xdr:nvSpPr>
      <xdr:spPr>
        <a:xfrm>
          <a:off x="15630721" y="88036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0" name="【学校施設】&#10;一人当たり面積グラフ枠">
          <a:extLst>
            <a:ext uri="{FF2B5EF4-FFF2-40B4-BE49-F238E27FC236}">
              <a16:creationId xmlns:a16="http://schemas.microsoft.com/office/drawing/2014/main" id="{00000000-0008-0000-0E00-0000B2020000}"/>
            </a:ext>
          </a:extLst>
        </xdr:cNvPr>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97231</xdr:rowOff>
    </xdr:from>
    <xdr:to>
      <xdr:col>116</xdr:col>
      <xdr:colOff>62864</xdr:colOff>
      <xdr:row>63</xdr:row>
      <xdr:rowOff>132969</xdr:rowOff>
    </xdr:to>
    <xdr:cxnSp macro="">
      <xdr:nvCxnSpPr>
        <xdr:cNvPr id="691" name="直線コネクタ 690">
          <a:extLst>
            <a:ext uri="{FF2B5EF4-FFF2-40B4-BE49-F238E27FC236}">
              <a16:creationId xmlns:a16="http://schemas.microsoft.com/office/drawing/2014/main" id="{00000000-0008-0000-0E00-0000B3020000}"/>
            </a:ext>
          </a:extLst>
        </xdr:cNvPr>
        <xdr:cNvCxnSpPr/>
      </xdr:nvCxnSpPr>
      <xdr:spPr>
        <a:xfrm flipV="1">
          <a:off x="19509104" y="9485071"/>
          <a:ext cx="0" cy="1209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136796</xdr:rowOff>
    </xdr:from>
    <xdr:ext cx="469744" cy="259045"/>
    <xdr:sp macro="" textlink="">
      <xdr:nvSpPr>
        <xdr:cNvPr id="692" name="【学校施設】&#10;一人当たり面積最小値テキスト">
          <a:extLst>
            <a:ext uri="{FF2B5EF4-FFF2-40B4-BE49-F238E27FC236}">
              <a16:creationId xmlns:a16="http://schemas.microsoft.com/office/drawing/2014/main" id="{00000000-0008-0000-0E00-0000B4020000}"/>
            </a:ext>
          </a:extLst>
        </xdr:cNvPr>
        <xdr:cNvSpPr txBox="1"/>
      </xdr:nvSpPr>
      <xdr:spPr>
        <a:xfrm>
          <a:off x="19547840" y="10698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132969</xdr:rowOff>
    </xdr:from>
    <xdr:to>
      <xdr:col>116</xdr:col>
      <xdr:colOff>152400</xdr:colOff>
      <xdr:row>63</xdr:row>
      <xdr:rowOff>132969</xdr:rowOff>
    </xdr:to>
    <xdr:cxnSp macro="">
      <xdr:nvCxnSpPr>
        <xdr:cNvPr id="693" name="直線コネクタ 692">
          <a:extLst>
            <a:ext uri="{FF2B5EF4-FFF2-40B4-BE49-F238E27FC236}">
              <a16:creationId xmlns:a16="http://schemas.microsoft.com/office/drawing/2014/main" id="{00000000-0008-0000-0E00-0000B5020000}"/>
            </a:ext>
          </a:extLst>
        </xdr:cNvPr>
        <xdr:cNvCxnSpPr/>
      </xdr:nvCxnSpPr>
      <xdr:spPr>
        <a:xfrm>
          <a:off x="19443700" y="1069428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43908</xdr:rowOff>
    </xdr:from>
    <xdr:ext cx="534377" cy="259045"/>
    <xdr:sp macro="" textlink="">
      <xdr:nvSpPr>
        <xdr:cNvPr id="694" name="【学校施設】&#10;一人当たり面積最大値テキスト">
          <a:extLst>
            <a:ext uri="{FF2B5EF4-FFF2-40B4-BE49-F238E27FC236}">
              <a16:creationId xmlns:a16="http://schemas.microsoft.com/office/drawing/2014/main" id="{00000000-0008-0000-0E00-0000B6020000}"/>
            </a:ext>
          </a:extLst>
        </xdr:cNvPr>
        <xdr:cNvSpPr txBox="1"/>
      </xdr:nvSpPr>
      <xdr:spPr>
        <a:xfrm>
          <a:off x="19547840" y="9264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97231</xdr:rowOff>
    </xdr:from>
    <xdr:to>
      <xdr:col>116</xdr:col>
      <xdr:colOff>152400</xdr:colOff>
      <xdr:row>56</xdr:row>
      <xdr:rowOff>97231</xdr:rowOff>
    </xdr:to>
    <xdr:cxnSp macro="">
      <xdr:nvCxnSpPr>
        <xdr:cNvPr id="695" name="直線コネクタ 694">
          <a:extLst>
            <a:ext uri="{FF2B5EF4-FFF2-40B4-BE49-F238E27FC236}">
              <a16:creationId xmlns:a16="http://schemas.microsoft.com/office/drawing/2014/main" id="{00000000-0008-0000-0E00-0000B7020000}"/>
            </a:ext>
          </a:extLst>
        </xdr:cNvPr>
        <xdr:cNvCxnSpPr/>
      </xdr:nvCxnSpPr>
      <xdr:spPr>
        <a:xfrm>
          <a:off x="19443700" y="948507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140403</xdr:rowOff>
    </xdr:from>
    <xdr:ext cx="469744" cy="259045"/>
    <xdr:sp macro="" textlink="">
      <xdr:nvSpPr>
        <xdr:cNvPr id="696" name="【学校施設】&#10;一人当たり面積平均値テキスト">
          <a:extLst>
            <a:ext uri="{FF2B5EF4-FFF2-40B4-BE49-F238E27FC236}">
              <a16:creationId xmlns:a16="http://schemas.microsoft.com/office/drawing/2014/main" id="{00000000-0008-0000-0E00-0000B8020000}"/>
            </a:ext>
          </a:extLst>
        </xdr:cNvPr>
        <xdr:cNvSpPr txBox="1"/>
      </xdr:nvSpPr>
      <xdr:spPr>
        <a:xfrm>
          <a:off x="19547840" y="103664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117526</xdr:rowOff>
    </xdr:from>
    <xdr:to>
      <xdr:col>116</xdr:col>
      <xdr:colOff>114300</xdr:colOff>
      <xdr:row>63</xdr:row>
      <xdr:rowOff>47676</xdr:rowOff>
    </xdr:to>
    <xdr:sp macro="" textlink="">
      <xdr:nvSpPr>
        <xdr:cNvPr id="697" name="フローチャート: 判断 696">
          <a:extLst>
            <a:ext uri="{FF2B5EF4-FFF2-40B4-BE49-F238E27FC236}">
              <a16:creationId xmlns:a16="http://schemas.microsoft.com/office/drawing/2014/main" id="{00000000-0008-0000-0E00-0000B9020000}"/>
            </a:ext>
          </a:extLst>
        </xdr:cNvPr>
        <xdr:cNvSpPr/>
      </xdr:nvSpPr>
      <xdr:spPr>
        <a:xfrm>
          <a:off x="19458940" y="1051120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107924</xdr:rowOff>
    </xdr:from>
    <xdr:to>
      <xdr:col>112</xdr:col>
      <xdr:colOff>38100</xdr:colOff>
      <xdr:row>63</xdr:row>
      <xdr:rowOff>38074</xdr:rowOff>
    </xdr:to>
    <xdr:sp macro="" textlink="">
      <xdr:nvSpPr>
        <xdr:cNvPr id="698" name="フローチャート: 判断 697">
          <a:extLst>
            <a:ext uri="{FF2B5EF4-FFF2-40B4-BE49-F238E27FC236}">
              <a16:creationId xmlns:a16="http://schemas.microsoft.com/office/drawing/2014/main" id="{00000000-0008-0000-0E00-0000BA020000}"/>
            </a:ext>
          </a:extLst>
        </xdr:cNvPr>
        <xdr:cNvSpPr/>
      </xdr:nvSpPr>
      <xdr:spPr>
        <a:xfrm>
          <a:off x="18735040" y="1050160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107162</xdr:rowOff>
    </xdr:from>
    <xdr:to>
      <xdr:col>107</xdr:col>
      <xdr:colOff>101600</xdr:colOff>
      <xdr:row>63</xdr:row>
      <xdr:rowOff>37312</xdr:rowOff>
    </xdr:to>
    <xdr:sp macro="" textlink="">
      <xdr:nvSpPr>
        <xdr:cNvPr id="699" name="フローチャート: 判断 698">
          <a:extLst>
            <a:ext uri="{FF2B5EF4-FFF2-40B4-BE49-F238E27FC236}">
              <a16:creationId xmlns:a16="http://schemas.microsoft.com/office/drawing/2014/main" id="{00000000-0008-0000-0E00-0000BB020000}"/>
            </a:ext>
          </a:extLst>
        </xdr:cNvPr>
        <xdr:cNvSpPr/>
      </xdr:nvSpPr>
      <xdr:spPr>
        <a:xfrm>
          <a:off x="17937480" y="1050084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114402</xdr:rowOff>
    </xdr:from>
    <xdr:to>
      <xdr:col>102</xdr:col>
      <xdr:colOff>165100</xdr:colOff>
      <xdr:row>63</xdr:row>
      <xdr:rowOff>44552</xdr:rowOff>
    </xdr:to>
    <xdr:sp macro="" textlink="">
      <xdr:nvSpPr>
        <xdr:cNvPr id="700" name="フローチャート: 判断 699">
          <a:extLst>
            <a:ext uri="{FF2B5EF4-FFF2-40B4-BE49-F238E27FC236}">
              <a16:creationId xmlns:a16="http://schemas.microsoft.com/office/drawing/2014/main" id="{00000000-0008-0000-0E00-0000BC020000}"/>
            </a:ext>
          </a:extLst>
        </xdr:cNvPr>
        <xdr:cNvSpPr/>
      </xdr:nvSpPr>
      <xdr:spPr>
        <a:xfrm>
          <a:off x="17162780" y="1050808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134062</xdr:rowOff>
    </xdr:from>
    <xdr:to>
      <xdr:col>98</xdr:col>
      <xdr:colOff>38100</xdr:colOff>
      <xdr:row>63</xdr:row>
      <xdr:rowOff>64212</xdr:rowOff>
    </xdr:to>
    <xdr:sp macro="" textlink="">
      <xdr:nvSpPr>
        <xdr:cNvPr id="701" name="フローチャート: 判断 700">
          <a:extLst>
            <a:ext uri="{FF2B5EF4-FFF2-40B4-BE49-F238E27FC236}">
              <a16:creationId xmlns:a16="http://schemas.microsoft.com/office/drawing/2014/main" id="{00000000-0008-0000-0E00-0000BD020000}"/>
            </a:ext>
          </a:extLst>
        </xdr:cNvPr>
        <xdr:cNvSpPr/>
      </xdr:nvSpPr>
      <xdr:spPr>
        <a:xfrm>
          <a:off x="16388080" y="1052774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2" name="テキスト ボックス 701">
          <a:extLst>
            <a:ext uri="{FF2B5EF4-FFF2-40B4-BE49-F238E27FC236}">
              <a16:creationId xmlns:a16="http://schemas.microsoft.com/office/drawing/2014/main" id="{00000000-0008-0000-0E00-0000BE020000}"/>
            </a:ext>
          </a:extLst>
        </xdr:cNvPr>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3" name="テキスト ボックス 702">
          <a:extLst>
            <a:ext uri="{FF2B5EF4-FFF2-40B4-BE49-F238E27FC236}">
              <a16:creationId xmlns:a16="http://schemas.microsoft.com/office/drawing/2014/main" id="{00000000-0008-0000-0E00-0000BF020000}"/>
            </a:ext>
          </a:extLst>
        </xdr:cNvPr>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4" name="テキスト ボックス 703">
          <a:extLst>
            <a:ext uri="{FF2B5EF4-FFF2-40B4-BE49-F238E27FC236}">
              <a16:creationId xmlns:a16="http://schemas.microsoft.com/office/drawing/2014/main" id="{00000000-0008-0000-0E00-0000C0020000}"/>
            </a:ext>
          </a:extLst>
        </xdr:cNvPr>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5" name="テキスト ボックス 704">
          <a:extLst>
            <a:ext uri="{FF2B5EF4-FFF2-40B4-BE49-F238E27FC236}">
              <a16:creationId xmlns:a16="http://schemas.microsoft.com/office/drawing/2014/main" id="{00000000-0008-0000-0E00-0000C1020000}"/>
            </a:ext>
          </a:extLst>
        </xdr:cNvPr>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6" name="テキスト ボックス 705">
          <a:extLst>
            <a:ext uri="{FF2B5EF4-FFF2-40B4-BE49-F238E27FC236}">
              <a16:creationId xmlns:a16="http://schemas.microsoft.com/office/drawing/2014/main" id="{00000000-0008-0000-0E00-0000C2020000}"/>
            </a:ext>
          </a:extLst>
        </xdr:cNvPr>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133452</xdr:rowOff>
    </xdr:from>
    <xdr:to>
      <xdr:col>116</xdr:col>
      <xdr:colOff>114300</xdr:colOff>
      <xdr:row>63</xdr:row>
      <xdr:rowOff>63602</xdr:rowOff>
    </xdr:to>
    <xdr:sp macro="" textlink="">
      <xdr:nvSpPr>
        <xdr:cNvPr id="707" name="楕円 706">
          <a:extLst>
            <a:ext uri="{FF2B5EF4-FFF2-40B4-BE49-F238E27FC236}">
              <a16:creationId xmlns:a16="http://schemas.microsoft.com/office/drawing/2014/main" id="{00000000-0008-0000-0E00-0000C3020000}"/>
            </a:ext>
          </a:extLst>
        </xdr:cNvPr>
        <xdr:cNvSpPr/>
      </xdr:nvSpPr>
      <xdr:spPr>
        <a:xfrm>
          <a:off x="19458940" y="1052713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95953</xdr:rowOff>
    </xdr:from>
    <xdr:ext cx="469744" cy="259045"/>
    <xdr:sp macro="" textlink="">
      <xdr:nvSpPr>
        <xdr:cNvPr id="708" name="【学校施設】&#10;一人当たり面積該当値テキスト">
          <a:extLst>
            <a:ext uri="{FF2B5EF4-FFF2-40B4-BE49-F238E27FC236}">
              <a16:creationId xmlns:a16="http://schemas.microsoft.com/office/drawing/2014/main" id="{00000000-0008-0000-0E00-0000C4020000}"/>
            </a:ext>
          </a:extLst>
        </xdr:cNvPr>
        <xdr:cNvSpPr txBox="1"/>
      </xdr:nvSpPr>
      <xdr:spPr>
        <a:xfrm>
          <a:off x="19547840" y="10489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137643</xdr:rowOff>
    </xdr:from>
    <xdr:to>
      <xdr:col>112</xdr:col>
      <xdr:colOff>38100</xdr:colOff>
      <xdr:row>63</xdr:row>
      <xdr:rowOff>67793</xdr:rowOff>
    </xdr:to>
    <xdr:sp macro="" textlink="">
      <xdr:nvSpPr>
        <xdr:cNvPr id="709" name="楕円 708">
          <a:extLst>
            <a:ext uri="{FF2B5EF4-FFF2-40B4-BE49-F238E27FC236}">
              <a16:creationId xmlns:a16="http://schemas.microsoft.com/office/drawing/2014/main" id="{00000000-0008-0000-0E00-0000C5020000}"/>
            </a:ext>
          </a:extLst>
        </xdr:cNvPr>
        <xdr:cNvSpPr/>
      </xdr:nvSpPr>
      <xdr:spPr>
        <a:xfrm>
          <a:off x="18735040" y="1053132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12802</xdr:rowOff>
    </xdr:from>
    <xdr:to>
      <xdr:col>116</xdr:col>
      <xdr:colOff>63500</xdr:colOff>
      <xdr:row>63</xdr:row>
      <xdr:rowOff>16993</xdr:rowOff>
    </xdr:to>
    <xdr:cxnSp macro="">
      <xdr:nvCxnSpPr>
        <xdr:cNvPr id="710" name="直線コネクタ 709">
          <a:extLst>
            <a:ext uri="{FF2B5EF4-FFF2-40B4-BE49-F238E27FC236}">
              <a16:creationId xmlns:a16="http://schemas.microsoft.com/office/drawing/2014/main" id="{00000000-0008-0000-0E00-0000C6020000}"/>
            </a:ext>
          </a:extLst>
        </xdr:cNvPr>
        <xdr:cNvCxnSpPr/>
      </xdr:nvCxnSpPr>
      <xdr:spPr>
        <a:xfrm flipV="1">
          <a:off x="18778220" y="10574122"/>
          <a:ext cx="73152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157302</xdr:rowOff>
    </xdr:from>
    <xdr:to>
      <xdr:col>107</xdr:col>
      <xdr:colOff>101600</xdr:colOff>
      <xdr:row>63</xdr:row>
      <xdr:rowOff>87452</xdr:rowOff>
    </xdr:to>
    <xdr:sp macro="" textlink="">
      <xdr:nvSpPr>
        <xdr:cNvPr id="711" name="楕円 710">
          <a:extLst>
            <a:ext uri="{FF2B5EF4-FFF2-40B4-BE49-F238E27FC236}">
              <a16:creationId xmlns:a16="http://schemas.microsoft.com/office/drawing/2014/main" id="{00000000-0008-0000-0E00-0000C7020000}"/>
            </a:ext>
          </a:extLst>
        </xdr:cNvPr>
        <xdr:cNvSpPr/>
      </xdr:nvSpPr>
      <xdr:spPr>
        <a:xfrm>
          <a:off x="17937480" y="1055098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16993</xdr:rowOff>
    </xdr:from>
    <xdr:to>
      <xdr:col>111</xdr:col>
      <xdr:colOff>177800</xdr:colOff>
      <xdr:row>63</xdr:row>
      <xdr:rowOff>36652</xdr:rowOff>
    </xdr:to>
    <xdr:cxnSp macro="">
      <xdr:nvCxnSpPr>
        <xdr:cNvPr id="712" name="直線コネクタ 711">
          <a:extLst>
            <a:ext uri="{FF2B5EF4-FFF2-40B4-BE49-F238E27FC236}">
              <a16:creationId xmlns:a16="http://schemas.microsoft.com/office/drawing/2014/main" id="{00000000-0008-0000-0E00-0000C8020000}"/>
            </a:ext>
          </a:extLst>
        </xdr:cNvPr>
        <xdr:cNvCxnSpPr/>
      </xdr:nvCxnSpPr>
      <xdr:spPr>
        <a:xfrm flipV="1">
          <a:off x="17988280" y="10578313"/>
          <a:ext cx="789940" cy="19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160274</xdr:rowOff>
    </xdr:from>
    <xdr:to>
      <xdr:col>102</xdr:col>
      <xdr:colOff>165100</xdr:colOff>
      <xdr:row>63</xdr:row>
      <xdr:rowOff>90424</xdr:rowOff>
    </xdr:to>
    <xdr:sp macro="" textlink="">
      <xdr:nvSpPr>
        <xdr:cNvPr id="713" name="楕円 712">
          <a:extLst>
            <a:ext uri="{FF2B5EF4-FFF2-40B4-BE49-F238E27FC236}">
              <a16:creationId xmlns:a16="http://schemas.microsoft.com/office/drawing/2014/main" id="{00000000-0008-0000-0E00-0000C9020000}"/>
            </a:ext>
          </a:extLst>
        </xdr:cNvPr>
        <xdr:cNvSpPr/>
      </xdr:nvSpPr>
      <xdr:spPr>
        <a:xfrm>
          <a:off x="17162780" y="1055395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36652</xdr:rowOff>
    </xdr:from>
    <xdr:to>
      <xdr:col>107</xdr:col>
      <xdr:colOff>50800</xdr:colOff>
      <xdr:row>63</xdr:row>
      <xdr:rowOff>39624</xdr:rowOff>
    </xdr:to>
    <xdr:cxnSp macro="">
      <xdr:nvCxnSpPr>
        <xdr:cNvPr id="714" name="直線コネクタ 713">
          <a:extLst>
            <a:ext uri="{FF2B5EF4-FFF2-40B4-BE49-F238E27FC236}">
              <a16:creationId xmlns:a16="http://schemas.microsoft.com/office/drawing/2014/main" id="{00000000-0008-0000-0E00-0000CA020000}"/>
            </a:ext>
          </a:extLst>
        </xdr:cNvPr>
        <xdr:cNvCxnSpPr/>
      </xdr:nvCxnSpPr>
      <xdr:spPr>
        <a:xfrm flipV="1">
          <a:off x="17213580" y="10597972"/>
          <a:ext cx="7747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166065</xdr:rowOff>
    </xdr:from>
    <xdr:to>
      <xdr:col>98</xdr:col>
      <xdr:colOff>38100</xdr:colOff>
      <xdr:row>63</xdr:row>
      <xdr:rowOff>96215</xdr:rowOff>
    </xdr:to>
    <xdr:sp macro="" textlink="">
      <xdr:nvSpPr>
        <xdr:cNvPr id="715" name="楕円 714">
          <a:extLst>
            <a:ext uri="{FF2B5EF4-FFF2-40B4-BE49-F238E27FC236}">
              <a16:creationId xmlns:a16="http://schemas.microsoft.com/office/drawing/2014/main" id="{00000000-0008-0000-0E00-0000CB020000}"/>
            </a:ext>
          </a:extLst>
        </xdr:cNvPr>
        <xdr:cNvSpPr/>
      </xdr:nvSpPr>
      <xdr:spPr>
        <a:xfrm>
          <a:off x="16388080" y="1055974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39624</xdr:rowOff>
    </xdr:from>
    <xdr:to>
      <xdr:col>102</xdr:col>
      <xdr:colOff>114300</xdr:colOff>
      <xdr:row>63</xdr:row>
      <xdr:rowOff>45415</xdr:rowOff>
    </xdr:to>
    <xdr:cxnSp macro="">
      <xdr:nvCxnSpPr>
        <xdr:cNvPr id="716" name="直線コネクタ 715">
          <a:extLst>
            <a:ext uri="{FF2B5EF4-FFF2-40B4-BE49-F238E27FC236}">
              <a16:creationId xmlns:a16="http://schemas.microsoft.com/office/drawing/2014/main" id="{00000000-0008-0000-0E00-0000CC020000}"/>
            </a:ext>
          </a:extLst>
        </xdr:cNvPr>
        <xdr:cNvCxnSpPr/>
      </xdr:nvCxnSpPr>
      <xdr:spPr>
        <a:xfrm flipV="1">
          <a:off x="16431260" y="10600944"/>
          <a:ext cx="782320" cy="5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54601</xdr:rowOff>
    </xdr:from>
    <xdr:ext cx="469744" cy="259045"/>
    <xdr:sp macro="" textlink="">
      <xdr:nvSpPr>
        <xdr:cNvPr id="717" name="n_1aveValue【学校施設】&#10;一人当たり面積">
          <a:extLst>
            <a:ext uri="{FF2B5EF4-FFF2-40B4-BE49-F238E27FC236}">
              <a16:creationId xmlns:a16="http://schemas.microsoft.com/office/drawing/2014/main" id="{00000000-0008-0000-0E00-0000CD020000}"/>
            </a:ext>
          </a:extLst>
        </xdr:cNvPr>
        <xdr:cNvSpPr txBox="1"/>
      </xdr:nvSpPr>
      <xdr:spPr>
        <a:xfrm>
          <a:off x="18561127" y="10280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53839</xdr:rowOff>
    </xdr:from>
    <xdr:ext cx="469744" cy="259045"/>
    <xdr:sp macro="" textlink="">
      <xdr:nvSpPr>
        <xdr:cNvPr id="718" name="n_2aveValue【学校施設】&#10;一人当たり面積">
          <a:extLst>
            <a:ext uri="{FF2B5EF4-FFF2-40B4-BE49-F238E27FC236}">
              <a16:creationId xmlns:a16="http://schemas.microsoft.com/office/drawing/2014/main" id="{00000000-0008-0000-0E00-0000CE020000}"/>
            </a:ext>
          </a:extLst>
        </xdr:cNvPr>
        <xdr:cNvSpPr txBox="1"/>
      </xdr:nvSpPr>
      <xdr:spPr>
        <a:xfrm>
          <a:off x="17776267" y="10279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61079</xdr:rowOff>
    </xdr:from>
    <xdr:ext cx="469744" cy="259045"/>
    <xdr:sp macro="" textlink="">
      <xdr:nvSpPr>
        <xdr:cNvPr id="719" name="n_3aveValue【学校施設】&#10;一人当たり面積">
          <a:extLst>
            <a:ext uri="{FF2B5EF4-FFF2-40B4-BE49-F238E27FC236}">
              <a16:creationId xmlns:a16="http://schemas.microsoft.com/office/drawing/2014/main" id="{00000000-0008-0000-0E00-0000CF020000}"/>
            </a:ext>
          </a:extLst>
        </xdr:cNvPr>
        <xdr:cNvSpPr txBox="1"/>
      </xdr:nvSpPr>
      <xdr:spPr>
        <a:xfrm>
          <a:off x="17001567" y="10287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80739</xdr:rowOff>
    </xdr:from>
    <xdr:ext cx="469744" cy="259045"/>
    <xdr:sp macro="" textlink="">
      <xdr:nvSpPr>
        <xdr:cNvPr id="720" name="n_4aveValue【学校施設】&#10;一人当たり面積">
          <a:extLst>
            <a:ext uri="{FF2B5EF4-FFF2-40B4-BE49-F238E27FC236}">
              <a16:creationId xmlns:a16="http://schemas.microsoft.com/office/drawing/2014/main" id="{00000000-0008-0000-0E00-0000D0020000}"/>
            </a:ext>
          </a:extLst>
        </xdr:cNvPr>
        <xdr:cNvSpPr txBox="1"/>
      </xdr:nvSpPr>
      <xdr:spPr>
        <a:xfrm>
          <a:off x="16226867" y="10306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58920</xdr:rowOff>
    </xdr:from>
    <xdr:ext cx="469744" cy="259045"/>
    <xdr:sp macro="" textlink="">
      <xdr:nvSpPr>
        <xdr:cNvPr id="721" name="n_1mainValue【学校施設】&#10;一人当たり面積">
          <a:extLst>
            <a:ext uri="{FF2B5EF4-FFF2-40B4-BE49-F238E27FC236}">
              <a16:creationId xmlns:a16="http://schemas.microsoft.com/office/drawing/2014/main" id="{00000000-0008-0000-0E00-0000D1020000}"/>
            </a:ext>
          </a:extLst>
        </xdr:cNvPr>
        <xdr:cNvSpPr txBox="1"/>
      </xdr:nvSpPr>
      <xdr:spPr>
        <a:xfrm>
          <a:off x="18561127" y="10620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78579</xdr:rowOff>
    </xdr:from>
    <xdr:ext cx="469744" cy="259045"/>
    <xdr:sp macro="" textlink="">
      <xdr:nvSpPr>
        <xdr:cNvPr id="722" name="n_2mainValue【学校施設】&#10;一人当たり面積">
          <a:extLst>
            <a:ext uri="{FF2B5EF4-FFF2-40B4-BE49-F238E27FC236}">
              <a16:creationId xmlns:a16="http://schemas.microsoft.com/office/drawing/2014/main" id="{00000000-0008-0000-0E00-0000D2020000}"/>
            </a:ext>
          </a:extLst>
        </xdr:cNvPr>
        <xdr:cNvSpPr txBox="1"/>
      </xdr:nvSpPr>
      <xdr:spPr>
        <a:xfrm>
          <a:off x="17776267" y="10639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81551</xdr:rowOff>
    </xdr:from>
    <xdr:ext cx="469744" cy="259045"/>
    <xdr:sp macro="" textlink="">
      <xdr:nvSpPr>
        <xdr:cNvPr id="723" name="n_3mainValue【学校施設】&#10;一人当たり面積">
          <a:extLst>
            <a:ext uri="{FF2B5EF4-FFF2-40B4-BE49-F238E27FC236}">
              <a16:creationId xmlns:a16="http://schemas.microsoft.com/office/drawing/2014/main" id="{00000000-0008-0000-0E00-0000D3020000}"/>
            </a:ext>
          </a:extLst>
        </xdr:cNvPr>
        <xdr:cNvSpPr txBox="1"/>
      </xdr:nvSpPr>
      <xdr:spPr>
        <a:xfrm>
          <a:off x="17001567" y="10642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87342</xdr:rowOff>
    </xdr:from>
    <xdr:ext cx="469744" cy="259045"/>
    <xdr:sp macro="" textlink="">
      <xdr:nvSpPr>
        <xdr:cNvPr id="724" name="n_4mainValue【学校施設】&#10;一人当たり面積">
          <a:extLst>
            <a:ext uri="{FF2B5EF4-FFF2-40B4-BE49-F238E27FC236}">
              <a16:creationId xmlns:a16="http://schemas.microsoft.com/office/drawing/2014/main" id="{00000000-0008-0000-0E00-0000D4020000}"/>
            </a:ext>
          </a:extLst>
        </xdr:cNvPr>
        <xdr:cNvSpPr txBox="1"/>
      </xdr:nvSpPr>
      <xdr:spPr>
        <a:xfrm>
          <a:off x="16226867" y="10648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5" name="正方形/長方形 724">
          <a:extLst>
            <a:ext uri="{FF2B5EF4-FFF2-40B4-BE49-F238E27FC236}">
              <a16:creationId xmlns:a16="http://schemas.microsoft.com/office/drawing/2014/main" id="{00000000-0008-0000-0E00-0000D5020000}"/>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6" name="正方形/長方形 725">
          <a:extLst>
            <a:ext uri="{FF2B5EF4-FFF2-40B4-BE49-F238E27FC236}">
              <a16:creationId xmlns:a16="http://schemas.microsoft.com/office/drawing/2014/main" id="{00000000-0008-0000-0E00-0000D6020000}"/>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7" name="正方形/長方形 726">
          <a:extLst>
            <a:ext uri="{FF2B5EF4-FFF2-40B4-BE49-F238E27FC236}">
              <a16:creationId xmlns:a16="http://schemas.microsoft.com/office/drawing/2014/main" id="{00000000-0008-0000-0E00-0000D7020000}"/>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8" name="正方形/長方形 727">
          <a:extLst>
            <a:ext uri="{FF2B5EF4-FFF2-40B4-BE49-F238E27FC236}">
              <a16:creationId xmlns:a16="http://schemas.microsoft.com/office/drawing/2014/main" id="{00000000-0008-0000-0E00-0000D8020000}"/>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9" name="正方形/長方形 728">
          <a:extLst>
            <a:ext uri="{FF2B5EF4-FFF2-40B4-BE49-F238E27FC236}">
              <a16:creationId xmlns:a16="http://schemas.microsoft.com/office/drawing/2014/main" id="{00000000-0008-0000-0E00-0000D9020000}"/>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0" name="正方形/長方形 729">
          <a:extLst>
            <a:ext uri="{FF2B5EF4-FFF2-40B4-BE49-F238E27FC236}">
              <a16:creationId xmlns:a16="http://schemas.microsoft.com/office/drawing/2014/main" id="{00000000-0008-0000-0E00-0000DA020000}"/>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1" name="正方形/長方形 730">
          <a:extLst>
            <a:ext uri="{FF2B5EF4-FFF2-40B4-BE49-F238E27FC236}">
              <a16:creationId xmlns:a16="http://schemas.microsoft.com/office/drawing/2014/main" id="{00000000-0008-0000-0E00-0000DB020000}"/>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2" name="正方形/長方形 731">
          <a:extLst>
            <a:ext uri="{FF2B5EF4-FFF2-40B4-BE49-F238E27FC236}">
              <a16:creationId xmlns:a16="http://schemas.microsoft.com/office/drawing/2014/main" id="{00000000-0008-0000-0E00-0000DC020000}"/>
            </a:ext>
          </a:extLst>
        </xdr:cNvPr>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3" name="テキスト ボックス 732">
          <a:extLst>
            <a:ext uri="{FF2B5EF4-FFF2-40B4-BE49-F238E27FC236}">
              <a16:creationId xmlns:a16="http://schemas.microsoft.com/office/drawing/2014/main" id="{00000000-0008-0000-0E00-0000DD020000}"/>
            </a:ext>
          </a:extLst>
        </xdr:cNvPr>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4" name="直線コネクタ 733">
          <a:extLst>
            <a:ext uri="{FF2B5EF4-FFF2-40B4-BE49-F238E27FC236}">
              <a16:creationId xmlns:a16="http://schemas.microsoft.com/office/drawing/2014/main" id="{00000000-0008-0000-0E00-0000DE020000}"/>
            </a:ext>
          </a:extLst>
        </xdr:cNvPr>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5" name="テキスト ボックス 734">
          <a:extLst>
            <a:ext uri="{FF2B5EF4-FFF2-40B4-BE49-F238E27FC236}">
              <a16:creationId xmlns:a16="http://schemas.microsoft.com/office/drawing/2014/main" id="{00000000-0008-0000-0E00-0000DF020000}"/>
            </a:ext>
          </a:extLst>
        </xdr:cNvPr>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6" name="直線コネクタ 735">
          <a:extLst>
            <a:ext uri="{FF2B5EF4-FFF2-40B4-BE49-F238E27FC236}">
              <a16:creationId xmlns:a16="http://schemas.microsoft.com/office/drawing/2014/main" id="{00000000-0008-0000-0E00-0000E0020000}"/>
            </a:ext>
          </a:extLst>
        </xdr:cNvPr>
        <xdr:cNvCxnSpPr/>
      </xdr:nvCxnSpPr>
      <xdr:spPr>
        <a:xfrm>
          <a:off x="10960100" y="1458576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7" name="テキスト ボックス 736">
          <a:extLst>
            <a:ext uri="{FF2B5EF4-FFF2-40B4-BE49-F238E27FC236}">
              <a16:creationId xmlns:a16="http://schemas.microsoft.com/office/drawing/2014/main" id="{00000000-0008-0000-0E00-0000E1020000}"/>
            </a:ext>
          </a:extLst>
        </xdr:cNvPr>
        <xdr:cNvSpPr txBox="1"/>
      </xdr:nvSpPr>
      <xdr:spPr>
        <a:xfrm>
          <a:off x="105615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8" name="直線コネクタ 737">
          <a:extLst>
            <a:ext uri="{FF2B5EF4-FFF2-40B4-BE49-F238E27FC236}">
              <a16:creationId xmlns:a16="http://schemas.microsoft.com/office/drawing/2014/main" id="{00000000-0008-0000-0E00-0000E2020000}"/>
            </a:ext>
          </a:extLst>
        </xdr:cNvPr>
        <xdr:cNvCxnSpPr/>
      </xdr:nvCxnSpPr>
      <xdr:spPr>
        <a:xfrm>
          <a:off x="10960100" y="1426300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9" name="テキスト ボックス 738">
          <a:extLst>
            <a:ext uri="{FF2B5EF4-FFF2-40B4-BE49-F238E27FC236}">
              <a16:creationId xmlns:a16="http://schemas.microsoft.com/office/drawing/2014/main" id="{00000000-0008-0000-0E00-0000E3020000}"/>
            </a:ext>
          </a:extLst>
        </xdr:cNvPr>
        <xdr:cNvSpPr txBox="1"/>
      </xdr:nvSpPr>
      <xdr:spPr>
        <a:xfrm>
          <a:off x="1060276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40" name="直線コネクタ 739">
          <a:extLst>
            <a:ext uri="{FF2B5EF4-FFF2-40B4-BE49-F238E27FC236}">
              <a16:creationId xmlns:a16="http://schemas.microsoft.com/office/drawing/2014/main" id="{00000000-0008-0000-0E00-0000E4020000}"/>
            </a:ext>
          </a:extLst>
        </xdr:cNvPr>
        <xdr:cNvCxnSpPr/>
      </xdr:nvCxnSpPr>
      <xdr:spPr>
        <a:xfrm>
          <a:off x="10960100" y="1394405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41" name="テキスト ボックス 740">
          <a:extLst>
            <a:ext uri="{FF2B5EF4-FFF2-40B4-BE49-F238E27FC236}">
              <a16:creationId xmlns:a16="http://schemas.microsoft.com/office/drawing/2014/main" id="{00000000-0008-0000-0E00-0000E5020000}"/>
            </a:ext>
          </a:extLst>
        </xdr:cNvPr>
        <xdr:cNvSpPr txBox="1"/>
      </xdr:nvSpPr>
      <xdr:spPr>
        <a:xfrm>
          <a:off x="1060276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42" name="直線コネクタ 741">
          <a:extLst>
            <a:ext uri="{FF2B5EF4-FFF2-40B4-BE49-F238E27FC236}">
              <a16:creationId xmlns:a16="http://schemas.microsoft.com/office/drawing/2014/main" id="{00000000-0008-0000-0E00-0000E6020000}"/>
            </a:ext>
          </a:extLst>
        </xdr:cNvPr>
        <xdr:cNvCxnSpPr/>
      </xdr:nvCxnSpPr>
      <xdr:spPr>
        <a:xfrm>
          <a:off x="10960100" y="1362510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43" name="テキスト ボックス 742">
          <a:extLst>
            <a:ext uri="{FF2B5EF4-FFF2-40B4-BE49-F238E27FC236}">
              <a16:creationId xmlns:a16="http://schemas.microsoft.com/office/drawing/2014/main" id="{00000000-0008-0000-0E00-0000E7020000}"/>
            </a:ext>
          </a:extLst>
        </xdr:cNvPr>
        <xdr:cNvSpPr txBox="1"/>
      </xdr:nvSpPr>
      <xdr:spPr>
        <a:xfrm>
          <a:off x="1060276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44" name="直線コネクタ 743">
          <a:extLst>
            <a:ext uri="{FF2B5EF4-FFF2-40B4-BE49-F238E27FC236}">
              <a16:creationId xmlns:a16="http://schemas.microsoft.com/office/drawing/2014/main" id="{00000000-0008-0000-0E00-0000E8020000}"/>
            </a:ext>
          </a:extLst>
        </xdr:cNvPr>
        <xdr:cNvCxnSpPr/>
      </xdr:nvCxnSpPr>
      <xdr:spPr>
        <a:xfrm>
          <a:off x="10960100" y="1330615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45" name="テキスト ボックス 744">
          <a:extLst>
            <a:ext uri="{FF2B5EF4-FFF2-40B4-BE49-F238E27FC236}">
              <a16:creationId xmlns:a16="http://schemas.microsoft.com/office/drawing/2014/main" id="{00000000-0008-0000-0E00-0000E9020000}"/>
            </a:ext>
          </a:extLst>
        </xdr:cNvPr>
        <xdr:cNvSpPr txBox="1"/>
      </xdr:nvSpPr>
      <xdr:spPr>
        <a:xfrm>
          <a:off x="1060276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6" name="直線コネクタ 745">
          <a:extLst>
            <a:ext uri="{FF2B5EF4-FFF2-40B4-BE49-F238E27FC236}">
              <a16:creationId xmlns:a16="http://schemas.microsoft.com/office/drawing/2014/main" id="{00000000-0008-0000-0E00-0000EA020000}"/>
            </a:ext>
          </a:extLst>
        </xdr:cNvPr>
        <xdr:cNvCxnSpPr/>
      </xdr:nvCxnSpPr>
      <xdr:spPr>
        <a:xfrm>
          <a:off x="10960100" y="1298720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7" name="テキスト ボックス 746">
          <a:extLst>
            <a:ext uri="{FF2B5EF4-FFF2-40B4-BE49-F238E27FC236}">
              <a16:creationId xmlns:a16="http://schemas.microsoft.com/office/drawing/2014/main" id="{00000000-0008-0000-0E00-0000EB020000}"/>
            </a:ext>
          </a:extLst>
        </xdr:cNvPr>
        <xdr:cNvSpPr txBox="1"/>
      </xdr:nvSpPr>
      <xdr:spPr>
        <a:xfrm>
          <a:off x="10666881" y="1284878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8" name="直線コネクタ 747">
          <a:extLst>
            <a:ext uri="{FF2B5EF4-FFF2-40B4-BE49-F238E27FC236}">
              <a16:creationId xmlns:a16="http://schemas.microsoft.com/office/drawing/2014/main" id="{00000000-0008-0000-0E00-0000EC020000}"/>
            </a:ext>
          </a:extLst>
        </xdr:cNvPr>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9" name="【児童館】&#10;有形固定資産減価償却率グラフ枠">
          <a:extLst>
            <a:ext uri="{FF2B5EF4-FFF2-40B4-BE49-F238E27FC236}">
              <a16:creationId xmlns:a16="http://schemas.microsoft.com/office/drawing/2014/main" id="{00000000-0008-0000-0E00-0000ED020000}"/>
            </a:ext>
          </a:extLst>
        </xdr:cNvPr>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31569</xdr:rowOff>
    </xdr:from>
    <xdr:to>
      <xdr:col>85</xdr:col>
      <xdr:colOff>126364</xdr:colOff>
      <xdr:row>86</xdr:row>
      <xdr:rowOff>168729</xdr:rowOff>
    </xdr:to>
    <xdr:cxnSp macro="">
      <xdr:nvCxnSpPr>
        <xdr:cNvPr id="750" name="直線コネクタ 749">
          <a:extLst>
            <a:ext uri="{FF2B5EF4-FFF2-40B4-BE49-F238E27FC236}">
              <a16:creationId xmlns:a16="http://schemas.microsoft.com/office/drawing/2014/main" id="{00000000-0008-0000-0E00-0000EE020000}"/>
            </a:ext>
          </a:extLst>
        </xdr:cNvPr>
        <xdr:cNvCxnSpPr/>
      </xdr:nvCxnSpPr>
      <xdr:spPr>
        <a:xfrm flipV="1">
          <a:off x="14375764" y="13107489"/>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51" name="【児童館】&#10;有形固定資産減価償却率最小値テキスト">
          <a:extLst>
            <a:ext uri="{FF2B5EF4-FFF2-40B4-BE49-F238E27FC236}">
              <a16:creationId xmlns:a16="http://schemas.microsoft.com/office/drawing/2014/main" id="{00000000-0008-0000-0E00-0000EF020000}"/>
            </a:ext>
          </a:extLst>
        </xdr:cNvPr>
        <xdr:cNvSpPr txBox="1"/>
      </xdr:nvSpPr>
      <xdr:spPr>
        <a:xfrm>
          <a:off x="14414500" y="14585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52" name="直線コネクタ 751">
          <a:extLst>
            <a:ext uri="{FF2B5EF4-FFF2-40B4-BE49-F238E27FC236}">
              <a16:creationId xmlns:a16="http://schemas.microsoft.com/office/drawing/2014/main" id="{00000000-0008-0000-0E00-0000F0020000}"/>
            </a:ext>
          </a:extLst>
        </xdr:cNvPr>
        <xdr:cNvCxnSpPr/>
      </xdr:nvCxnSpPr>
      <xdr:spPr>
        <a:xfrm>
          <a:off x="14287500" y="145857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149696</xdr:rowOff>
    </xdr:from>
    <xdr:ext cx="340478" cy="259045"/>
    <xdr:sp macro="" textlink="">
      <xdr:nvSpPr>
        <xdr:cNvPr id="753" name="【児童館】&#10;有形固定資産減価償却率最大値テキスト">
          <a:extLst>
            <a:ext uri="{FF2B5EF4-FFF2-40B4-BE49-F238E27FC236}">
              <a16:creationId xmlns:a16="http://schemas.microsoft.com/office/drawing/2014/main" id="{00000000-0008-0000-0E00-0000F1020000}"/>
            </a:ext>
          </a:extLst>
        </xdr:cNvPr>
        <xdr:cNvSpPr txBox="1"/>
      </xdr:nvSpPr>
      <xdr:spPr>
        <a:xfrm>
          <a:off x="14414500" y="1289033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31569</xdr:rowOff>
    </xdr:from>
    <xdr:to>
      <xdr:col>86</xdr:col>
      <xdr:colOff>25400</xdr:colOff>
      <xdr:row>78</xdr:row>
      <xdr:rowOff>31569</xdr:rowOff>
    </xdr:to>
    <xdr:cxnSp macro="">
      <xdr:nvCxnSpPr>
        <xdr:cNvPr id="754" name="直線コネクタ 753">
          <a:extLst>
            <a:ext uri="{FF2B5EF4-FFF2-40B4-BE49-F238E27FC236}">
              <a16:creationId xmlns:a16="http://schemas.microsoft.com/office/drawing/2014/main" id="{00000000-0008-0000-0E00-0000F2020000}"/>
            </a:ext>
          </a:extLst>
        </xdr:cNvPr>
        <xdr:cNvCxnSpPr/>
      </xdr:nvCxnSpPr>
      <xdr:spPr>
        <a:xfrm>
          <a:off x="14287500" y="1310748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379</xdr:rowOff>
    </xdr:from>
    <xdr:ext cx="405111" cy="259045"/>
    <xdr:sp macro="" textlink="">
      <xdr:nvSpPr>
        <xdr:cNvPr id="755" name="【児童館】&#10;有形固定資産減価償却率平均値テキスト">
          <a:extLst>
            <a:ext uri="{FF2B5EF4-FFF2-40B4-BE49-F238E27FC236}">
              <a16:creationId xmlns:a16="http://schemas.microsoft.com/office/drawing/2014/main" id="{00000000-0008-0000-0E00-0000F3020000}"/>
            </a:ext>
          </a:extLst>
        </xdr:cNvPr>
        <xdr:cNvSpPr txBox="1"/>
      </xdr:nvSpPr>
      <xdr:spPr>
        <a:xfrm>
          <a:off x="14414500" y="139144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148952</xdr:rowOff>
    </xdr:from>
    <xdr:to>
      <xdr:col>85</xdr:col>
      <xdr:colOff>177800</xdr:colOff>
      <xdr:row>84</xdr:row>
      <xdr:rowOff>79102</xdr:rowOff>
    </xdr:to>
    <xdr:sp macro="" textlink="">
      <xdr:nvSpPr>
        <xdr:cNvPr id="756" name="フローチャート: 判断 755">
          <a:extLst>
            <a:ext uri="{FF2B5EF4-FFF2-40B4-BE49-F238E27FC236}">
              <a16:creationId xmlns:a16="http://schemas.microsoft.com/office/drawing/2014/main" id="{00000000-0008-0000-0E00-0000F4020000}"/>
            </a:ext>
          </a:extLst>
        </xdr:cNvPr>
        <xdr:cNvSpPr/>
      </xdr:nvSpPr>
      <xdr:spPr>
        <a:xfrm>
          <a:off x="14325600" y="14063072"/>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84</xdr:row>
      <xdr:rowOff>6894</xdr:rowOff>
    </xdr:from>
    <xdr:to>
      <xdr:col>81</xdr:col>
      <xdr:colOff>101600</xdr:colOff>
      <xdr:row>84</xdr:row>
      <xdr:rowOff>108494</xdr:rowOff>
    </xdr:to>
    <xdr:sp macro="" textlink="">
      <xdr:nvSpPr>
        <xdr:cNvPr id="757" name="フローチャート: 判断 756">
          <a:extLst>
            <a:ext uri="{FF2B5EF4-FFF2-40B4-BE49-F238E27FC236}">
              <a16:creationId xmlns:a16="http://schemas.microsoft.com/office/drawing/2014/main" id="{00000000-0008-0000-0E00-0000F5020000}"/>
            </a:ext>
          </a:extLst>
        </xdr:cNvPr>
        <xdr:cNvSpPr/>
      </xdr:nvSpPr>
      <xdr:spPr>
        <a:xfrm>
          <a:off x="13578840" y="14088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155484</xdr:rowOff>
    </xdr:from>
    <xdr:to>
      <xdr:col>76</xdr:col>
      <xdr:colOff>165100</xdr:colOff>
      <xdr:row>84</xdr:row>
      <xdr:rowOff>85634</xdr:rowOff>
    </xdr:to>
    <xdr:sp macro="" textlink="">
      <xdr:nvSpPr>
        <xdr:cNvPr id="758" name="フローチャート: 判断 757">
          <a:extLst>
            <a:ext uri="{FF2B5EF4-FFF2-40B4-BE49-F238E27FC236}">
              <a16:creationId xmlns:a16="http://schemas.microsoft.com/office/drawing/2014/main" id="{00000000-0008-0000-0E00-0000F6020000}"/>
            </a:ext>
          </a:extLst>
        </xdr:cNvPr>
        <xdr:cNvSpPr/>
      </xdr:nvSpPr>
      <xdr:spPr>
        <a:xfrm>
          <a:off x="12804140" y="1406960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44450</xdr:rowOff>
    </xdr:from>
    <xdr:to>
      <xdr:col>72</xdr:col>
      <xdr:colOff>38100</xdr:colOff>
      <xdr:row>83</xdr:row>
      <xdr:rowOff>146050</xdr:rowOff>
    </xdr:to>
    <xdr:sp macro="" textlink="">
      <xdr:nvSpPr>
        <xdr:cNvPr id="759" name="フローチャート: 判断 758">
          <a:extLst>
            <a:ext uri="{FF2B5EF4-FFF2-40B4-BE49-F238E27FC236}">
              <a16:creationId xmlns:a16="http://schemas.microsoft.com/office/drawing/2014/main" id="{00000000-0008-0000-0E00-0000F7020000}"/>
            </a:ext>
          </a:extLst>
        </xdr:cNvPr>
        <xdr:cNvSpPr/>
      </xdr:nvSpPr>
      <xdr:spPr>
        <a:xfrm>
          <a:off x="12029440" y="1395857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121194</xdr:rowOff>
    </xdr:from>
    <xdr:to>
      <xdr:col>67</xdr:col>
      <xdr:colOff>101600</xdr:colOff>
      <xdr:row>84</xdr:row>
      <xdr:rowOff>51344</xdr:rowOff>
    </xdr:to>
    <xdr:sp macro="" textlink="">
      <xdr:nvSpPr>
        <xdr:cNvPr id="760" name="フローチャート: 判断 759">
          <a:extLst>
            <a:ext uri="{FF2B5EF4-FFF2-40B4-BE49-F238E27FC236}">
              <a16:creationId xmlns:a16="http://schemas.microsoft.com/office/drawing/2014/main" id="{00000000-0008-0000-0E00-0000F8020000}"/>
            </a:ext>
          </a:extLst>
        </xdr:cNvPr>
        <xdr:cNvSpPr/>
      </xdr:nvSpPr>
      <xdr:spPr>
        <a:xfrm>
          <a:off x="11231880" y="1403531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1" name="テキスト ボックス 760">
          <a:extLst>
            <a:ext uri="{FF2B5EF4-FFF2-40B4-BE49-F238E27FC236}">
              <a16:creationId xmlns:a16="http://schemas.microsoft.com/office/drawing/2014/main" id="{00000000-0008-0000-0E00-0000F9020000}"/>
            </a:ext>
          </a:extLst>
        </xdr:cNvPr>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2" name="テキスト ボックス 761">
          <a:extLst>
            <a:ext uri="{FF2B5EF4-FFF2-40B4-BE49-F238E27FC236}">
              <a16:creationId xmlns:a16="http://schemas.microsoft.com/office/drawing/2014/main" id="{00000000-0008-0000-0E00-0000FA020000}"/>
            </a:ext>
          </a:extLst>
        </xdr:cNvPr>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3" name="テキスト ボックス 762">
          <a:extLst>
            <a:ext uri="{FF2B5EF4-FFF2-40B4-BE49-F238E27FC236}">
              <a16:creationId xmlns:a16="http://schemas.microsoft.com/office/drawing/2014/main" id="{00000000-0008-0000-0E00-0000FB020000}"/>
            </a:ext>
          </a:extLst>
        </xdr:cNvPr>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4" name="テキスト ボックス 763">
          <a:extLst>
            <a:ext uri="{FF2B5EF4-FFF2-40B4-BE49-F238E27FC236}">
              <a16:creationId xmlns:a16="http://schemas.microsoft.com/office/drawing/2014/main" id="{00000000-0008-0000-0E00-0000FC020000}"/>
            </a:ext>
          </a:extLst>
        </xdr:cNvPr>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5" name="テキスト ボックス 764">
          <a:extLst>
            <a:ext uri="{FF2B5EF4-FFF2-40B4-BE49-F238E27FC236}">
              <a16:creationId xmlns:a16="http://schemas.microsoft.com/office/drawing/2014/main" id="{00000000-0008-0000-0E00-0000FD020000}"/>
            </a:ext>
          </a:extLst>
        </xdr:cNvPr>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170180</xdr:rowOff>
    </xdr:from>
    <xdr:to>
      <xdr:col>85</xdr:col>
      <xdr:colOff>177800</xdr:colOff>
      <xdr:row>86</xdr:row>
      <xdr:rowOff>100330</xdr:rowOff>
    </xdr:to>
    <xdr:sp macro="" textlink="">
      <xdr:nvSpPr>
        <xdr:cNvPr id="766" name="楕円 765">
          <a:extLst>
            <a:ext uri="{FF2B5EF4-FFF2-40B4-BE49-F238E27FC236}">
              <a16:creationId xmlns:a16="http://schemas.microsoft.com/office/drawing/2014/main" id="{00000000-0008-0000-0E00-0000FE020000}"/>
            </a:ext>
          </a:extLst>
        </xdr:cNvPr>
        <xdr:cNvSpPr/>
      </xdr:nvSpPr>
      <xdr:spPr>
        <a:xfrm>
          <a:off x="14325600" y="1441958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85107</xdr:rowOff>
    </xdr:from>
    <xdr:ext cx="405111" cy="259045"/>
    <xdr:sp macro="" textlink="">
      <xdr:nvSpPr>
        <xdr:cNvPr id="767" name="【児童館】&#10;有形固定資産減価償却率該当値テキスト">
          <a:extLst>
            <a:ext uri="{FF2B5EF4-FFF2-40B4-BE49-F238E27FC236}">
              <a16:creationId xmlns:a16="http://schemas.microsoft.com/office/drawing/2014/main" id="{00000000-0008-0000-0E00-0000FF020000}"/>
            </a:ext>
          </a:extLst>
        </xdr:cNvPr>
        <xdr:cNvSpPr txBox="1"/>
      </xdr:nvSpPr>
      <xdr:spPr>
        <a:xfrm>
          <a:off x="14414500" y="14334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155484</xdr:rowOff>
    </xdr:from>
    <xdr:to>
      <xdr:col>81</xdr:col>
      <xdr:colOff>101600</xdr:colOff>
      <xdr:row>86</xdr:row>
      <xdr:rowOff>85634</xdr:rowOff>
    </xdr:to>
    <xdr:sp macro="" textlink="">
      <xdr:nvSpPr>
        <xdr:cNvPr id="768" name="楕円 767">
          <a:extLst>
            <a:ext uri="{FF2B5EF4-FFF2-40B4-BE49-F238E27FC236}">
              <a16:creationId xmlns:a16="http://schemas.microsoft.com/office/drawing/2014/main" id="{00000000-0008-0000-0E00-000000030000}"/>
            </a:ext>
          </a:extLst>
        </xdr:cNvPr>
        <xdr:cNvSpPr/>
      </xdr:nvSpPr>
      <xdr:spPr>
        <a:xfrm>
          <a:off x="13578840" y="1440488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34834</xdr:rowOff>
    </xdr:from>
    <xdr:to>
      <xdr:col>85</xdr:col>
      <xdr:colOff>127000</xdr:colOff>
      <xdr:row>86</xdr:row>
      <xdr:rowOff>49530</xdr:rowOff>
    </xdr:to>
    <xdr:cxnSp macro="">
      <xdr:nvCxnSpPr>
        <xdr:cNvPr id="769" name="直線コネクタ 768">
          <a:extLst>
            <a:ext uri="{FF2B5EF4-FFF2-40B4-BE49-F238E27FC236}">
              <a16:creationId xmlns:a16="http://schemas.microsoft.com/office/drawing/2014/main" id="{00000000-0008-0000-0E00-000001030000}"/>
            </a:ext>
          </a:extLst>
        </xdr:cNvPr>
        <xdr:cNvCxnSpPr/>
      </xdr:nvCxnSpPr>
      <xdr:spPr>
        <a:xfrm>
          <a:off x="13629640" y="14451874"/>
          <a:ext cx="74676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148952</xdr:rowOff>
    </xdr:from>
    <xdr:to>
      <xdr:col>76</xdr:col>
      <xdr:colOff>165100</xdr:colOff>
      <xdr:row>86</xdr:row>
      <xdr:rowOff>79102</xdr:rowOff>
    </xdr:to>
    <xdr:sp macro="" textlink="">
      <xdr:nvSpPr>
        <xdr:cNvPr id="770" name="楕円 769">
          <a:extLst>
            <a:ext uri="{FF2B5EF4-FFF2-40B4-BE49-F238E27FC236}">
              <a16:creationId xmlns:a16="http://schemas.microsoft.com/office/drawing/2014/main" id="{00000000-0008-0000-0E00-000002030000}"/>
            </a:ext>
          </a:extLst>
        </xdr:cNvPr>
        <xdr:cNvSpPr/>
      </xdr:nvSpPr>
      <xdr:spPr>
        <a:xfrm>
          <a:off x="12804140" y="1439835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28302</xdr:rowOff>
    </xdr:from>
    <xdr:to>
      <xdr:col>81</xdr:col>
      <xdr:colOff>50800</xdr:colOff>
      <xdr:row>86</xdr:row>
      <xdr:rowOff>34834</xdr:rowOff>
    </xdr:to>
    <xdr:cxnSp macro="">
      <xdr:nvCxnSpPr>
        <xdr:cNvPr id="771" name="直線コネクタ 770">
          <a:extLst>
            <a:ext uri="{FF2B5EF4-FFF2-40B4-BE49-F238E27FC236}">
              <a16:creationId xmlns:a16="http://schemas.microsoft.com/office/drawing/2014/main" id="{00000000-0008-0000-0E00-000003030000}"/>
            </a:ext>
          </a:extLst>
        </xdr:cNvPr>
        <xdr:cNvCxnSpPr/>
      </xdr:nvCxnSpPr>
      <xdr:spPr>
        <a:xfrm>
          <a:off x="12854940" y="14445342"/>
          <a:ext cx="7747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50981</xdr:rowOff>
    </xdr:from>
    <xdr:to>
      <xdr:col>72</xdr:col>
      <xdr:colOff>38100</xdr:colOff>
      <xdr:row>85</xdr:row>
      <xdr:rowOff>152581</xdr:rowOff>
    </xdr:to>
    <xdr:sp macro="" textlink="">
      <xdr:nvSpPr>
        <xdr:cNvPr id="772" name="楕円 771">
          <a:extLst>
            <a:ext uri="{FF2B5EF4-FFF2-40B4-BE49-F238E27FC236}">
              <a16:creationId xmlns:a16="http://schemas.microsoft.com/office/drawing/2014/main" id="{00000000-0008-0000-0E00-000004030000}"/>
            </a:ext>
          </a:extLst>
        </xdr:cNvPr>
        <xdr:cNvSpPr/>
      </xdr:nvSpPr>
      <xdr:spPr>
        <a:xfrm>
          <a:off x="12029440" y="1430038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101781</xdr:rowOff>
    </xdr:from>
    <xdr:to>
      <xdr:col>76</xdr:col>
      <xdr:colOff>114300</xdr:colOff>
      <xdr:row>86</xdr:row>
      <xdr:rowOff>28302</xdr:rowOff>
    </xdr:to>
    <xdr:cxnSp macro="">
      <xdr:nvCxnSpPr>
        <xdr:cNvPr id="773" name="直線コネクタ 772">
          <a:extLst>
            <a:ext uri="{FF2B5EF4-FFF2-40B4-BE49-F238E27FC236}">
              <a16:creationId xmlns:a16="http://schemas.microsoft.com/office/drawing/2014/main" id="{00000000-0008-0000-0E00-000005030000}"/>
            </a:ext>
          </a:extLst>
        </xdr:cNvPr>
        <xdr:cNvCxnSpPr/>
      </xdr:nvCxnSpPr>
      <xdr:spPr>
        <a:xfrm>
          <a:off x="12072620" y="14351181"/>
          <a:ext cx="782320" cy="94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85</xdr:row>
      <xdr:rowOff>29755</xdr:rowOff>
    </xdr:from>
    <xdr:to>
      <xdr:col>67</xdr:col>
      <xdr:colOff>101600</xdr:colOff>
      <xdr:row>85</xdr:row>
      <xdr:rowOff>131355</xdr:rowOff>
    </xdr:to>
    <xdr:sp macro="" textlink="">
      <xdr:nvSpPr>
        <xdr:cNvPr id="774" name="楕円 773">
          <a:extLst>
            <a:ext uri="{FF2B5EF4-FFF2-40B4-BE49-F238E27FC236}">
              <a16:creationId xmlns:a16="http://schemas.microsoft.com/office/drawing/2014/main" id="{00000000-0008-0000-0E00-000006030000}"/>
            </a:ext>
          </a:extLst>
        </xdr:cNvPr>
        <xdr:cNvSpPr/>
      </xdr:nvSpPr>
      <xdr:spPr>
        <a:xfrm>
          <a:off x="11231880" y="14279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85</xdr:row>
      <xdr:rowOff>80555</xdr:rowOff>
    </xdr:from>
    <xdr:to>
      <xdr:col>71</xdr:col>
      <xdr:colOff>177800</xdr:colOff>
      <xdr:row>85</xdr:row>
      <xdr:rowOff>101781</xdr:rowOff>
    </xdr:to>
    <xdr:cxnSp macro="">
      <xdr:nvCxnSpPr>
        <xdr:cNvPr id="775" name="直線コネクタ 774">
          <a:extLst>
            <a:ext uri="{FF2B5EF4-FFF2-40B4-BE49-F238E27FC236}">
              <a16:creationId xmlns:a16="http://schemas.microsoft.com/office/drawing/2014/main" id="{00000000-0008-0000-0E00-000007030000}"/>
            </a:ext>
          </a:extLst>
        </xdr:cNvPr>
        <xdr:cNvCxnSpPr/>
      </xdr:nvCxnSpPr>
      <xdr:spPr>
        <a:xfrm>
          <a:off x="11282680" y="14329955"/>
          <a:ext cx="78994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125021</xdr:rowOff>
    </xdr:from>
    <xdr:ext cx="405111" cy="259045"/>
    <xdr:sp macro="" textlink="">
      <xdr:nvSpPr>
        <xdr:cNvPr id="776" name="n_1aveValue【児童館】&#10;有形固定資産減価償却率">
          <a:extLst>
            <a:ext uri="{FF2B5EF4-FFF2-40B4-BE49-F238E27FC236}">
              <a16:creationId xmlns:a16="http://schemas.microsoft.com/office/drawing/2014/main" id="{00000000-0008-0000-0E00-000008030000}"/>
            </a:ext>
          </a:extLst>
        </xdr:cNvPr>
        <xdr:cNvSpPr txBox="1"/>
      </xdr:nvSpPr>
      <xdr:spPr>
        <a:xfrm>
          <a:off x="13437244" y="13871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102161</xdr:rowOff>
    </xdr:from>
    <xdr:ext cx="405111" cy="259045"/>
    <xdr:sp macro="" textlink="">
      <xdr:nvSpPr>
        <xdr:cNvPr id="777" name="n_2aveValue【児童館】&#10;有形固定資産減価償却率">
          <a:extLst>
            <a:ext uri="{FF2B5EF4-FFF2-40B4-BE49-F238E27FC236}">
              <a16:creationId xmlns:a16="http://schemas.microsoft.com/office/drawing/2014/main" id="{00000000-0008-0000-0E00-000009030000}"/>
            </a:ext>
          </a:extLst>
        </xdr:cNvPr>
        <xdr:cNvSpPr txBox="1"/>
      </xdr:nvSpPr>
      <xdr:spPr>
        <a:xfrm>
          <a:off x="12675244" y="13848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162577</xdr:rowOff>
    </xdr:from>
    <xdr:ext cx="405111" cy="259045"/>
    <xdr:sp macro="" textlink="">
      <xdr:nvSpPr>
        <xdr:cNvPr id="778" name="n_3aveValue【児童館】&#10;有形固定資産減価償却率">
          <a:extLst>
            <a:ext uri="{FF2B5EF4-FFF2-40B4-BE49-F238E27FC236}">
              <a16:creationId xmlns:a16="http://schemas.microsoft.com/office/drawing/2014/main" id="{00000000-0008-0000-0E00-00000A030000}"/>
            </a:ext>
          </a:extLst>
        </xdr:cNvPr>
        <xdr:cNvSpPr txBox="1"/>
      </xdr:nvSpPr>
      <xdr:spPr>
        <a:xfrm>
          <a:off x="11900544" y="1374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67871</xdr:rowOff>
    </xdr:from>
    <xdr:ext cx="405111" cy="259045"/>
    <xdr:sp macro="" textlink="">
      <xdr:nvSpPr>
        <xdr:cNvPr id="779" name="n_4aveValue【児童館】&#10;有形固定資産減価償却率">
          <a:extLst>
            <a:ext uri="{FF2B5EF4-FFF2-40B4-BE49-F238E27FC236}">
              <a16:creationId xmlns:a16="http://schemas.microsoft.com/office/drawing/2014/main" id="{00000000-0008-0000-0E00-00000B030000}"/>
            </a:ext>
          </a:extLst>
        </xdr:cNvPr>
        <xdr:cNvSpPr txBox="1"/>
      </xdr:nvSpPr>
      <xdr:spPr>
        <a:xfrm>
          <a:off x="11102984" y="13814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76761</xdr:rowOff>
    </xdr:from>
    <xdr:ext cx="405111" cy="259045"/>
    <xdr:sp macro="" textlink="">
      <xdr:nvSpPr>
        <xdr:cNvPr id="780" name="n_1mainValue【児童館】&#10;有形固定資産減価償却率">
          <a:extLst>
            <a:ext uri="{FF2B5EF4-FFF2-40B4-BE49-F238E27FC236}">
              <a16:creationId xmlns:a16="http://schemas.microsoft.com/office/drawing/2014/main" id="{00000000-0008-0000-0E00-00000C030000}"/>
            </a:ext>
          </a:extLst>
        </xdr:cNvPr>
        <xdr:cNvSpPr txBox="1"/>
      </xdr:nvSpPr>
      <xdr:spPr>
        <a:xfrm>
          <a:off x="13437244" y="14493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70229</xdr:rowOff>
    </xdr:from>
    <xdr:ext cx="405111" cy="259045"/>
    <xdr:sp macro="" textlink="">
      <xdr:nvSpPr>
        <xdr:cNvPr id="781" name="n_2mainValue【児童館】&#10;有形固定資産減価償却率">
          <a:extLst>
            <a:ext uri="{FF2B5EF4-FFF2-40B4-BE49-F238E27FC236}">
              <a16:creationId xmlns:a16="http://schemas.microsoft.com/office/drawing/2014/main" id="{00000000-0008-0000-0E00-00000D030000}"/>
            </a:ext>
          </a:extLst>
        </xdr:cNvPr>
        <xdr:cNvSpPr txBox="1"/>
      </xdr:nvSpPr>
      <xdr:spPr>
        <a:xfrm>
          <a:off x="12675244" y="14487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143708</xdr:rowOff>
    </xdr:from>
    <xdr:ext cx="405111" cy="259045"/>
    <xdr:sp macro="" textlink="">
      <xdr:nvSpPr>
        <xdr:cNvPr id="782" name="n_3mainValue【児童館】&#10;有形固定資産減価償却率">
          <a:extLst>
            <a:ext uri="{FF2B5EF4-FFF2-40B4-BE49-F238E27FC236}">
              <a16:creationId xmlns:a16="http://schemas.microsoft.com/office/drawing/2014/main" id="{00000000-0008-0000-0E00-00000E030000}"/>
            </a:ext>
          </a:extLst>
        </xdr:cNvPr>
        <xdr:cNvSpPr txBox="1"/>
      </xdr:nvSpPr>
      <xdr:spPr>
        <a:xfrm>
          <a:off x="11900544" y="14393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122482</xdr:rowOff>
    </xdr:from>
    <xdr:ext cx="405111" cy="259045"/>
    <xdr:sp macro="" textlink="">
      <xdr:nvSpPr>
        <xdr:cNvPr id="783" name="n_4mainValue【児童館】&#10;有形固定資産減価償却率">
          <a:extLst>
            <a:ext uri="{FF2B5EF4-FFF2-40B4-BE49-F238E27FC236}">
              <a16:creationId xmlns:a16="http://schemas.microsoft.com/office/drawing/2014/main" id="{00000000-0008-0000-0E00-00000F030000}"/>
            </a:ext>
          </a:extLst>
        </xdr:cNvPr>
        <xdr:cNvSpPr txBox="1"/>
      </xdr:nvSpPr>
      <xdr:spPr>
        <a:xfrm>
          <a:off x="11102984" y="14371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4" name="正方形/長方形 783">
          <a:extLst>
            <a:ext uri="{FF2B5EF4-FFF2-40B4-BE49-F238E27FC236}">
              <a16:creationId xmlns:a16="http://schemas.microsoft.com/office/drawing/2014/main" id="{00000000-0008-0000-0E00-000010030000}"/>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5" name="正方形/長方形 784">
          <a:extLst>
            <a:ext uri="{FF2B5EF4-FFF2-40B4-BE49-F238E27FC236}">
              <a16:creationId xmlns:a16="http://schemas.microsoft.com/office/drawing/2014/main" id="{00000000-0008-0000-0E00-000011030000}"/>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6" name="正方形/長方形 785">
          <a:extLst>
            <a:ext uri="{FF2B5EF4-FFF2-40B4-BE49-F238E27FC236}">
              <a16:creationId xmlns:a16="http://schemas.microsoft.com/office/drawing/2014/main" id="{00000000-0008-0000-0E00-000012030000}"/>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7" name="正方形/長方形 786">
          <a:extLst>
            <a:ext uri="{FF2B5EF4-FFF2-40B4-BE49-F238E27FC236}">
              <a16:creationId xmlns:a16="http://schemas.microsoft.com/office/drawing/2014/main" id="{00000000-0008-0000-0E00-000013030000}"/>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8" name="正方形/長方形 787">
          <a:extLst>
            <a:ext uri="{FF2B5EF4-FFF2-40B4-BE49-F238E27FC236}">
              <a16:creationId xmlns:a16="http://schemas.microsoft.com/office/drawing/2014/main" id="{00000000-0008-0000-0E00-000014030000}"/>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9" name="正方形/長方形 788">
          <a:extLst>
            <a:ext uri="{FF2B5EF4-FFF2-40B4-BE49-F238E27FC236}">
              <a16:creationId xmlns:a16="http://schemas.microsoft.com/office/drawing/2014/main" id="{00000000-0008-0000-0E00-000015030000}"/>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0" name="正方形/長方形 789">
          <a:extLst>
            <a:ext uri="{FF2B5EF4-FFF2-40B4-BE49-F238E27FC236}">
              <a16:creationId xmlns:a16="http://schemas.microsoft.com/office/drawing/2014/main" id="{00000000-0008-0000-0E00-000016030000}"/>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1" name="正方形/長方形 790">
          <a:extLst>
            <a:ext uri="{FF2B5EF4-FFF2-40B4-BE49-F238E27FC236}">
              <a16:creationId xmlns:a16="http://schemas.microsoft.com/office/drawing/2014/main" id="{00000000-0008-0000-0E00-000017030000}"/>
            </a:ext>
          </a:extLst>
        </xdr:cNvPr>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2" name="テキスト ボックス 791">
          <a:extLst>
            <a:ext uri="{FF2B5EF4-FFF2-40B4-BE49-F238E27FC236}">
              <a16:creationId xmlns:a16="http://schemas.microsoft.com/office/drawing/2014/main" id="{00000000-0008-0000-0E00-000018030000}"/>
            </a:ext>
          </a:extLst>
        </xdr:cNvPr>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3" name="直線コネクタ 792">
          <a:extLst>
            <a:ext uri="{FF2B5EF4-FFF2-40B4-BE49-F238E27FC236}">
              <a16:creationId xmlns:a16="http://schemas.microsoft.com/office/drawing/2014/main" id="{00000000-0008-0000-0E00-000019030000}"/>
            </a:ext>
          </a:extLst>
        </xdr:cNvPr>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94" name="直線コネクタ 793">
          <a:extLst>
            <a:ext uri="{FF2B5EF4-FFF2-40B4-BE49-F238E27FC236}">
              <a16:creationId xmlns:a16="http://schemas.microsoft.com/office/drawing/2014/main" id="{00000000-0008-0000-0E00-00001A030000}"/>
            </a:ext>
          </a:extLst>
        </xdr:cNvPr>
        <xdr:cNvCxnSpPr/>
      </xdr:nvCxnSpPr>
      <xdr:spPr>
        <a:xfrm>
          <a:off x="16093440" y="14455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95" name="テキスト ボックス 794">
          <a:extLst>
            <a:ext uri="{FF2B5EF4-FFF2-40B4-BE49-F238E27FC236}">
              <a16:creationId xmlns:a16="http://schemas.microsoft.com/office/drawing/2014/main" id="{00000000-0008-0000-0E00-00001B030000}"/>
            </a:ext>
          </a:extLst>
        </xdr:cNvPr>
        <xdr:cNvSpPr txBox="1"/>
      </xdr:nvSpPr>
      <xdr:spPr>
        <a:xfrm>
          <a:off x="1569484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96" name="直線コネクタ 795">
          <a:extLst>
            <a:ext uri="{FF2B5EF4-FFF2-40B4-BE49-F238E27FC236}">
              <a16:creationId xmlns:a16="http://schemas.microsoft.com/office/drawing/2014/main" id="{00000000-0008-0000-0E00-00001C030000}"/>
            </a:ext>
          </a:extLst>
        </xdr:cNvPr>
        <xdr:cNvCxnSpPr/>
      </xdr:nvCxnSpPr>
      <xdr:spPr>
        <a:xfrm>
          <a:off x="16093440" y="140093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97" name="テキスト ボックス 796">
          <a:extLst>
            <a:ext uri="{FF2B5EF4-FFF2-40B4-BE49-F238E27FC236}">
              <a16:creationId xmlns:a16="http://schemas.microsoft.com/office/drawing/2014/main" id="{00000000-0008-0000-0E00-00001D030000}"/>
            </a:ext>
          </a:extLst>
        </xdr:cNvPr>
        <xdr:cNvSpPr txBox="1"/>
      </xdr:nvSpPr>
      <xdr:spPr>
        <a:xfrm>
          <a:off x="1569484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8" name="直線コネクタ 797">
          <a:extLst>
            <a:ext uri="{FF2B5EF4-FFF2-40B4-BE49-F238E27FC236}">
              <a16:creationId xmlns:a16="http://schemas.microsoft.com/office/drawing/2014/main" id="{00000000-0008-0000-0E00-00001E030000}"/>
            </a:ext>
          </a:extLst>
        </xdr:cNvPr>
        <xdr:cNvCxnSpPr/>
      </xdr:nvCxnSpPr>
      <xdr:spPr>
        <a:xfrm>
          <a:off x="16093440" y="13563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99" name="テキスト ボックス 798">
          <a:extLst>
            <a:ext uri="{FF2B5EF4-FFF2-40B4-BE49-F238E27FC236}">
              <a16:creationId xmlns:a16="http://schemas.microsoft.com/office/drawing/2014/main" id="{00000000-0008-0000-0E00-00001F030000}"/>
            </a:ext>
          </a:extLst>
        </xdr:cNvPr>
        <xdr:cNvSpPr txBox="1"/>
      </xdr:nvSpPr>
      <xdr:spPr>
        <a:xfrm>
          <a:off x="1569484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800" name="直線コネクタ 799">
          <a:extLst>
            <a:ext uri="{FF2B5EF4-FFF2-40B4-BE49-F238E27FC236}">
              <a16:creationId xmlns:a16="http://schemas.microsoft.com/office/drawing/2014/main" id="{00000000-0008-0000-0E00-000020030000}"/>
            </a:ext>
          </a:extLst>
        </xdr:cNvPr>
        <xdr:cNvCxnSpPr/>
      </xdr:nvCxnSpPr>
      <xdr:spPr>
        <a:xfrm>
          <a:off x="16093440" y="13114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801" name="テキスト ボックス 800">
          <a:extLst>
            <a:ext uri="{FF2B5EF4-FFF2-40B4-BE49-F238E27FC236}">
              <a16:creationId xmlns:a16="http://schemas.microsoft.com/office/drawing/2014/main" id="{00000000-0008-0000-0E00-000021030000}"/>
            </a:ext>
          </a:extLst>
        </xdr:cNvPr>
        <xdr:cNvSpPr txBox="1"/>
      </xdr:nvSpPr>
      <xdr:spPr>
        <a:xfrm>
          <a:off x="1569484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2" name="直線コネクタ 801">
          <a:extLst>
            <a:ext uri="{FF2B5EF4-FFF2-40B4-BE49-F238E27FC236}">
              <a16:creationId xmlns:a16="http://schemas.microsoft.com/office/drawing/2014/main" id="{00000000-0008-0000-0E00-000022030000}"/>
            </a:ext>
          </a:extLst>
        </xdr:cNvPr>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3" name="テキスト ボックス 802">
          <a:extLst>
            <a:ext uri="{FF2B5EF4-FFF2-40B4-BE49-F238E27FC236}">
              <a16:creationId xmlns:a16="http://schemas.microsoft.com/office/drawing/2014/main" id="{00000000-0008-0000-0E00-000023030000}"/>
            </a:ext>
          </a:extLst>
        </xdr:cNvPr>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4" name="【児童館】&#10;一人当たり面積グラフ枠">
          <a:extLst>
            <a:ext uri="{FF2B5EF4-FFF2-40B4-BE49-F238E27FC236}">
              <a16:creationId xmlns:a16="http://schemas.microsoft.com/office/drawing/2014/main" id="{00000000-0008-0000-0E00-000024030000}"/>
            </a:ext>
          </a:extLst>
        </xdr:cNvPr>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81535</xdr:rowOff>
    </xdr:from>
    <xdr:to>
      <xdr:col>116</xdr:col>
      <xdr:colOff>62864</xdr:colOff>
      <xdr:row>86</xdr:row>
      <xdr:rowOff>10668</xdr:rowOff>
    </xdr:to>
    <xdr:cxnSp macro="">
      <xdr:nvCxnSpPr>
        <xdr:cNvPr id="805" name="直線コネクタ 804">
          <a:extLst>
            <a:ext uri="{FF2B5EF4-FFF2-40B4-BE49-F238E27FC236}">
              <a16:creationId xmlns:a16="http://schemas.microsoft.com/office/drawing/2014/main" id="{00000000-0008-0000-0E00-000025030000}"/>
            </a:ext>
          </a:extLst>
        </xdr:cNvPr>
        <xdr:cNvCxnSpPr/>
      </xdr:nvCxnSpPr>
      <xdr:spPr>
        <a:xfrm flipV="1">
          <a:off x="19509104" y="13325095"/>
          <a:ext cx="0" cy="1102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14495</xdr:rowOff>
    </xdr:from>
    <xdr:ext cx="469744" cy="259045"/>
    <xdr:sp macro="" textlink="">
      <xdr:nvSpPr>
        <xdr:cNvPr id="806" name="【児童館】&#10;一人当たり面積最小値テキスト">
          <a:extLst>
            <a:ext uri="{FF2B5EF4-FFF2-40B4-BE49-F238E27FC236}">
              <a16:creationId xmlns:a16="http://schemas.microsoft.com/office/drawing/2014/main" id="{00000000-0008-0000-0E00-000026030000}"/>
            </a:ext>
          </a:extLst>
        </xdr:cNvPr>
        <xdr:cNvSpPr txBox="1"/>
      </xdr:nvSpPr>
      <xdr:spPr>
        <a:xfrm>
          <a:off x="19547840" y="1443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10668</xdr:rowOff>
    </xdr:from>
    <xdr:to>
      <xdr:col>116</xdr:col>
      <xdr:colOff>152400</xdr:colOff>
      <xdr:row>86</xdr:row>
      <xdr:rowOff>10668</xdr:rowOff>
    </xdr:to>
    <xdr:cxnSp macro="">
      <xdr:nvCxnSpPr>
        <xdr:cNvPr id="807" name="直線コネクタ 806">
          <a:extLst>
            <a:ext uri="{FF2B5EF4-FFF2-40B4-BE49-F238E27FC236}">
              <a16:creationId xmlns:a16="http://schemas.microsoft.com/office/drawing/2014/main" id="{00000000-0008-0000-0E00-000027030000}"/>
            </a:ext>
          </a:extLst>
        </xdr:cNvPr>
        <xdr:cNvCxnSpPr/>
      </xdr:nvCxnSpPr>
      <xdr:spPr>
        <a:xfrm>
          <a:off x="19443700" y="144277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28212</xdr:rowOff>
    </xdr:from>
    <xdr:ext cx="469744" cy="259045"/>
    <xdr:sp macro="" textlink="">
      <xdr:nvSpPr>
        <xdr:cNvPr id="808" name="【児童館】&#10;一人当たり面積最大値テキスト">
          <a:extLst>
            <a:ext uri="{FF2B5EF4-FFF2-40B4-BE49-F238E27FC236}">
              <a16:creationId xmlns:a16="http://schemas.microsoft.com/office/drawing/2014/main" id="{00000000-0008-0000-0E00-000028030000}"/>
            </a:ext>
          </a:extLst>
        </xdr:cNvPr>
        <xdr:cNvSpPr txBox="1"/>
      </xdr:nvSpPr>
      <xdr:spPr>
        <a:xfrm>
          <a:off x="19547840" y="13104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81535</xdr:rowOff>
    </xdr:from>
    <xdr:to>
      <xdr:col>116</xdr:col>
      <xdr:colOff>152400</xdr:colOff>
      <xdr:row>79</xdr:row>
      <xdr:rowOff>81535</xdr:rowOff>
    </xdr:to>
    <xdr:cxnSp macro="">
      <xdr:nvCxnSpPr>
        <xdr:cNvPr id="809" name="直線コネクタ 808">
          <a:extLst>
            <a:ext uri="{FF2B5EF4-FFF2-40B4-BE49-F238E27FC236}">
              <a16:creationId xmlns:a16="http://schemas.microsoft.com/office/drawing/2014/main" id="{00000000-0008-0000-0E00-000029030000}"/>
            </a:ext>
          </a:extLst>
        </xdr:cNvPr>
        <xdr:cNvCxnSpPr/>
      </xdr:nvCxnSpPr>
      <xdr:spPr>
        <a:xfrm>
          <a:off x="19443700" y="1332509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96029</xdr:rowOff>
    </xdr:from>
    <xdr:ext cx="469744" cy="259045"/>
    <xdr:sp macro="" textlink="">
      <xdr:nvSpPr>
        <xdr:cNvPr id="810" name="【児童館】&#10;一人当たり面積平均値テキスト">
          <a:extLst>
            <a:ext uri="{FF2B5EF4-FFF2-40B4-BE49-F238E27FC236}">
              <a16:creationId xmlns:a16="http://schemas.microsoft.com/office/drawing/2014/main" id="{00000000-0008-0000-0E00-00002A030000}"/>
            </a:ext>
          </a:extLst>
        </xdr:cNvPr>
        <xdr:cNvSpPr txBox="1"/>
      </xdr:nvSpPr>
      <xdr:spPr>
        <a:xfrm>
          <a:off x="19547840" y="140101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117602</xdr:rowOff>
    </xdr:from>
    <xdr:to>
      <xdr:col>116</xdr:col>
      <xdr:colOff>114300</xdr:colOff>
      <xdr:row>84</xdr:row>
      <xdr:rowOff>47752</xdr:rowOff>
    </xdr:to>
    <xdr:sp macro="" textlink="">
      <xdr:nvSpPr>
        <xdr:cNvPr id="811" name="フローチャート: 判断 810">
          <a:extLst>
            <a:ext uri="{FF2B5EF4-FFF2-40B4-BE49-F238E27FC236}">
              <a16:creationId xmlns:a16="http://schemas.microsoft.com/office/drawing/2014/main" id="{00000000-0008-0000-0E00-00002B030000}"/>
            </a:ext>
          </a:extLst>
        </xdr:cNvPr>
        <xdr:cNvSpPr/>
      </xdr:nvSpPr>
      <xdr:spPr>
        <a:xfrm>
          <a:off x="19458940" y="1403172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117602</xdr:rowOff>
    </xdr:from>
    <xdr:to>
      <xdr:col>112</xdr:col>
      <xdr:colOff>38100</xdr:colOff>
      <xdr:row>84</xdr:row>
      <xdr:rowOff>47752</xdr:rowOff>
    </xdr:to>
    <xdr:sp macro="" textlink="">
      <xdr:nvSpPr>
        <xdr:cNvPr id="812" name="フローチャート: 判断 811">
          <a:extLst>
            <a:ext uri="{FF2B5EF4-FFF2-40B4-BE49-F238E27FC236}">
              <a16:creationId xmlns:a16="http://schemas.microsoft.com/office/drawing/2014/main" id="{00000000-0008-0000-0E00-00002C030000}"/>
            </a:ext>
          </a:extLst>
        </xdr:cNvPr>
        <xdr:cNvSpPr/>
      </xdr:nvSpPr>
      <xdr:spPr>
        <a:xfrm>
          <a:off x="18735040" y="1403172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135889</xdr:rowOff>
    </xdr:from>
    <xdr:to>
      <xdr:col>107</xdr:col>
      <xdr:colOff>101600</xdr:colOff>
      <xdr:row>84</xdr:row>
      <xdr:rowOff>66039</xdr:rowOff>
    </xdr:to>
    <xdr:sp macro="" textlink="">
      <xdr:nvSpPr>
        <xdr:cNvPr id="813" name="フローチャート: 判断 812">
          <a:extLst>
            <a:ext uri="{FF2B5EF4-FFF2-40B4-BE49-F238E27FC236}">
              <a16:creationId xmlns:a16="http://schemas.microsoft.com/office/drawing/2014/main" id="{00000000-0008-0000-0E00-00002D030000}"/>
            </a:ext>
          </a:extLst>
        </xdr:cNvPr>
        <xdr:cNvSpPr/>
      </xdr:nvSpPr>
      <xdr:spPr>
        <a:xfrm>
          <a:off x="17937480" y="1405000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145035</xdr:rowOff>
    </xdr:from>
    <xdr:to>
      <xdr:col>102</xdr:col>
      <xdr:colOff>165100</xdr:colOff>
      <xdr:row>84</xdr:row>
      <xdr:rowOff>75185</xdr:rowOff>
    </xdr:to>
    <xdr:sp macro="" textlink="">
      <xdr:nvSpPr>
        <xdr:cNvPr id="814" name="フローチャート: 判断 813">
          <a:extLst>
            <a:ext uri="{FF2B5EF4-FFF2-40B4-BE49-F238E27FC236}">
              <a16:creationId xmlns:a16="http://schemas.microsoft.com/office/drawing/2014/main" id="{00000000-0008-0000-0E00-00002E030000}"/>
            </a:ext>
          </a:extLst>
        </xdr:cNvPr>
        <xdr:cNvSpPr/>
      </xdr:nvSpPr>
      <xdr:spPr>
        <a:xfrm>
          <a:off x="17162780" y="140591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135889</xdr:rowOff>
    </xdr:from>
    <xdr:to>
      <xdr:col>98</xdr:col>
      <xdr:colOff>38100</xdr:colOff>
      <xdr:row>84</xdr:row>
      <xdr:rowOff>66039</xdr:rowOff>
    </xdr:to>
    <xdr:sp macro="" textlink="">
      <xdr:nvSpPr>
        <xdr:cNvPr id="815" name="フローチャート: 判断 814">
          <a:extLst>
            <a:ext uri="{FF2B5EF4-FFF2-40B4-BE49-F238E27FC236}">
              <a16:creationId xmlns:a16="http://schemas.microsoft.com/office/drawing/2014/main" id="{00000000-0008-0000-0E00-00002F030000}"/>
            </a:ext>
          </a:extLst>
        </xdr:cNvPr>
        <xdr:cNvSpPr/>
      </xdr:nvSpPr>
      <xdr:spPr>
        <a:xfrm>
          <a:off x="16388080" y="1405000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6" name="テキスト ボックス 815">
          <a:extLst>
            <a:ext uri="{FF2B5EF4-FFF2-40B4-BE49-F238E27FC236}">
              <a16:creationId xmlns:a16="http://schemas.microsoft.com/office/drawing/2014/main" id="{00000000-0008-0000-0E00-000030030000}"/>
            </a:ext>
          </a:extLst>
        </xdr:cNvPr>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7" name="テキスト ボックス 816">
          <a:extLst>
            <a:ext uri="{FF2B5EF4-FFF2-40B4-BE49-F238E27FC236}">
              <a16:creationId xmlns:a16="http://schemas.microsoft.com/office/drawing/2014/main" id="{00000000-0008-0000-0E00-000031030000}"/>
            </a:ext>
          </a:extLst>
        </xdr:cNvPr>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8" name="テキスト ボックス 817">
          <a:extLst>
            <a:ext uri="{FF2B5EF4-FFF2-40B4-BE49-F238E27FC236}">
              <a16:creationId xmlns:a16="http://schemas.microsoft.com/office/drawing/2014/main" id="{00000000-0008-0000-0E00-000032030000}"/>
            </a:ext>
          </a:extLst>
        </xdr:cNvPr>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9" name="テキスト ボックス 818">
          <a:extLst>
            <a:ext uri="{FF2B5EF4-FFF2-40B4-BE49-F238E27FC236}">
              <a16:creationId xmlns:a16="http://schemas.microsoft.com/office/drawing/2014/main" id="{00000000-0008-0000-0E00-000033030000}"/>
            </a:ext>
          </a:extLst>
        </xdr:cNvPr>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0" name="テキスト ボックス 819">
          <a:extLst>
            <a:ext uri="{FF2B5EF4-FFF2-40B4-BE49-F238E27FC236}">
              <a16:creationId xmlns:a16="http://schemas.microsoft.com/office/drawing/2014/main" id="{00000000-0008-0000-0E00-000034030000}"/>
            </a:ext>
          </a:extLst>
        </xdr:cNvPr>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79</xdr:row>
      <xdr:rowOff>30735</xdr:rowOff>
    </xdr:from>
    <xdr:to>
      <xdr:col>116</xdr:col>
      <xdr:colOff>114300</xdr:colOff>
      <xdr:row>79</xdr:row>
      <xdr:rowOff>132335</xdr:rowOff>
    </xdr:to>
    <xdr:sp macro="" textlink="">
      <xdr:nvSpPr>
        <xdr:cNvPr id="821" name="楕円 820">
          <a:extLst>
            <a:ext uri="{FF2B5EF4-FFF2-40B4-BE49-F238E27FC236}">
              <a16:creationId xmlns:a16="http://schemas.microsoft.com/office/drawing/2014/main" id="{00000000-0008-0000-0E00-000035030000}"/>
            </a:ext>
          </a:extLst>
        </xdr:cNvPr>
        <xdr:cNvSpPr/>
      </xdr:nvSpPr>
      <xdr:spPr>
        <a:xfrm>
          <a:off x="19458940" y="1327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78</xdr:row>
      <xdr:rowOff>155212</xdr:rowOff>
    </xdr:from>
    <xdr:ext cx="469744" cy="259045"/>
    <xdr:sp macro="" textlink="">
      <xdr:nvSpPr>
        <xdr:cNvPr id="822" name="【児童館】&#10;一人当たり面積該当値テキスト">
          <a:extLst>
            <a:ext uri="{FF2B5EF4-FFF2-40B4-BE49-F238E27FC236}">
              <a16:creationId xmlns:a16="http://schemas.microsoft.com/office/drawing/2014/main" id="{00000000-0008-0000-0E00-000036030000}"/>
            </a:ext>
          </a:extLst>
        </xdr:cNvPr>
        <xdr:cNvSpPr txBox="1"/>
      </xdr:nvSpPr>
      <xdr:spPr>
        <a:xfrm>
          <a:off x="19547840" y="13231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79</xdr:row>
      <xdr:rowOff>53594</xdr:rowOff>
    </xdr:from>
    <xdr:to>
      <xdr:col>112</xdr:col>
      <xdr:colOff>38100</xdr:colOff>
      <xdr:row>79</xdr:row>
      <xdr:rowOff>155194</xdr:rowOff>
    </xdr:to>
    <xdr:sp macro="" textlink="">
      <xdr:nvSpPr>
        <xdr:cNvPr id="823" name="楕円 822">
          <a:extLst>
            <a:ext uri="{FF2B5EF4-FFF2-40B4-BE49-F238E27FC236}">
              <a16:creationId xmlns:a16="http://schemas.microsoft.com/office/drawing/2014/main" id="{00000000-0008-0000-0E00-000037030000}"/>
            </a:ext>
          </a:extLst>
        </xdr:cNvPr>
        <xdr:cNvSpPr/>
      </xdr:nvSpPr>
      <xdr:spPr>
        <a:xfrm>
          <a:off x="18735040" y="1329715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79</xdr:row>
      <xdr:rowOff>81535</xdr:rowOff>
    </xdr:from>
    <xdr:to>
      <xdr:col>116</xdr:col>
      <xdr:colOff>63500</xdr:colOff>
      <xdr:row>79</xdr:row>
      <xdr:rowOff>104394</xdr:rowOff>
    </xdr:to>
    <xdr:cxnSp macro="">
      <xdr:nvCxnSpPr>
        <xdr:cNvPr id="824" name="直線コネクタ 823">
          <a:extLst>
            <a:ext uri="{FF2B5EF4-FFF2-40B4-BE49-F238E27FC236}">
              <a16:creationId xmlns:a16="http://schemas.microsoft.com/office/drawing/2014/main" id="{00000000-0008-0000-0E00-000038030000}"/>
            </a:ext>
          </a:extLst>
        </xdr:cNvPr>
        <xdr:cNvCxnSpPr/>
      </xdr:nvCxnSpPr>
      <xdr:spPr>
        <a:xfrm flipV="1">
          <a:off x="18778220" y="13325095"/>
          <a:ext cx="73152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154178</xdr:rowOff>
    </xdr:from>
    <xdr:to>
      <xdr:col>107</xdr:col>
      <xdr:colOff>101600</xdr:colOff>
      <xdr:row>82</xdr:row>
      <xdr:rowOff>84328</xdr:rowOff>
    </xdr:to>
    <xdr:sp macro="" textlink="">
      <xdr:nvSpPr>
        <xdr:cNvPr id="825" name="楕円 824">
          <a:extLst>
            <a:ext uri="{FF2B5EF4-FFF2-40B4-BE49-F238E27FC236}">
              <a16:creationId xmlns:a16="http://schemas.microsoft.com/office/drawing/2014/main" id="{00000000-0008-0000-0E00-000039030000}"/>
            </a:ext>
          </a:extLst>
        </xdr:cNvPr>
        <xdr:cNvSpPr/>
      </xdr:nvSpPr>
      <xdr:spPr>
        <a:xfrm>
          <a:off x="17937480" y="1373301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79</xdr:row>
      <xdr:rowOff>104394</xdr:rowOff>
    </xdr:from>
    <xdr:to>
      <xdr:col>111</xdr:col>
      <xdr:colOff>177800</xdr:colOff>
      <xdr:row>82</xdr:row>
      <xdr:rowOff>33528</xdr:rowOff>
    </xdr:to>
    <xdr:cxnSp macro="">
      <xdr:nvCxnSpPr>
        <xdr:cNvPr id="826" name="直線コネクタ 825">
          <a:extLst>
            <a:ext uri="{FF2B5EF4-FFF2-40B4-BE49-F238E27FC236}">
              <a16:creationId xmlns:a16="http://schemas.microsoft.com/office/drawing/2014/main" id="{00000000-0008-0000-0E00-00003A030000}"/>
            </a:ext>
          </a:extLst>
        </xdr:cNvPr>
        <xdr:cNvCxnSpPr/>
      </xdr:nvCxnSpPr>
      <xdr:spPr>
        <a:xfrm flipV="1">
          <a:off x="17988280" y="13347954"/>
          <a:ext cx="789940" cy="432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81</xdr:row>
      <xdr:rowOff>167894</xdr:rowOff>
    </xdr:from>
    <xdr:to>
      <xdr:col>102</xdr:col>
      <xdr:colOff>165100</xdr:colOff>
      <xdr:row>82</xdr:row>
      <xdr:rowOff>98044</xdr:rowOff>
    </xdr:to>
    <xdr:sp macro="" textlink="">
      <xdr:nvSpPr>
        <xdr:cNvPr id="827" name="楕円 826">
          <a:extLst>
            <a:ext uri="{FF2B5EF4-FFF2-40B4-BE49-F238E27FC236}">
              <a16:creationId xmlns:a16="http://schemas.microsoft.com/office/drawing/2014/main" id="{00000000-0008-0000-0E00-00003B030000}"/>
            </a:ext>
          </a:extLst>
        </xdr:cNvPr>
        <xdr:cNvSpPr/>
      </xdr:nvSpPr>
      <xdr:spPr>
        <a:xfrm>
          <a:off x="17162780" y="1374673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33528</xdr:rowOff>
    </xdr:from>
    <xdr:to>
      <xdr:col>107</xdr:col>
      <xdr:colOff>50800</xdr:colOff>
      <xdr:row>82</xdr:row>
      <xdr:rowOff>47244</xdr:rowOff>
    </xdr:to>
    <xdr:cxnSp macro="">
      <xdr:nvCxnSpPr>
        <xdr:cNvPr id="828" name="直線コネクタ 827">
          <a:extLst>
            <a:ext uri="{FF2B5EF4-FFF2-40B4-BE49-F238E27FC236}">
              <a16:creationId xmlns:a16="http://schemas.microsoft.com/office/drawing/2014/main" id="{00000000-0008-0000-0E00-00003C030000}"/>
            </a:ext>
          </a:extLst>
        </xdr:cNvPr>
        <xdr:cNvCxnSpPr/>
      </xdr:nvCxnSpPr>
      <xdr:spPr>
        <a:xfrm flipV="1">
          <a:off x="17213580" y="13780008"/>
          <a:ext cx="7747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81</xdr:row>
      <xdr:rowOff>163322</xdr:rowOff>
    </xdr:from>
    <xdr:to>
      <xdr:col>98</xdr:col>
      <xdr:colOff>38100</xdr:colOff>
      <xdr:row>82</xdr:row>
      <xdr:rowOff>93472</xdr:rowOff>
    </xdr:to>
    <xdr:sp macro="" textlink="">
      <xdr:nvSpPr>
        <xdr:cNvPr id="829" name="楕円 828">
          <a:extLst>
            <a:ext uri="{FF2B5EF4-FFF2-40B4-BE49-F238E27FC236}">
              <a16:creationId xmlns:a16="http://schemas.microsoft.com/office/drawing/2014/main" id="{00000000-0008-0000-0E00-00003D030000}"/>
            </a:ext>
          </a:extLst>
        </xdr:cNvPr>
        <xdr:cNvSpPr/>
      </xdr:nvSpPr>
      <xdr:spPr>
        <a:xfrm>
          <a:off x="16388080" y="1374216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82</xdr:row>
      <xdr:rowOff>42672</xdr:rowOff>
    </xdr:from>
    <xdr:to>
      <xdr:col>102</xdr:col>
      <xdr:colOff>114300</xdr:colOff>
      <xdr:row>82</xdr:row>
      <xdr:rowOff>47244</xdr:rowOff>
    </xdr:to>
    <xdr:cxnSp macro="">
      <xdr:nvCxnSpPr>
        <xdr:cNvPr id="830" name="直線コネクタ 829">
          <a:extLst>
            <a:ext uri="{FF2B5EF4-FFF2-40B4-BE49-F238E27FC236}">
              <a16:creationId xmlns:a16="http://schemas.microsoft.com/office/drawing/2014/main" id="{00000000-0008-0000-0E00-00003E030000}"/>
            </a:ext>
          </a:extLst>
        </xdr:cNvPr>
        <xdr:cNvCxnSpPr/>
      </xdr:nvCxnSpPr>
      <xdr:spPr>
        <a:xfrm>
          <a:off x="16431260" y="13789152"/>
          <a:ext cx="78232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38879</xdr:rowOff>
    </xdr:from>
    <xdr:ext cx="469744" cy="259045"/>
    <xdr:sp macro="" textlink="">
      <xdr:nvSpPr>
        <xdr:cNvPr id="831" name="n_1aveValue【児童館】&#10;一人当たり面積">
          <a:extLst>
            <a:ext uri="{FF2B5EF4-FFF2-40B4-BE49-F238E27FC236}">
              <a16:creationId xmlns:a16="http://schemas.microsoft.com/office/drawing/2014/main" id="{00000000-0008-0000-0E00-00003F030000}"/>
            </a:ext>
          </a:extLst>
        </xdr:cNvPr>
        <xdr:cNvSpPr txBox="1"/>
      </xdr:nvSpPr>
      <xdr:spPr>
        <a:xfrm>
          <a:off x="18561127" y="14120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57166</xdr:rowOff>
    </xdr:from>
    <xdr:ext cx="469744" cy="259045"/>
    <xdr:sp macro="" textlink="">
      <xdr:nvSpPr>
        <xdr:cNvPr id="832" name="n_2aveValue【児童館】&#10;一人当たり面積">
          <a:extLst>
            <a:ext uri="{FF2B5EF4-FFF2-40B4-BE49-F238E27FC236}">
              <a16:creationId xmlns:a16="http://schemas.microsoft.com/office/drawing/2014/main" id="{00000000-0008-0000-0E00-000040030000}"/>
            </a:ext>
          </a:extLst>
        </xdr:cNvPr>
        <xdr:cNvSpPr txBox="1"/>
      </xdr:nvSpPr>
      <xdr:spPr>
        <a:xfrm>
          <a:off x="17776267" y="14138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66312</xdr:rowOff>
    </xdr:from>
    <xdr:ext cx="469744" cy="259045"/>
    <xdr:sp macro="" textlink="">
      <xdr:nvSpPr>
        <xdr:cNvPr id="833" name="n_3aveValue【児童館】&#10;一人当たり面積">
          <a:extLst>
            <a:ext uri="{FF2B5EF4-FFF2-40B4-BE49-F238E27FC236}">
              <a16:creationId xmlns:a16="http://schemas.microsoft.com/office/drawing/2014/main" id="{00000000-0008-0000-0E00-000041030000}"/>
            </a:ext>
          </a:extLst>
        </xdr:cNvPr>
        <xdr:cNvSpPr txBox="1"/>
      </xdr:nvSpPr>
      <xdr:spPr>
        <a:xfrm>
          <a:off x="17001567" y="14148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57166</xdr:rowOff>
    </xdr:from>
    <xdr:ext cx="469744" cy="259045"/>
    <xdr:sp macro="" textlink="">
      <xdr:nvSpPr>
        <xdr:cNvPr id="834" name="n_4aveValue【児童館】&#10;一人当たり面積">
          <a:extLst>
            <a:ext uri="{FF2B5EF4-FFF2-40B4-BE49-F238E27FC236}">
              <a16:creationId xmlns:a16="http://schemas.microsoft.com/office/drawing/2014/main" id="{00000000-0008-0000-0E00-000042030000}"/>
            </a:ext>
          </a:extLst>
        </xdr:cNvPr>
        <xdr:cNvSpPr txBox="1"/>
      </xdr:nvSpPr>
      <xdr:spPr>
        <a:xfrm>
          <a:off x="16226867" y="14138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78</xdr:row>
      <xdr:rowOff>271</xdr:rowOff>
    </xdr:from>
    <xdr:ext cx="469744" cy="259045"/>
    <xdr:sp macro="" textlink="">
      <xdr:nvSpPr>
        <xdr:cNvPr id="835" name="n_1mainValue【児童館】&#10;一人当たり面積">
          <a:extLst>
            <a:ext uri="{FF2B5EF4-FFF2-40B4-BE49-F238E27FC236}">
              <a16:creationId xmlns:a16="http://schemas.microsoft.com/office/drawing/2014/main" id="{00000000-0008-0000-0E00-000043030000}"/>
            </a:ext>
          </a:extLst>
        </xdr:cNvPr>
        <xdr:cNvSpPr txBox="1"/>
      </xdr:nvSpPr>
      <xdr:spPr>
        <a:xfrm>
          <a:off x="18561127" y="13076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100855</xdr:rowOff>
    </xdr:from>
    <xdr:ext cx="469744" cy="259045"/>
    <xdr:sp macro="" textlink="">
      <xdr:nvSpPr>
        <xdr:cNvPr id="836" name="n_2mainValue【児童館】&#10;一人当たり面積">
          <a:extLst>
            <a:ext uri="{FF2B5EF4-FFF2-40B4-BE49-F238E27FC236}">
              <a16:creationId xmlns:a16="http://schemas.microsoft.com/office/drawing/2014/main" id="{00000000-0008-0000-0E00-000044030000}"/>
            </a:ext>
          </a:extLst>
        </xdr:cNvPr>
        <xdr:cNvSpPr txBox="1"/>
      </xdr:nvSpPr>
      <xdr:spPr>
        <a:xfrm>
          <a:off x="17776267" y="1351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114571</xdr:rowOff>
    </xdr:from>
    <xdr:ext cx="469744" cy="259045"/>
    <xdr:sp macro="" textlink="">
      <xdr:nvSpPr>
        <xdr:cNvPr id="837" name="n_3mainValue【児童館】&#10;一人当たり面積">
          <a:extLst>
            <a:ext uri="{FF2B5EF4-FFF2-40B4-BE49-F238E27FC236}">
              <a16:creationId xmlns:a16="http://schemas.microsoft.com/office/drawing/2014/main" id="{00000000-0008-0000-0E00-000045030000}"/>
            </a:ext>
          </a:extLst>
        </xdr:cNvPr>
        <xdr:cNvSpPr txBox="1"/>
      </xdr:nvSpPr>
      <xdr:spPr>
        <a:xfrm>
          <a:off x="17001567" y="13525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80</xdr:row>
      <xdr:rowOff>109999</xdr:rowOff>
    </xdr:from>
    <xdr:ext cx="469744" cy="259045"/>
    <xdr:sp macro="" textlink="">
      <xdr:nvSpPr>
        <xdr:cNvPr id="838" name="n_4mainValue【児童館】&#10;一人当たり面積">
          <a:extLst>
            <a:ext uri="{FF2B5EF4-FFF2-40B4-BE49-F238E27FC236}">
              <a16:creationId xmlns:a16="http://schemas.microsoft.com/office/drawing/2014/main" id="{00000000-0008-0000-0E00-000046030000}"/>
            </a:ext>
          </a:extLst>
        </xdr:cNvPr>
        <xdr:cNvSpPr txBox="1"/>
      </xdr:nvSpPr>
      <xdr:spPr>
        <a:xfrm>
          <a:off x="16226867" y="13521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9" name="正方形/長方形 838">
          <a:extLst>
            <a:ext uri="{FF2B5EF4-FFF2-40B4-BE49-F238E27FC236}">
              <a16:creationId xmlns:a16="http://schemas.microsoft.com/office/drawing/2014/main" id="{00000000-0008-0000-0E00-000047030000}"/>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0" name="正方形/長方形 839">
          <a:extLst>
            <a:ext uri="{FF2B5EF4-FFF2-40B4-BE49-F238E27FC236}">
              <a16:creationId xmlns:a16="http://schemas.microsoft.com/office/drawing/2014/main" id="{00000000-0008-0000-0E00-000048030000}"/>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1" name="正方形/長方形 840">
          <a:extLst>
            <a:ext uri="{FF2B5EF4-FFF2-40B4-BE49-F238E27FC236}">
              <a16:creationId xmlns:a16="http://schemas.microsoft.com/office/drawing/2014/main" id="{00000000-0008-0000-0E00-000049030000}"/>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2" name="正方形/長方形 841">
          <a:extLst>
            <a:ext uri="{FF2B5EF4-FFF2-40B4-BE49-F238E27FC236}">
              <a16:creationId xmlns:a16="http://schemas.microsoft.com/office/drawing/2014/main" id="{00000000-0008-0000-0E00-00004A030000}"/>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3" name="正方形/長方形 842">
          <a:extLst>
            <a:ext uri="{FF2B5EF4-FFF2-40B4-BE49-F238E27FC236}">
              <a16:creationId xmlns:a16="http://schemas.microsoft.com/office/drawing/2014/main" id="{00000000-0008-0000-0E00-00004B030000}"/>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4" name="正方形/長方形 843">
          <a:extLst>
            <a:ext uri="{FF2B5EF4-FFF2-40B4-BE49-F238E27FC236}">
              <a16:creationId xmlns:a16="http://schemas.microsoft.com/office/drawing/2014/main" id="{00000000-0008-0000-0E00-00004C030000}"/>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5" name="正方形/長方形 844">
          <a:extLst>
            <a:ext uri="{FF2B5EF4-FFF2-40B4-BE49-F238E27FC236}">
              <a16:creationId xmlns:a16="http://schemas.microsoft.com/office/drawing/2014/main" id="{00000000-0008-0000-0E00-00004D030000}"/>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6" name="正方形/長方形 845">
          <a:extLst>
            <a:ext uri="{FF2B5EF4-FFF2-40B4-BE49-F238E27FC236}">
              <a16:creationId xmlns:a16="http://schemas.microsoft.com/office/drawing/2014/main" id="{00000000-0008-0000-0E00-00004E030000}"/>
            </a:ext>
          </a:extLst>
        </xdr:cNvPr>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7" name="テキスト ボックス 846">
          <a:extLst>
            <a:ext uri="{FF2B5EF4-FFF2-40B4-BE49-F238E27FC236}">
              <a16:creationId xmlns:a16="http://schemas.microsoft.com/office/drawing/2014/main" id="{00000000-0008-0000-0E00-00004F030000}"/>
            </a:ext>
          </a:extLst>
        </xdr:cNvPr>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8" name="直線コネクタ 847">
          <a:extLst>
            <a:ext uri="{FF2B5EF4-FFF2-40B4-BE49-F238E27FC236}">
              <a16:creationId xmlns:a16="http://schemas.microsoft.com/office/drawing/2014/main" id="{00000000-0008-0000-0E00-000050030000}"/>
            </a:ext>
          </a:extLst>
        </xdr:cNvPr>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9" name="テキスト ボックス 848">
          <a:extLst>
            <a:ext uri="{FF2B5EF4-FFF2-40B4-BE49-F238E27FC236}">
              <a16:creationId xmlns:a16="http://schemas.microsoft.com/office/drawing/2014/main" id="{00000000-0008-0000-0E00-000051030000}"/>
            </a:ext>
          </a:extLst>
        </xdr:cNvPr>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50" name="直線コネクタ 849">
          <a:extLst>
            <a:ext uri="{FF2B5EF4-FFF2-40B4-BE49-F238E27FC236}">
              <a16:creationId xmlns:a16="http://schemas.microsoft.com/office/drawing/2014/main" id="{00000000-0008-0000-0E00-000052030000}"/>
            </a:ext>
          </a:extLst>
        </xdr:cNvPr>
        <xdr:cNvCxnSpPr/>
      </xdr:nvCxnSpPr>
      <xdr:spPr>
        <a:xfrm>
          <a:off x="10960100" y="182575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51" name="テキスト ボックス 850">
          <a:extLst>
            <a:ext uri="{FF2B5EF4-FFF2-40B4-BE49-F238E27FC236}">
              <a16:creationId xmlns:a16="http://schemas.microsoft.com/office/drawing/2014/main" id="{00000000-0008-0000-0E00-000053030000}"/>
            </a:ext>
          </a:extLst>
        </xdr:cNvPr>
        <xdr:cNvSpPr txBox="1"/>
      </xdr:nvSpPr>
      <xdr:spPr>
        <a:xfrm>
          <a:off x="1056150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52" name="直線コネクタ 851">
          <a:extLst>
            <a:ext uri="{FF2B5EF4-FFF2-40B4-BE49-F238E27FC236}">
              <a16:creationId xmlns:a16="http://schemas.microsoft.com/office/drawing/2014/main" id="{00000000-0008-0000-0E00-000054030000}"/>
            </a:ext>
          </a:extLst>
        </xdr:cNvPr>
        <xdr:cNvCxnSpPr/>
      </xdr:nvCxnSpPr>
      <xdr:spPr>
        <a:xfrm>
          <a:off x="10960100" y="178841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53" name="テキスト ボックス 852">
          <a:extLst>
            <a:ext uri="{FF2B5EF4-FFF2-40B4-BE49-F238E27FC236}">
              <a16:creationId xmlns:a16="http://schemas.microsoft.com/office/drawing/2014/main" id="{00000000-0008-0000-0E00-000055030000}"/>
            </a:ext>
          </a:extLst>
        </xdr:cNvPr>
        <xdr:cNvSpPr txBox="1"/>
      </xdr:nvSpPr>
      <xdr:spPr>
        <a:xfrm>
          <a:off x="1060276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54" name="直線コネクタ 853">
          <a:extLst>
            <a:ext uri="{FF2B5EF4-FFF2-40B4-BE49-F238E27FC236}">
              <a16:creationId xmlns:a16="http://schemas.microsoft.com/office/drawing/2014/main" id="{00000000-0008-0000-0E00-000056030000}"/>
            </a:ext>
          </a:extLst>
        </xdr:cNvPr>
        <xdr:cNvCxnSpPr/>
      </xdr:nvCxnSpPr>
      <xdr:spPr>
        <a:xfrm>
          <a:off x="10960100" y="175107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55" name="テキスト ボックス 854">
          <a:extLst>
            <a:ext uri="{FF2B5EF4-FFF2-40B4-BE49-F238E27FC236}">
              <a16:creationId xmlns:a16="http://schemas.microsoft.com/office/drawing/2014/main" id="{00000000-0008-0000-0E00-000057030000}"/>
            </a:ext>
          </a:extLst>
        </xdr:cNvPr>
        <xdr:cNvSpPr txBox="1"/>
      </xdr:nvSpPr>
      <xdr:spPr>
        <a:xfrm>
          <a:off x="1060276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56" name="直線コネクタ 855">
          <a:extLst>
            <a:ext uri="{FF2B5EF4-FFF2-40B4-BE49-F238E27FC236}">
              <a16:creationId xmlns:a16="http://schemas.microsoft.com/office/drawing/2014/main" id="{00000000-0008-0000-0E00-000058030000}"/>
            </a:ext>
          </a:extLst>
        </xdr:cNvPr>
        <xdr:cNvCxnSpPr/>
      </xdr:nvCxnSpPr>
      <xdr:spPr>
        <a:xfrm>
          <a:off x="10960100" y="171373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57" name="テキスト ボックス 856">
          <a:extLst>
            <a:ext uri="{FF2B5EF4-FFF2-40B4-BE49-F238E27FC236}">
              <a16:creationId xmlns:a16="http://schemas.microsoft.com/office/drawing/2014/main" id="{00000000-0008-0000-0E00-000059030000}"/>
            </a:ext>
          </a:extLst>
        </xdr:cNvPr>
        <xdr:cNvSpPr txBox="1"/>
      </xdr:nvSpPr>
      <xdr:spPr>
        <a:xfrm>
          <a:off x="1060276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58" name="直線コネクタ 857">
          <a:extLst>
            <a:ext uri="{FF2B5EF4-FFF2-40B4-BE49-F238E27FC236}">
              <a16:creationId xmlns:a16="http://schemas.microsoft.com/office/drawing/2014/main" id="{00000000-0008-0000-0E00-00005A030000}"/>
            </a:ext>
          </a:extLst>
        </xdr:cNvPr>
        <xdr:cNvCxnSpPr/>
      </xdr:nvCxnSpPr>
      <xdr:spPr>
        <a:xfrm>
          <a:off x="10960100" y="167640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859" name="テキスト ボックス 858">
          <a:extLst>
            <a:ext uri="{FF2B5EF4-FFF2-40B4-BE49-F238E27FC236}">
              <a16:creationId xmlns:a16="http://schemas.microsoft.com/office/drawing/2014/main" id="{00000000-0008-0000-0E00-00005B030000}"/>
            </a:ext>
          </a:extLst>
        </xdr:cNvPr>
        <xdr:cNvSpPr txBox="1"/>
      </xdr:nvSpPr>
      <xdr:spPr>
        <a:xfrm>
          <a:off x="10666881" y="1662558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0" name="直線コネクタ 859">
          <a:extLst>
            <a:ext uri="{FF2B5EF4-FFF2-40B4-BE49-F238E27FC236}">
              <a16:creationId xmlns:a16="http://schemas.microsoft.com/office/drawing/2014/main" id="{00000000-0008-0000-0E00-00005C030000}"/>
            </a:ext>
          </a:extLst>
        </xdr:cNvPr>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1" name="【公民館】&#10;有形固定資産減価償却率グラフ枠">
          <a:extLst>
            <a:ext uri="{FF2B5EF4-FFF2-40B4-BE49-F238E27FC236}">
              <a16:creationId xmlns:a16="http://schemas.microsoft.com/office/drawing/2014/main" id="{00000000-0008-0000-0E00-00005D030000}"/>
            </a:ext>
          </a:extLst>
        </xdr:cNvPr>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862" name="直線コネクタ 861">
          <a:extLst>
            <a:ext uri="{FF2B5EF4-FFF2-40B4-BE49-F238E27FC236}">
              <a16:creationId xmlns:a16="http://schemas.microsoft.com/office/drawing/2014/main" id="{00000000-0008-0000-0E00-00005E030000}"/>
            </a:ext>
          </a:extLst>
        </xdr:cNvPr>
        <xdr:cNvCxnSpPr/>
      </xdr:nvCxnSpPr>
      <xdr:spPr>
        <a:xfrm flipV="1">
          <a:off x="14375764" y="16764000"/>
          <a:ext cx="0" cy="1243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863" name="【公民館】&#10;有形固定資産減価償却率最小値テキスト">
          <a:extLst>
            <a:ext uri="{FF2B5EF4-FFF2-40B4-BE49-F238E27FC236}">
              <a16:creationId xmlns:a16="http://schemas.microsoft.com/office/drawing/2014/main" id="{00000000-0008-0000-0E00-00005F030000}"/>
            </a:ext>
          </a:extLst>
        </xdr:cNvPr>
        <xdr:cNvSpPr txBox="1"/>
      </xdr:nvSpPr>
      <xdr:spPr>
        <a:xfrm>
          <a:off x="14414500" y="18011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864" name="直線コネクタ 863">
          <a:extLst>
            <a:ext uri="{FF2B5EF4-FFF2-40B4-BE49-F238E27FC236}">
              <a16:creationId xmlns:a16="http://schemas.microsoft.com/office/drawing/2014/main" id="{00000000-0008-0000-0E00-000060030000}"/>
            </a:ext>
          </a:extLst>
        </xdr:cNvPr>
        <xdr:cNvCxnSpPr/>
      </xdr:nvCxnSpPr>
      <xdr:spPr>
        <a:xfrm>
          <a:off x="14287500" y="180073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865" name="【公民館】&#10;有形固定資産減価償却率最大値テキスト">
          <a:extLst>
            <a:ext uri="{FF2B5EF4-FFF2-40B4-BE49-F238E27FC236}">
              <a16:creationId xmlns:a16="http://schemas.microsoft.com/office/drawing/2014/main" id="{00000000-0008-0000-0E00-000061030000}"/>
            </a:ext>
          </a:extLst>
        </xdr:cNvPr>
        <xdr:cNvSpPr txBox="1"/>
      </xdr:nvSpPr>
      <xdr:spPr>
        <a:xfrm>
          <a:off x="14414500" y="165468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866" name="直線コネクタ 865">
          <a:extLst>
            <a:ext uri="{FF2B5EF4-FFF2-40B4-BE49-F238E27FC236}">
              <a16:creationId xmlns:a16="http://schemas.microsoft.com/office/drawing/2014/main" id="{00000000-0008-0000-0E00-000062030000}"/>
            </a:ext>
          </a:extLst>
        </xdr:cNvPr>
        <xdr:cNvCxnSpPr/>
      </xdr:nvCxnSpPr>
      <xdr:spPr>
        <a:xfrm>
          <a:off x="14287500" y="167640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62247</xdr:rowOff>
    </xdr:from>
    <xdr:ext cx="405111" cy="259045"/>
    <xdr:sp macro="" textlink="">
      <xdr:nvSpPr>
        <xdr:cNvPr id="867" name="【公民館】&#10;有形固定資産減価償却率平均値テキスト">
          <a:extLst>
            <a:ext uri="{FF2B5EF4-FFF2-40B4-BE49-F238E27FC236}">
              <a16:creationId xmlns:a16="http://schemas.microsoft.com/office/drawing/2014/main" id="{00000000-0008-0000-0E00-000063030000}"/>
            </a:ext>
          </a:extLst>
        </xdr:cNvPr>
        <xdr:cNvSpPr txBox="1"/>
      </xdr:nvSpPr>
      <xdr:spPr>
        <a:xfrm>
          <a:off x="14414500" y="174968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83820</xdr:rowOff>
    </xdr:from>
    <xdr:to>
      <xdr:col>85</xdr:col>
      <xdr:colOff>177800</xdr:colOff>
      <xdr:row>105</xdr:row>
      <xdr:rowOff>13970</xdr:rowOff>
    </xdr:to>
    <xdr:sp macro="" textlink="">
      <xdr:nvSpPr>
        <xdr:cNvPr id="868" name="フローチャート: 判断 867">
          <a:extLst>
            <a:ext uri="{FF2B5EF4-FFF2-40B4-BE49-F238E27FC236}">
              <a16:creationId xmlns:a16="http://schemas.microsoft.com/office/drawing/2014/main" id="{00000000-0008-0000-0E00-000064030000}"/>
            </a:ext>
          </a:extLst>
        </xdr:cNvPr>
        <xdr:cNvSpPr/>
      </xdr:nvSpPr>
      <xdr:spPr>
        <a:xfrm>
          <a:off x="14325600" y="1751838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107950</xdr:rowOff>
    </xdr:from>
    <xdr:to>
      <xdr:col>81</xdr:col>
      <xdr:colOff>101600</xdr:colOff>
      <xdr:row>105</xdr:row>
      <xdr:rowOff>38100</xdr:rowOff>
    </xdr:to>
    <xdr:sp macro="" textlink="">
      <xdr:nvSpPr>
        <xdr:cNvPr id="869" name="フローチャート: 判断 868">
          <a:extLst>
            <a:ext uri="{FF2B5EF4-FFF2-40B4-BE49-F238E27FC236}">
              <a16:creationId xmlns:a16="http://schemas.microsoft.com/office/drawing/2014/main" id="{00000000-0008-0000-0E00-000065030000}"/>
            </a:ext>
          </a:extLst>
        </xdr:cNvPr>
        <xdr:cNvSpPr/>
      </xdr:nvSpPr>
      <xdr:spPr>
        <a:xfrm>
          <a:off x="13578840" y="175425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97789</xdr:rowOff>
    </xdr:from>
    <xdr:to>
      <xdr:col>76</xdr:col>
      <xdr:colOff>165100</xdr:colOff>
      <xdr:row>105</xdr:row>
      <xdr:rowOff>27939</xdr:rowOff>
    </xdr:to>
    <xdr:sp macro="" textlink="">
      <xdr:nvSpPr>
        <xdr:cNvPr id="870" name="フローチャート: 判断 869">
          <a:extLst>
            <a:ext uri="{FF2B5EF4-FFF2-40B4-BE49-F238E27FC236}">
              <a16:creationId xmlns:a16="http://schemas.microsoft.com/office/drawing/2014/main" id="{00000000-0008-0000-0E00-000066030000}"/>
            </a:ext>
          </a:extLst>
        </xdr:cNvPr>
        <xdr:cNvSpPr/>
      </xdr:nvSpPr>
      <xdr:spPr>
        <a:xfrm>
          <a:off x="12804140" y="1753234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130811</xdr:rowOff>
    </xdr:from>
    <xdr:to>
      <xdr:col>72</xdr:col>
      <xdr:colOff>38100</xdr:colOff>
      <xdr:row>105</xdr:row>
      <xdr:rowOff>60961</xdr:rowOff>
    </xdr:to>
    <xdr:sp macro="" textlink="">
      <xdr:nvSpPr>
        <xdr:cNvPr id="871" name="フローチャート: 判断 870">
          <a:extLst>
            <a:ext uri="{FF2B5EF4-FFF2-40B4-BE49-F238E27FC236}">
              <a16:creationId xmlns:a16="http://schemas.microsoft.com/office/drawing/2014/main" id="{00000000-0008-0000-0E00-000067030000}"/>
            </a:ext>
          </a:extLst>
        </xdr:cNvPr>
        <xdr:cNvSpPr/>
      </xdr:nvSpPr>
      <xdr:spPr>
        <a:xfrm>
          <a:off x="12029440" y="1756537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137161</xdr:rowOff>
    </xdr:from>
    <xdr:to>
      <xdr:col>67</xdr:col>
      <xdr:colOff>101600</xdr:colOff>
      <xdr:row>105</xdr:row>
      <xdr:rowOff>67311</xdr:rowOff>
    </xdr:to>
    <xdr:sp macro="" textlink="">
      <xdr:nvSpPr>
        <xdr:cNvPr id="872" name="フローチャート: 判断 871">
          <a:extLst>
            <a:ext uri="{FF2B5EF4-FFF2-40B4-BE49-F238E27FC236}">
              <a16:creationId xmlns:a16="http://schemas.microsoft.com/office/drawing/2014/main" id="{00000000-0008-0000-0E00-000068030000}"/>
            </a:ext>
          </a:extLst>
        </xdr:cNvPr>
        <xdr:cNvSpPr/>
      </xdr:nvSpPr>
      <xdr:spPr>
        <a:xfrm>
          <a:off x="11231880" y="1757172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3" name="テキスト ボックス 872">
          <a:extLst>
            <a:ext uri="{FF2B5EF4-FFF2-40B4-BE49-F238E27FC236}">
              <a16:creationId xmlns:a16="http://schemas.microsoft.com/office/drawing/2014/main" id="{00000000-0008-0000-0E00-000069030000}"/>
            </a:ext>
          </a:extLst>
        </xdr:cNvPr>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4" name="テキスト ボックス 873">
          <a:extLst>
            <a:ext uri="{FF2B5EF4-FFF2-40B4-BE49-F238E27FC236}">
              <a16:creationId xmlns:a16="http://schemas.microsoft.com/office/drawing/2014/main" id="{00000000-0008-0000-0E00-00006A030000}"/>
            </a:ext>
          </a:extLst>
        </xdr:cNvPr>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5" name="テキスト ボックス 874">
          <a:extLst>
            <a:ext uri="{FF2B5EF4-FFF2-40B4-BE49-F238E27FC236}">
              <a16:creationId xmlns:a16="http://schemas.microsoft.com/office/drawing/2014/main" id="{00000000-0008-0000-0E00-00006B030000}"/>
            </a:ext>
          </a:extLst>
        </xdr:cNvPr>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6" name="テキスト ボックス 875">
          <a:extLst>
            <a:ext uri="{FF2B5EF4-FFF2-40B4-BE49-F238E27FC236}">
              <a16:creationId xmlns:a16="http://schemas.microsoft.com/office/drawing/2014/main" id="{00000000-0008-0000-0E00-00006C030000}"/>
            </a:ext>
          </a:extLst>
        </xdr:cNvPr>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7" name="テキスト ボックス 876">
          <a:extLst>
            <a:ext uri="{FF2B5EF4-FFF2-40B4-BE49-F238E27FC236}">
              <a16:creationId xmlns:a16="http://schemas.microsoft.com/office/drawing/2014/main" id="{00000000-0008-0000-0E00-00006D030000}"/>
            </a:ext>
          </a:extLst>
        </xdr:cNvPr>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45720</xdr:rowOff>
    </xdr:from>
    <xdr:to>
      <xdr:col>85</xdr:col>
      <xdr:colOff>177800</xdr:colOff>
      <xdr:row>104</xdr:row>
      <xdr:rowOff>147320</xdr:rowOff>
    </xdr:to>
    <xdr:sp macro="" textlink="">
      <xdr:nvSpPr>
        <xdr:cNvPr id="878" name="楕円 877">
          <a:extLst>
            <a:ext uri="{FF2B5EF4-FFF2-40B4-BE49-F238E27FC236}">
              <a16:creationId xmlns:a16="http://schemas.microsoft.com/office/drawing/2014/main" id="{00000000-0008-0000-0E00-00006E030000}"/>
            </a:ext>
          </a:extLst>
        </xdr:cNvPr>
        <xdr:cNvSpPr/>
      </xdr:nvSpPr>
      <xdr:spPr>
        <a:xfrm>
          <a:off x="14325600" y="17480280"/>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68597</xdr:rowOff>
    </xdr:from>
    <xdr:ext cx="405111" cy="259045"/>
    <xdr:sp macro="" textlink="">
      <xdr:nvSpPr>
        <xdr:cNvPr id="879" name="【公民館】&#10;有形固定資産減価償却率該当値テキスト">
          <a:extLst>
            <a:ext uri="{FF2B5EF4-FFF2-40B4-BE49-F238E27FC236}">
              <a16:creationId xmlns:a16="http://schemas.microsoft.com/office/drawing/2014/main" id="{00000000-0008-0000-0E00-00006F030000}"/>
            </a:ext>
          </a:extLst>
        </xdr:cNvPr>
        <xdr:cNvSpPr txBox="1"/>
      </xdr:nvSpPr>
      <xdr:spPr>
        <a:xfrm>
          <a:off x="14414500" y="17335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20320</xdr:rowOff>
    </xdr:from>
    <xdr:to>
      <xdr:col>81</xdr:col>
      <xdr:colOff>101600</xdr:colOff>
      <xdr:row>104</xdr:row>
      <xdr:rowOff>121920</xdr:rowOff>
    </xdr:to>
    <xdr:sp macro="" textlink="">
      <xdr:nvSpPr>
        <xdr:cNvPr id="880" name="楕円 879">
          <a:extLst>
            <a:ext uri="{FF2B5EF4-FFF2-40B4-BE49-F238E27FC236}">
              <a16:creationId xmlns:a16="http://schemas.microsoft.com/office/drawing/2014/main" id="{00000000-0008-0000-0E00-000070030000}"/>
            </a:ext>
          </a:extLst>
        </xdr:cNvPr>
        <xdr:cNvSpPr/>
      </xdr:nvSpPr>
      <xdr:spPr>
        <a:xfrm>
          <a:off x="13578840" y="17454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71120</xdr:rowOff>
    </xdr:from>
    <xdr:to>
      <xdr:col>85</xdr:col>
      <xdr:colOff>127000</xdr:colOff>
      <xdr:row>104</xdr:row>
      <xdr:rowOff>96520</xdr:rowOff>
    </xdr:to>
    <xdr:cxnSp macro="">
      <xdr:nvCxnSpPr>
        <xdr:cNvPr id="881" name="直線コネクタ 880">
          <a:extLst>
            <a:ext uri="{FF2B5EF4-FFF2-40B4-BE49-F238E27FC236}">
              <a16:creationId xmlns:a16="http://schemas.microsoft.com/office/drawing/2014/main" id="{00000000-0008-0000-0E00-000071030000}"/>
            </a:ext>
          </a:extLst>
        </xdr:cNvPr>
        <xdr:cNvCxnSpPr/>
      </xdr:nvCxnSpPr>
      <xdr:spPr>
        <a:xfrm>
          <a:off x="13629640" y="17505680"/>
          <a:ext cx="74676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62230</xdr:rowOff>
    </xdr:from>
    <xdr:to>
      <xdr:col>76</xdr:col>
      <xdr:colOff>165100</xdr:colOff>
      <xdr:row>104</xdr:row>
      <xdr:rowOff>163830</xdr:rowOff>
    </xdr:to>
    <xdr:sp macro="" textlink="">
      <xdr:nvSpPr>
        <xdr:cNvPr id="882" name="楕円 881">
          <a:extLst>
            <a:ext uri="{FF2B5EF4-FFF2-40B4-BE49-F238E27FC236}">
              <a16:creationId xmlns:a16="http://schemas.microsoft.com/office/drawing/2014/main" id="{00000000-0008-0000-0E00-000072030000}"/>
            </a:ext>
          </a:extLst>
        </xdr:cNvPr>
        <xdr:cNvSpPr/>
      </xdr:nvSpPr>
      <xdr:spPr>
        <a:xfrm>
          <a:off x="12804140" y="17496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71120</xdr:rowOff>
    </xdr:from>
    <xdr:to>
      <xdr:col>81</xdr:col>
      <xdr:colOff>50800</xdr:colOff>
      <xdr:row>104</xdr:row>
      <xdr:rowOff>113030</xdr:rowOff>
    </xdr:to>
    <xdr:cxnSp macro="">
      <xdr:nvCxnSpPr>
        <xdr:cNvPr id="883" name="直線コネクタ 882">
          <a:extLst>
            <a:ext uri="{FF2B5EF4-FFF2-40B4-BE49-F238E27FC236}">
              <a16:creationId xmlns:a16="http://schemas.microsoft.com/office/drawing/2014/main" id="{00000000-0008-0000-0E00-000073030000}"/>
            </a:ext>
          </a:extLst>
        </xdr:cNvPr>
        <xdr:cNvCxnSpPr/>
      </xdr:nvCxnSpPr>
      <xdr:spPr>
        <a:xfrm flipV="1">
          <a:off x="12854940" y="17505680"/>
          <a:ext cx="7747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44450</xdr:rowOff>
    </xdr:from>
    <xdr:to>
      <xdr:col>72</xdr:col>
      <xdr:colOff>38100</xdr:colOff>
      <xdr:row>104</xdr:row>
      <xdr:rowOff>146050</xdr:rowOff>
    </xdr:to>
    <xdr:sp macro="" textlink="">
      <xdr:nvSpPr>
        <xdr:cNvPr id="884" name="楕円 883">
          <a:extLst>
            <a:ext uri="{FF2B5EF4-FFF2-40B4-BE49-F238E27FC236}">
              <a16:creationId xmlns:a16="http://schemas.microsoft.com/office/drawing/2014/main" id="{00000000-0008-0000-0E00-000074030000}"/>
            </a:ext>
          </a:extLst>
        </xdr:cNvPr>
        <xdr:cNvSpPr/>
      </xdr:nvSpPr>
      <xdr:spPr>
        <a:xfrm>
          <a:off x="12029440" y="1747901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95250</xdr:rowOff>
    </xdr:from>
    <xdr:to>
      <xdr:col>76</xdr:col>
      <xdr:colOff>114300</xdr:colOff>
      <xdr:row>104</xdr:row>
      <xdr:rowOff>113030</xdr:rowOff>
    </xdr:to>
    <xdr:cxnSp macro="">
      <xdr:nvCxnSpPr>
        <xdr:cNvPr id="885" name="直線コネクタ 884">
          <a:extLst>
            <a:ext uri="{FF2B5EF4-FFF2-40B4-BE49-F238E27FC236}">
              <a16:creationId xmlns:a16="http://schemas.microsoft.com/office/drawing/2014/main" id="{00000000-0008-0000-0E00-000075030000}"/>
            </a:ext>
          </a:extLst>
        </xdr:cNvPr>
        <xdr:cNvCxnSpPr/>
      </xdr:nvCxnSpPr>
      <xdr:spPr>
        <a:xfrm>
          <a:off x="12072620" y="17529810"/>
          <a:ext cx="782320" cy="17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17780</xdr:rowOff>
    </xdr:from>
    <xdr:to>
      <xdr:col>67</xdr:col>
      <xdr:colOff>101600</xdr:colOff>
      <xdr:row>104</xdr:row>
      <xdr:rowOff>119380</xdr:rowOff>
    </xdr:to>
    <xdr:sp macro="" textlink="">
      <xdr:nvSpPr>
        <xdr:cNvPr id="886" name="楕円 885">
          <a:extLst>
            <a:ext uri="{FF2B5EF4-FFF2-40B4-BE49-F238E27FC236}">
              <a16:creationId xmlns:a16="http://schemas.microsoft.com/office/drawing/2014/main" id="{00000000-0008-0000-0E00-000076030000}"/>
            </a:ext>
          </a:extLst>
        </xdr:cNvPr>
        <xdr:cNvSpPr/>
      </xdr:nvSpPr>
      <xdr:spPr>
        <a:xfrm>
          <a:off x="11231880" y="17452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68580</xdr:rowOff>
    </xdr:from>
    <xdr:to>
      <xdr:col>71</xdr:col>
      <xdr:colOff>177800</xdr:colOff>
      <xdr:row>104</xdr:row>
      <xdr:rowOff>95250</xdr:rowOff>
    </xdr:to>
    <xdr:cxnSp macro="">
      <xdr:nvCxnSpPr>
        <xdr:cNvPr id="887" name="直線コネクタ 886">
          <a:extLst>
            <a:ext uri="{FF2B5EF4-FFF2-40B4-BE49-F238E27FC236}">
              <a16:creationId xmlns:a16="http://schemas.microsoft.com/office/drawing/2014/main" id="{00000000-0008-0000-0E00-000077030000}"/>
            </a:ext>
          </a:extLst>
        </xdr:cNvPr>
        <xdr:cNvCxnSpPr/>
      </xdr:nvCxnSpPr>
      <xdr:spPr>
        <a:xfrm>
          <a:off x="11282680" y="17503140"/>
          <a:ext cx="78994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29227</xdr:rowOff>
    </xdr:from>
    <xdr:ext cx="405111" cy="259045"/>
    <xdr:sp macro="" textlink="">
      <xdr:nvSpPr>
        <xdr:cNvPr id="888" name="n_1aveValue【公民館】&#10;有形固定資産減価償却率">
          <a:extLst>
            <a:ext uri="{FF2B5EF4-FFF2-40B4-BE49-F238E27FC236}">
              <a16:creationId xmlns:a16="http://schemas.microsoft.com/office/drawing/2014/main" id="{00000000-0008-0000-0E00-000078030000}"/>
            </a:ext>
          </a:extLst>
        </xdr:cNvPr>
        <xdr:cNvSpPr txBox="1"/>
      </xdr:nvSpPr>
      <xdr:spPr>
        <a:xfrm>
          <a:off x="13437244" y="1763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19066</xdr:rowOff>
    </xdr:from>
    <xdr:ext cx="405111" cy="259045"/>
    <xdr:sp macro="" textlink="">
      <xdr:nvSpPr>
        <xdr:cNvPr id="889" name="n_2aveValue【公民館】&#10;有形固定資産減価償却率">
          <a:extLst>
            <a:ext uri="{FF2B5EF4-FFF2-40B4-BE49-F238E27FC236}">
              <a16:creationId xmlns:a16="http://schemas.microsoft.com/office/drawing/2014/main" id="{00000000-0008-0000-0E00-000079030000}"/>
            </a:ext>
          </a:extLst>
        </xdr:cNvPr>
        <xdr:cNvSpPr txBox="1"/>
      </xdr:nvSpPr>
      <xdr:spPr>
        <a:xfrm>
          <a:off x="12675244" y="17621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52088</xdr:rowOff>
    </xdr:from>
    <xdr:ext cx="405111" cy="259045"/>
    <xdr:sp macro="" textlink="">
      <xdr:nvSpPr>
        <xdr:cNvPr id="890" name="n_3aveValue【公民館】&#10;有形固定資産減価償却率">
          <a:extLst>
            <a:ext uri="{FF2B5EF4-FFF2-40B4-BE49-F238E27FC236}">
              <a16:creationId xmlns:a16="http://schemas.microsoft.com/office/drawing/2014/main" id="{00000000-0008-0000-0E00-00007A030000}"/>
            </a:ext>
          </a:extLst>
        </xdr:cNvPr>
        <xdr:cNvSpPr txBox="1"/>
      </xdr:nvSpPr>
      <xdr:spPr>
        <a:xfrm>
          <a:off x="11900544"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58438</xdr:rowOff>
    </xdr:from>
    <xdr:ext cx="405111" cy="259045"/>
    <xdr:sp macro="" textlink="">
      <xdr:nvSpPr>
        <xdr:cNvPr id="891" name="n_4aveValue【公民館】&#10;有形固定資産減価償却率">
          <a:extLst>
            <a:ext uri="{FF2B5EF4-FFF2-40B4-BE49-F238E27FC236}">
              <a16:creationId xmlns:a16="http://schemas.microsoft.com/office/drawing/2014/main" id="{00000000-0008-0000-0E00-00007B030000}"/>
            </a:ext>
          </a:extLst>
        </xdr:cNvPr>
        <xdr:cNvSpPr txBox="1"/>
      </xdr:nvSpPr>
      <xdr:spPr>
        <a:xfrm>
          <a:off x="11102984" y="17660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138447</xdr:rowOff>
    </xdr:from>
    <xdr:ext cx="405111" cy="259045"/>
    <xdr:sp macro="" textlink="">
      <xdr:nvSpPr>
        <xdr:cNvPr id="892" name="n_1mainValue【公民館】&#10;有形固定資産減価償却率">
          <a:extLst>
            <a:ext uri="{FF2B5EF4-FFF2-40B4-BE49-F238E27FC236}">
              <a16:creationId xmlns:a16="http://schemas.microsoft.com/office/drawing/2014/main" id="{00000000-0008-0000-0E00-00007C030000}"/>
            </a:ext>
          </a:extLst>
        </xdr:cNvPr>
        <xdr:cNvSpPr txBox="1"/>
      </xdr:nvSpPr>
      <xdr:spPr>
        <a:xfrm>
          <a:off x="13437244" y="17237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8907</xdr:rowOff>
    </xdr:from>
    <xdr:ext cx="405111" cy="259045"/>
    <xdr:sp macro="" textlink="">
      <xdr:nvSpPr>
        <xdr:cNvPr id="893" name="n_2mainValue【公民館】&#10;有形固定資産減価償却率">
          <a:extLst>
            <a:ext uri="{FF2B5EF4-FFF2-40B4-BE49-F238E27FC236}">
              <a16:creationId xmlns:a16="http://schemas.microsoft.com/office/drawing/2014/main" id="{00000000-0008-0000-0E00-00007D030000}"/>
            </a:ext>
          </a:extLst>
        </xdr:cNvPr>
        <xdr:cNvSpPr txBox="1"/>
      </xdr:nvSpPr>
      <xdr:spPr>
        <a:xfrm>
          <a:off x="12675244" y="17275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162577</xdr:rowOff>
    </xdr:from>
    <xdr:ext cx="405111" cy="259045"/>
    <xdr:sp macro="" textlink="">
      <xdr:nvSpPr>
        <xdr:cNvPr id="894" name="n_3mainValue【公民館】&#10;有形固定資産減価償却率">
          <a:extLst>
            <a:ext uri="{FF2B5EF4-FFF2-40B4-BE49-F238E27FC236}">
              <a16:creationId xmlns:a16="http://schemas.microsoft.com/office/drawing/2014/main" id="{00000000-0008-0000-0E00-00007E030000}"/>
            </a:ext>
          </a:extLst>
        </xdr:cNvPr>
        <xdr:cNvSpPr txBox="1"/>
      </xdr:nvSpPr>
      <xdr:spPr>
        <a:xfrm>
          <a:off x="11900544" y="1726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135907</xdr:rowOff>
    </xdr:from>
    <xdr:ext cx="405111" cy="259045"/>
    <xdr:sp macro="" textlink="">
      <xdr:nvSpPr>
        <xdr:cNvPr id="895" name="n_4mainValue【公民館】&#10;有形固定資産減価償却率">
          <a:extLst>
            <a:ext uri="{FF2B5EF4-FFF2-40B4-BE49-F238E27FC236}">
              <a16:creationId xmlns:a16="http://schemas.microsoft.com/office/drawing/2014/main" id="{00000000-0008-0000-0E00-00007F030000}"/>
            </a:ext>
          </a:extLst>
        </xdr:cNvPr>
        <xdr:cNvSpPr txBox="1"/>
      </xdr:nvSpPr>
      <xdr:spPr>
        <a:xfrm>
          <a:off x="11102984" y="1723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6" name="正方形/長方形 895">
          <a:extLst>
            <a:ext uri="{FF2B5EF4-FFF2-40B4-BE49-F238E27FC236}">
              <a16:creationId xmlns:a16="http://schemas.microsoft.com/office/drawing/2014/main" id="{00000000-0008-0000-0E00-000080030000}"/>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7" name="正方形/長方形 896">
          <a:extLst>
            <a:ext uri="{FF2B5EF4-FFF2-40B4-BE49-F238E27FC236}">
              <a16:creationId xmlns:a16="http://schemas.microsoft.com/office/drawing/2014/main" id="{00000000-0008-0000-0E00-000081030000}"/>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8" name="正方形/長方形 897">
          <a:extLst>
            <a:ext uri="{FF2B5EF4-FFF2-40B4-BE49-F238E27FC236}">
              <a16:creationId xmlns:a16="http://schemas.microsoft.com/office/drawing/2014/main" id="{00000000-0008-0000-0E00-000082030000}"/>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9" name="正方形/長方形 898">
          <a:extLst>
            <a:ext uri="{FF2B5EF4-FFF2-40B4-BE49-F238E27FC236}">
              <a16:creationId xmlns:a16="http://schemas.microsoft.com/office/drawing/2014/main" id="{00000000-0008-0000-0E00-000083030000}"/>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0" name="正方形/長方形 899">
          <a:extLst>
            <a:ext uri="{FF2B5EF4-FFF2-40B4-BE49-F238E27FC236}">
              <a16:creationId xmlns:a16="http://schemas.microsoft.com/office/drawing/2014/main" id="{00000000-0008-0000-0E00-000084030000}"/>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1" name="正方形/長方形 900">
          <a:extLst>
            <a:ext uri="{FF2B5EF4-FFF2-40B4-BE49-F238E27FC236}">
              <a16:creationId xmlns:a16="http://schemas.microsoft.com/office/drawing/2014/main" id="{00000000-0008-0000-0E00-000085030000}"/>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2" name="正方形/長方形 901">
          <a:extLst>
            <a:ext uri="{FF2B5EF4-FFF2-40B4-BE49-F238E27FC236}">
              <a16:creationId xmlns:a16="http://schemas.microsoft.com/office/drawing/2014/main" id="{00000000-0008-0000-0E00-000086030000}"/>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3" name="正方形/長方形 902">
          <a:extLst>
            <a:ext uri="{FF2B5EF4-FFF2-40B4-BE49-F238E27FC236}">
              <a16:creationId xmlns:a16="http://schemas.microsoft.com/office/drawing/2014/main" id="{00000000-0008-0000-0E00-000087030000}"/>
            </a:ext>
          </a:extLst>
        </xdr:cNvPr>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4" name="テキスト ボックス 903">
          <a:extLst>
            <a:ext uri="{FF2B5EF4-FFF2-40B4-BE49-F238E27FC236}">
              <a16:creationId xmlns:a16="http://schemas.microsoft.com/office/drawing/2014/main" id="{00000000-0008-0000-0E00-000088030000}"/>
            </a:ext>
          </a:extLst>
        </xdr:cNvPr>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5" name="直線コネクタ 904">
          <a:extLst>
            <a:ext uri="{FF2B5EF4-FFF2-40B4-BE49-F238E27FC236}">
              <a16:creationId xmlns:a16="http://schemas.microsoft.com/office/drawing/2014/main" id="{00000000-0008-0000-0E00-000089030000}"/>
            </a:ext>
          </a:extLst>
        </xdr:cNvPr>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906" name="直線コネクタ 905">
          <a:extLst>
            <a:ext uri="{FF2B5EF4-FFF2-40B4-BE49-F238E27FC236}">
              <a16:creationId xmlns:a16="http://schemas.microsoft.com/office/drawing/2014/main" id="{00000000-0008-0000-0E00-00008A030000}"/>
            </a:ext>
          </a:extLst>
        </xdr:cNvPr>
        <xdr:cNvCxnSpPr/>
      </xdr:nvCxnSpPr>
      <xdr:spPr>
        <a:xfrm>
          <a:off x="1609344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907" name="テキスト ボックス 906">
          <a:extLst>
            <a:ext uri="{FF2B5EF4-FFF2-40B4-BE49-F238E27FC236}">
              <a16:creationId xmlns:a16="http://schemas.microsoft.com/office/drawing/2014/main" id="{00000000-0008-0000-0E00-00008B030000}"/>
            </a:ext>
          </a:extLst>
        </xdr:cNvPr>
        <xdr:cNvSpPr txBox="1"/>
      </xdr:nvSpPr>
      <xdr:spPr>
        <a:xfrm>
          <a:off x="1569484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08" name="直線コネクタ 907">
          <a:extLst>
            <a:ext uri="{FF2B5EF4-FFF2-40B4-BE49-F238E27FC236}">
              <a16:creationId xmlns:a16="http://schemas.microsoft.com/office/drawing/2014/main" id="{00000000-0008-0000-0E00-00008C030000}"/>
            </a:ext>
          </a:extLst>
        </xdr:cNvPr>
        <xdr:cNvCxnSpPr/>
      </xdr:nvCxnSpPr>
      <xdr:spPr>
        <a:xfrm>
          <a:off x="1609344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09" name="テキスト ボックス 908">
          <a:extLst>
            <a:ext uri="{FF2B5EF4-FFF2-40B4-BE49-F238E27FC236}">
              <a16:creationId xmlns:a16="http://schemas.microsoft.com/office/drawing/2014/main" id="{00000000-0008-0000-0E00-00008D030000}"/>
            </a:ext>
          </a:extLst>
        </xdr:cNvPr>
        <xdr:cNvSpPr txBox="1"/>
      </xdr:nvSpPr>
      <xdr:spPr>
        <a:xfrm>
          <a:off x="1569484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10" name="直線コネクタ 909">
          <a:extLst>
            <a:ext uri="{FF2B5EF4-FFF2-40B4-BE49-F238E27FC236}">
              <a16:creationId xmlns:a16="http://schemas.microsoft.com/office/drawing/2014/main" id="{00000000-0008-0000-0E00-00008E030000}"/>
            </a:ext>
          </a:extLst>
        </xdr:cNvPr>
        <xdr:cNvCxnSpPr/>
      </xdr:nvCxnSpPr>
      <xdr:spPr>
        <a:xfrm>
          <a:off x="1609344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11" name="テキスト ボックス 910">
          <a:extLst>
            <a:ext uri="{FF2B5EF4-FFF2-40B4-BE49-F238E27FC236}">
              <a16:creationId xmlns:a16="http://schemas.microsoft.com/office/drawing/2014/main" id="{00000000-0008-0000-0E00-00008F030000}"/>
            </a:ext>
          </a:extLst>
        </xdr:cNvPr>
        <xdr:cNvSpPr txBox="1"/>
      </xdr:nvSpPr>
      <xdr:spPr>
        <a:xfrm>
          <a:off x="1569484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12" name="直線コネクタ 911">
          <a:extLst>
            <a:ext uri="{FF2B5EF4-FFF2-40B4-BE49-F238E27FC236}">
              <a16:creationId xmlns:a16="http://schemas.microsoft.com/office/drawing/2014/main" id="{00000000-0008-0000-0E00-000090030000}"/>
            </a:ext>
          </a:extLst>
        </xdr:cNvPr>
        <xdr:cNvCxnSpPr/>
      </xdr:nvCxnSpPr>
      <xdr:spPr>
        <a:xfrm>
          <a:off x="1609344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13" name="テキスト ボックス 912">
          <a:extLst>
            <a:ext uri="{FF2B5EF4-FFF2-40B4-BE49-F238E27FC236}">
              <a16:creationId xmlns:a16="http://schemas.microsoft.com/office/drawing/2014/main" id="{00000000-0008-0000-0E00-000091030000}"/>
            </a:ext>
          </a:extLst>
        </xdr:cNvPr>
        <xdr:cNvSpPr txBox="1"/>
      </xdr:nvSpPr>
      <xdr:spPr>
        <a:xfrm>
          <a:off x="1569484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14" name="直線コネクタ 913">
          <a:extLst>
            <a:ext uri="{FF2B5EF4-FFF2-40B4-BE49-F238E27FC236}">
              <a16:creationId xmlns:a16="http://schemas.microsoft.com/office/drawing/2014/main" id="{00000000-0008-0000-0E00-000092030000}"/>
            </a:ext>
          </a:extLst>
        </xdr:cNvPr>
        <xdr:cNvCxnSpPr/>
      </xdr:nvCxnSpPr>
      <xdr:spPr>
        <a:xfrm>
          <a:off x="1609344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15" name="テキスト ボックス 914">
          <a:extLst>
            <a:ext uri="{FF2B5EF4-FFF2-40B4-BE49-F238E27FC236}">
              <a16:creationId xmlns:a16="http://schemas.microsoft.com/office/drawing/2014/main" id="{00000000-0008-0000-0E00-000093030000}"/>
            </a:ext>
          </a:extLst>
        </xdr:cNvPr>
        <xdr:cNvSpPr txBox="1"/>
      </xdr:nvSpPr>
      <xdr:spPr>
        <a:xfrm>
          <a:off x="1569484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6" name="直線コネクタ 915">
          <a:extLst>
            <a:ext uri="{FF2B5EF4-FFF2-40B4-BE49-F238E27FC236}">
              <a16:creationId xmlns:a16="http://schemas.microsoft.com/office/drawing/2014/main" id="{00000000-0008-0000-0E00-000094030000}"/>
            </a:ext>
          </a:extLst>
        </xdr:cNvPr>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7" name="テキスト ボックス 916">
          <a:extLst>
            <a:ext uri="{FF2B5EF4-FFF2-40B4-BE49-F238E27FC236}">
              <a16:creationId xmlns:a16="http://schemas.microsoft.com/office/drawing/2014/main" id="{00000000-0008-0000-0E00-000095030000}"/>
            </a:ext>
          </a:extLst>
        </xdr:cNvPr>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8" name="【公民館】&#10;一人当たり面積グラフ枠">
          <a:extLst>
            <a:ext uri="{FF2B5EF4-FFF2-40B4-BE49-F238E27FC236}">
              <a16:creationId xmlns:a16="http://schemas.microsoft.com/office/drawing/2014/main" id="{00000000-0008-0000-0E00-000096030000}"/>
            </a:ext>
          </a:extLst>
        </xdr:cNvPr>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42672</xdr:rowOff>
    </xdr:from>
    <xdr:to>
      <xdr:col>116</xdr:col>
      <xdr:colOff>62864</xdr:colOff>
      <xdr:row>108</xdr:row>
      <xdr:rowOff>123444</xdr:rowOff>
    </xdr:to>
    <xdr:cxnSp macro="">
      <xdr:nvCxnSpPr>
        <xdr:cNvPr id="919" name="直線コネクタ 918">
          <a:extLst>
            <a:ext uri="{FF2B5EF4-FFF2-40B4-BE49-F238E27FC236}">
              <a16:creationId xmlns:a16="http://schemas.microsoft.com/office/drawing/2014/main" id="{00000000-0008-0000-0E00-000097030000}"/>
            </a:ext>
          </a:extLst>
        </xdr:cNvPr>
        <xdr:cNvCxnSpPr/>
      </xdr:nvCxnSpPr>
      <xdr:spPr>
        <a:xfrm flipV="1">
          <a:off x="19509104" y="16806672"/>
          <a:ext cx="0" cy="1421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127271</xdr:rowOff>
    </xdr:from>
    <xdr:ext cx="469744" cy="259045"/>
    <xdr:sp macro="" textlink="">
      <xdr:nvSpPr>
        <xdr:cNvPr id="920" name="【公民館】&#10;一人当たり面積最小値テキスト">
          <a:extLst>
            <a:ext uri="{FF2B5EF4-FFF2-40B4-BE49-F238E27FC236}">
              <a16:creationId xmlns:a16="http://schemas.microsoft.com/office/drawing/2014/main" id="{00000000-0008-0000-0E00-000098030000}"/>
            </a:ext>
          </a:extLst>
        </xdr:cNvPr>
        <xdr:cNvSpPr txBox="1"/>
      </xdr:nvSpPr>
      <xdr:spPr>
        <a:xfrm>
          <a:off x="19547840" y="1823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123444</xdr:rowOff>
    </xdr:from>
    <xdr:to>
      <xdr:col>116</xdr:col>
      <xdr:colOff>152400</xdr:colOff>
      <xdr:row>108</xdr:row>
      <xdr:rowOff>123444</xdr:rowOff>
    </xdr:to>
    <xdr:cxnSp macro="">
      <xdr:nvCxnSpPr>
        <xdr:cNvPr id="921" name="直線コネクタ 920">
          <a:extLst>
            <a:ext uri="{FF2B5EF4-FFF2-40B4-BE49-F238E27FC236}">
              <a16:creationId xmlns:a16="http://schemas.microsoft.com/office/drawing/2014/main" id="{00000000-0008-0000-0E00-000099030000}"/>
            </a:ext>
          </a:extLst>
        </xdr:cNvPr>
        <xdr:cNvCxnSpPr/>
      </xdr:nvCxnSpPr>
      <xdr:spPr>
        <a:xfrm>
          <a:off x="19443700" y="1822856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160799</xdr:rowOff>
    </xdr:from>
    <xdr:ext cx="469744" cy="259045"/>
    <xdr:sp macro="" textlink="">
      <xdr:nvSpPr>
        <xdr:cNvPr id="922" name="【公民館】&#10;一人当たり面積最大値テキスト">
          <a:extLst>
            <a:ext uri="{FF2B5EF4-FFF2-40B4-BE49-F238E27FC236}">
              <a16:creationId xmlns:a16="http://schemas.microsoft.com/office/drawing/2014/main" id="{00000000-0008-0000-0E00-00009A030000}"/>
            </a:ext>
          </a:extLst>
        </xdr:cNvPr>
        <xdr:cNvSpPr txBox="1"/>
      </xdr:nvSpPr>
      <xdr:spPr>
        <a:xfrm>
          <a:off x="19547840" y="16589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42672</xdr:rowOff>
    </xdr:from>
    <xdr:to>
      <xdr:col>116</xdr:col>
      <xdr:colOff>152400</xdr:colOff>
      <xdr:row>100</xdr:row>
      <xdr:rowOff>42672</xdr:rowOff>
    </xdr:to>
    <xdr:cxnSp macro="">
      <xdr:nvCxnSpPr>
        <xdr:cNvPr id="923" name="直線コネクタ 922">
          <a:extLst>
            <a:ext uri="{FF2B5EF4-FFF2-40B4-BE49-F238E27FC236}">
              <a16:creationId xmlns:a16="http://schemas.microsoft.com/office/drawing/2014/main" id="{00000000-0008-0000-0E00-00009B030000}"/>
            </a:ext>
          </a:extLst>
        </xdr:cNvPr>
        <xdr:cNvCxnSpPr/>
      </xdr:nvCxnSpPr>
      <xdr:spPr>
        <a:xfrm>
          <a:off x="19443700" y="1680667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85614</xdr:rowOff>
    </xdr:from>
    <xdr:ext cx="469744" cy="259045"/>
    <xdr:sp macro="" textlink="">
      <xdr:nvSpPr>
        <xdr:cNvPr id="924" name="【公民館】&#10;一人当たり面積平均値テキスト">
          <a:extLst>
            <a:ext uri="{FF2B5EF4-FFF2-40B4-BE49-F238E27FC236}">
              <a16:creationId xmlns:a16="http://schemas.microsoft.com/office/drawing/2014/main" id="{00000000-0008-0000-0E00-00009C030000}"/>
            </a:ext>
          </a:extLst>
        </xdr:cNvPr>
        <xdr:cNvSpPr txBox="1"/>
      </xdr:nvSpPr>
      <xdr:spPr>
        <a:xfrm>
          <a:off x="19547840" y="176878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62737</xdr:rowOff>
    </xdr:from>
    <xdr:to>
      <xdr:col>116</xdr:col>
      <xdr:colOff>114300</xdr:colOff>
      <xdr:row>106</xdr:row>
      <xdr:rowOff>164337</xdr:rowOff>
    </xdr:to>
    <xdr:sp macro="" textlink="">
      <xdr:nvSpPr>
        <xdr:cNvPr id="925" name="フローチャート: 判断 924">
          <a:extLst>
            <a:ext uri="{FF2B5EF4-FFF2-40B4-BE49-F238E27FC236}">
              <a16:creationId xmlns:a16="http://schemas.microsoft.com/office/drawing/2014/main" id="{00000000-0008-0000-0E00-00009D030000}"/>
            </a:ext>
          </a:extLst>
        </xdr:cNvPr>
        <xdr:cNvSpPr/>
      </xdr:nvSpPr>
      <xdr:spPr>
        <a:xfrm>
          <a:off x="19458940" y="17832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51308</xdr:rowOff>
    </xdr:from>
    <xdr:to>
      <xdr:col>112</xdr:col>
      <xdr:colOff>38100</xdr:colOff>
      <xdr:row>106</xdr:row>
      <xdr:rowOff>152908</xdr:rowOff>
    </xdr:to>
    <xdr:sp macro="" textlink="">
      <xdr:nvSpPr>
        <xdr:cNvPr id="926" name="フローチャート: 判断 925">
          <a:extLst>
            <a:ext uri="{FF2B5EF4-FFF2-40B4-BE49-F238E27FC236}">
              <a16:creationId xmlns:a16="http://schemas.microsoft.com/office/drawing/2014/main" id="{00000000-0008-0000-0E00-00009E030000}"/>
            </a:ext>
          </a:extLst>
        </xdr:cNvPr>
        <xdr:cNvSpPr/>
      </xdr:nvSpPr>
      <xdr:spPr>
        <a:xfrm>
          <a:off x="18735040" y="1782114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71882</xdr:rowOff>
    </xdr:from>
    <xdr:to>
      <xdr:col>107</xdr:col>
      <xdr:colOff>101600</xdr:colOff>
      <xdr:row>107</xdr:row>
      <xdr:rowOff>2032</xdr:rowOff>
    </xdr:to>
    <xdr:sp macro="" textlink="">
      <xdr:nvSpPr>
        <xdr:cNvPr id="927" name="フローチャート: 判断 926">
          <a:extLst>
            <a:ext uri="{FF2B5EF4-FFF2-40B4-BE49-F238E27FC236}">
              <a16:creationId xmlns:a16="http://schemas.microsoft.com/office/drawing/2014/main" id="{00000000-0008-0000-0E00-00009F030000}"/>
            </a:ext>
          </a:extLst>
        </xdr:cNvPr>
        <xdr:cNvSpPr/>
      </xdr:nvSpPr>
      <xdr:spPr>
        <a:xfrm>
          <a:off x="17937480" y="1784172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102363</xdr:rowOff>
    </xdr:from>
    <xdr:to>
      <xdr:col>102</xdr:col>
      <xdr:colOff>165100</xdr:colOff>
      <xdr:row>107</xdr:row>
      <xdr:rowOff>32513</xdr:rowOff>
    </xdr:to>
    <xdr:sp macro="" textlink="">
      <xdr:nvSpPr>
        <xdr:cNvPr id="928" name="フローチャート: 判断 927">
          <a:extLst>
            <a:ext uri="{FF2B5EF4-FFF2-40B4-BE49-F238E27FC236}">
              <a16:creationId xmlns:a16="http://schemas.microsoft.com/office/drawing/2014/main" id="{00000000-0008-0000-0E00-0000A0030000}"/>
            </a:ext>
          </a:extLst>
        </xdr:cNvPr>
        <xdr:cNvSpPr/>
      </xdr:nvSpPr>
      <xdr:spPr>
        <a:xfrm>
          <a:off x="17162780" y="1787220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74930</xdr:rowOff>
    </xdr:from>
    <xdr:to>
      <xdr:col>98</xdr:col>
      <xdr:colOff>38100</xdr:colOff>
      <xdr:row>107</xdr:row>
      <xdr:rowOff>5080</xdr:rowOff>
    </xdr:to>
    <xdr:sp macro="" textlink="">
      <xdr:nvSpPr>
        <xdr:cNvPr id="929" name="フローチャート: 判断 928">
          <a:extLst>
            <a:ext uri="{FF2B5EF4-FFF2-40B4-BE49-F238E27FC236}">
              <a16:creationId xmlns:a16="http://schemas.microsoft.com/office/drawing/2014/main" id="{00000000-0008-0000-0E00-0000A1030000}"/>
            </a:ext>
          </a:extLst>
        </xdr:cNvPr>
        <xdr:cNvSpPr/>
      </xdr:nvSpPr>
      <xdr:spPr>
        <a:xfrm>
          <a:off x="16388080" y="178447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0" name="テキスト ボックス 929">
          <a:extLst>
            <a:ext uri="{FF2B5EF4-FFF2-40B4-BE49-F238E27FC236}">
              <a16:creationId xmlns:a16="http://schemas.microsoft.com/office/drawing/2014/main" id="{00000000-0008-0000-0E00-0000A2030000}"/>
            </a:ext>
          </a:extLst>
        </xdr:cNvPr>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1" name="テキスト ボックス 930">
          <a:extLst>
            <a:ext uri="{FF2B5EF4-FFF2-40B4-BE49-F238E27FC236}">
              <a16:creationId xmlns:a16="http://schemas.microsoft.com/office/drawing/2014/main" id="{00000000-0008-0000-0E00-0000A3030000}"/>
            </a:ext>
          </a:extLst>
        </xdr:cNvPr>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2" name="テキスト ボックス 931">
          <a:extLst>
            <a:ext uri="{FF2B5EF4-FFF2-40B4-BE49-F238E27FC236}">
              <a16:creationId xmlns:a16="http://schemas.microsoft.com/office/drawing/2014/main" id="{00000000-0008-0000-0E00-0000A4030000}"/>
            </a:ext>
          </a:extLst>
        </xdr:cNvPr>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3" name="テキスト ボックス 932">
          <a:extLst>
            <a:ext uri="{FF2B5EF4-FFF2-40B4-BE49-F238E27FC236}">
              <a16:creationId xmlns:a16="http://schemas.microsoft.com/office/drawing/2014/main" id="{00000000-0008-0000-0E00-0000A5030000}"/>
            </a:ext>
          </a:extLst>
        </xdr:cNvPr>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4" name="テキスト ボックス 933">
          <a:extLst>
            <a:ext uri="{FF2B5EF4-FFF2-40B4-BE49-F238E27FC236}">
              <a16:creationId xmlns:a16="http://schemas.microsoft.com/office/drawing/2014/main" id="{00000000-0008-0000-0E00-0000A6030000}"/>
            </a:ext>
          </a:extLst>
        </xdr:cNvPr>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123698</xdr:rowOff>
    </xdr:from>
    <xdr:to>
      <xdr:col>116</xdr:col>
      <xdr:colOff>114300</xdr:colOff>
      <xdr:row>108</xdr:row>
      <xdr:rowOff>53848</xdr:rowOff>
    </xdr:to>
    <xdr:sp macro="" textlink="">
      <xdr:nvSpPr>
        <xdr:cNvPr id="935" name="楕円 934">
          <a:extLst>
            <a:ext uri="{FF2B5EF4-FFF2-40B4-BE49-F238E27FC236}">
              <a16:creationId xmlns:a16="http://schemas.microsoft.com/office/drawing/2014/main" id="{00000000-0008-0000-0E00-0000A7030000}"/>
            </a:ext>
          </a:extLst>
        </xdr:cNvPr>
        <xdr:cNvSpPr/>
      </xdr:nvSpPr>
      <xdr:spPr>
        <a:xfrm>
          <a:off x="19458940" y="1806117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38625</xdr:rowOff>
    </xdr:from>
    <xdr:ext cx="469744" cy="259045"/>
    <xdr:sp macro="" textlink="">
      <xdr:nvSpPr>
        <xdr:cNvPr id="936" name="【公民館】&#10;一人当たり面積該当値テキスト">
          <a:extLst>
            <a:ext uri="{FF2B5EF4-FFF2-40B4-BE49-F238E27FC236}">
              <a16:creationId xmlns:a16="http://schemas.microsoft.com/office/drawing/2014/main" id="{00000000-0008-0000-0E00-0000A8030000}"/>
            </a:ext>
          </a:extLst>
        </xdr:cNvPr>
        <xdr:cNvSpPr txBox="1"/>
      </xdr:nvSpPr>
      <xdr:spPr>
        <a:xfrm>
          <a:off x="19547840" y="17976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125985</xdr:rowOff>
    </xdr:from>
    <xdr:to>
      <xdr:col>112</xdr:col>
      <xdr:colOff>38100</xdr:colOff>
      <xdr:row>108</xdr:row>
      <xdr:rowOff>56135</xdr:rowOff>
    </xdr:to>
    <xdr:sp macro="" textlink="">
      <xdr:nvSpPr>
        <xdr:cNvPr id="937" name="楕円 936">
          <a:extLst>
            <a:ext uri="{FF2B5EF4-FFF2-40B4-BE49-F238E27FC236}">
              <a16:creationId xmlns:a16="http://schemas.microsoft.com/office/drawing/2014/main" id="{00000000-0008-0000-0E00-0000A9030000}"/>
            </a:ext>
          </a:extLst>
        </xdr:cNvPr>
        <xdr:cNvSpPr/>
      </xdr:nvSpPr>
      <xdr:spPr>
        <a:xfrm>
          <a:off x="18735040" y="1806346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3048</xdr:rowOff>
    </xdr:from>
    <xdr:to>
      <xdr:col>116</xdr:col>
      <xdr:colOff>63500</xdr:colOff>
      <xdr:row>108</xdr:row>
      <xdr:rowOff>5335</xdr:rowOff>
    </xdr:to>
    <xdr:cxnSp macro="">
      <xdr:nvCxnSpPr>
        <xdr:cNvPr id="938" name="直線コネクタ 937">
          <a:extLst>
            <a:ext uri="{FF2B5EF4-FFF2-40B4-BE49-F238E27FC236}">
              <a16:creationId xmlns:a16="http://schemas.microsoft.com/office/drawing/2014/main" id="{00000000-0008-0000-0E00-0000AA030000}"/>
            </a:ext>
          </a:extLst>
        </xdr:cNvPr>
        <xdr:cNvCxnSpPr/>
      </xdr:nvCxnSpPr>
      <xdr:spPr>
        <a:xfrm flipV="1">
          <a:off x="18778220" y="18108168"/>
          <a:ext cx="73152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129794</xdr:rowOff>
    </xdr:from>
    <xdr:to>
      <xdr:col>107</xdr:col>
      <xdr:colOff>101600</xdr:colOff>
      <xdr:row>105</xdr:row>
      <xdr:rowOff>59944</xdr:rowOff>
    </xdr:to>
    <xdr:sp macro="" textlink="">
      <xdr:nvSpPr>
        <xdr:cNvPr id="939" name="楕円 938">
          <a:extLst>
            <a:ext uri="{FF2B5EF4-FFF2-40B4-BE49-F238E27FC236}">
              <a16:creationId xmlns:a16="http://schemas.microsoft.com/office/drawing/2014/main" id="{00000000-0008-0000-0E00-0000AB030000}"/>
            </a:ext>
          </a:extLst>
        </xdr:cNvPr>
        <xdr:cNvSpPr/>
      </xdr:nvSpPr>
      <xdr:spPr>
        <a:xfrm>
          <a:off x="17937480" y="1756435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9144</xdr:rowOff>
    </xdr:from>
    <xdr:to>
      <xdr:col>111</xdr:col>
      <xdr:colOff>177800</xdr:colOff>
      <xdr:row>108</xdr:row>
      <xdr:rowOff>5335</xdr:rowOff>
    </xdr:to>
    <xdr:cxnSp macro="">
      <xdr:nvCxnSpPr>
        <xdr:cNvPr id="940" name="直線コネクタ 939">
          <a:extLst>
            <a:ext uri="{FF2B5EF4-FFF2-40B4-BE49-F238E27FC236}">
              <a16:creationId xmlns:a16="http://schemas.microsoft.com/office/drawing/2014/main" id="{00000000-0008-0000-0E00-0000AC030000}"/>
            </a:ext>
          </a:extLst>
        </xdr:cNvPr>
        <xdr:cNvCxnSpPr/>
      </xdr:nvCxnSpPr>
      <xdr:spPr>
        <a:xfrm>
          <a:off x="17988280" y="17611344"/>
          <a:ext cx="789940" cy="499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138937</xdr:rowOff>
    </xdr:from>
    <xdr:to>
      <xdr:col>102</xdr:col>
      <xdr:colOff>165100</xdr:colOff>
      <xdr:row>105</xdr:row>
      <xdr:rowOff>69087</xdr:rowOff>
    </xdr:to>
    <xdr:sp macro="" textlink="">
      <xdr:nvSpPr>
        <xdr:cNvPr id="941" name="楕円 940">
          <a:extLst>
            <a:ext uri="{FF2B5EF4-FFF2-40B4-BE49-F238E27FC236}">
              <a16:creationId xmlns:a16="http://schemas.microsoft.com/office/drawing/2014/main" id="{00000000-0008-0000-0E00-0000AD030000}"/>
            </a:ext>
          </a:extLst>
        </xdr:cNvPr>
        <xdr:cNvSpPr/>
      </xdr:nvSpPr>
      <xdr:spPr>
        <a:xfrm>
          <a:off x="17162780" y="1757349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9144</xdr:rowOff>
    </xdr:from>
    <xdr:to>
      <xdr:col>107</xdr:col>
      <xdr:colOff>50800</xdr:colOff>
      <xdr:row>105</xdr:row>
      <xdr:rowOff>18287</xdr:rowOff>
    </xdr:to>
    <xdr:cxnSp macro="">
      <xdr:nvCxnSpPr>
        <xdr:cNvPr id="942" name="直線コネクタ 941">
          <a:extLst>
            <a:ext uri="{FF2B5EF4-FFF2-40B4-BE49-F238E27FC236}">
              <a16:creationId xmlns:a16="http://schemas.microsoft.com/office/drawing/2014/main" id="{00000000-0008-0000-0E00-0000AE030000}"/>
            </a:ext>
          </a:extLst>
        </xdr:cNvPr>
        <xdr:cNvCxnSpPr/>
      </xdr:nvCxnSpPr>
      <xdr:spPr>
        <a:xfrm flipV="1">
          <a:off x="17213580" y="17611344"/>
          <a:ext cx="7747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157226</xdr:rowOff>
    </xdr:from>
    <xdr:to>
      <xdr:col>98</xdr:col>
      <xdr:colOff>38100</xdr:colOff>
      <xdr:row>105</xdr:row>
      <xdr:rowOff>87376</xdr:rowOff>
    </xdr:to>
    <xdr:sp macro="" textlink="">
      <xdr:nvSpPr>
        <xdr:cNvPr id="943" name="楕円 942">
          <a:extLst>
            <a:ext uri="{FF2B5EF4-FFF2-40B4-BE49-F238E27FC236}">
              <a16:creationId xmlns:a16="http://schemas.microsoft.com/office/drawing/2014/main" id="{00000000-0008-0000-0E00-0000AF030000}"/>
            </a:ext>
          </a:extLst>
        </xdr:cNvPr>
        <xdr:cNvSpPr/>
      </xdr:nvSpPr>
      <xdr:spPr>
        <a:xfrm>
          <a:off x="16388080" y="1759178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18287</xdr:rowOff>
    </xdr:from>
    <xdr:to>
      <xdr:col>102</xdr:col>
      <xdr:colOff>114300</xdr:colOff>
      <xdr:row>105</xdr:row>
      <xdr:rowOff>36576</xdr:rowOff>
    </xdr:to>
    <xdr:cxnSp macro="">
      <xdr:nvCxnSpPr>
        <xdr:cNvPr id="944" name="直線コネクタ 943">
          <a:extLst>
            <a:ext uri="{FF2B5EF4-FFF2-40B4-BE49-F238E27FC236}">
              <a16:creationId xmlns:a16="http://schemas.microsoft.com/office/drawing/2014/main" id="{00000000-0008-0000-0E00-0000B0030000}"/>
            </a:ext>
          </a:extLst>
        </xdr:cNvPr>
        <xdr:cNvCxnSpPr/>
      </xdr:nvCxnSpPr>
      <xdr:spPr>
        <a:xfrm flipV="1">
          <a:off x="16431260" y="17620487"/>
          <a:ext cx="78232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169435</xdr:rowOff>
    </xdr:from>
    <xdr:ext cx="469744" cy="259045"/>
    <xdr:sp macro="" textlink="">
      <xdr:nvSpPr>
        <xdr:cNvPr id="945" name="n_1aveValue【公民館】&#10;一人当たり面積">
          <a:extLst>
            <a:ext uri="{FF2B5EF4-FFF2-40B4-BE49-F238E27FC236}">
              <a16:creationId xmlns:a16="http://schemas.microsoft.com/office/drawing/2014/main" id="{00000000-0008-0000-0E00-0000B1030000}"/>
            </a:ext>
          </a:extLst>
        </xdr:cNvPr>
        <xdr:cNvSpPr txBox="1"/>
      </xdr:nvSpPr>
      <xdr:spPr>
        <a:xfrm>
          <a:off x="18561127" y="17603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164609</xdr:rowOff>
    </xdr:from>
    <xdr:ext cx="469744" cy="259045"/>
    <xdr:sp macro="" textlink="">
      <xdr:nvSpPr>
        <xdr:cNvPr id="946" name="n_2aveValue【公民館】&#10;一人当たり面積">
          <a:extLst>
            <a:ext uri="{FF2B5EF4-FFF2-40B4-BE49-F238E27FC236}">
              <a16:creationId xmlns:a16="http://schemas.microsoft.com/office/drawing/2014/main" id="{00000000-0008-0000-0E00-0000B2030000}"/>
            </a:ext>
          </a:extLst>
        </xdr:cNvPr>
        <xdr:cNvSpPr txBox="1"/>
      </xdr:nvSpPr>
      <xdr:spPr>
        <a:xfrm>
          <a:off x="17776267" y="17934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23640</xdr:rowOff>
    </xdr:from>
    <xdr:ext cx="469744" cy="259045"/>
    <xdr:sp macro="" textlink="">
      <xdr:nvSpPr>
        <xdr:cNvPr id="947" name="n_3aveValue【公民館】&#10;一人当たり面積">
          <a:extLst>
            <a:ext uri="{FF2B5EF4-FFF2-40B4-BE49-F238E27FC236}">
              <a16:creationId xmlns:a16="http://schemas.microsoft.com/office/drawing/2014/main" id="{00000000-0008-0000-0E00-0000B3030000}"/>
            </a:ext>
          </a:extLst>
        </xdr:cNvPr>
        <xdr:cNvSpPr txBox="1"/>
      </xdr:nvSpPr>
      <xdr:spPr>
        <a:xfrm>
          <a:off x="17001567" y="17961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167657</xdr:rowOff>
    </xdr:from>
    <xdr:ext cx="469744" cy="259045"/>
    <xdr:sp macro="" textlink="">
      <xdr:nvSpPr>
        <xdr:cNvPr id="948" name="n_4aveValue【公民館】&#10;一人当たり面積">
          <a:extLst>
            <a:ext uri="{FF2B5EF4-FFF2-40B4-BE49-F238E27FC236}">
              <a16:creationId xmlns:a16="http://schemas.microsoft.com/office/drawing/2014/main" id="{00000000-0008-0000-0E00-0000B4030000}"/>
            </a:ext>
          </a:extLst>
        </xdr:cNvPr>
        <xdr:cNvSpPr txBox="1"/>
      </xdr:nvSpPr>
      <xdr:spPr>
        <a:xfrm>
          <a:off x="16226867" y="17937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47262</xdr:rowOff>
    </xdr:from>
    <xdr:ext cx="469744" cy="259045"/>
    <xdr:sp macro="" textlink="">
      <xdr:nvSpPr>
        <xdr:cNvPr id="949" name="n_1mainValue【公民館】&#10;一人当たり面積">
          <a:extLst>
            <a:ext uri="{FF2B5EF4-FFF2-40B4-BE49-F238E27FC236}">
              <a16:creationId xmlns:a16="http://schemas.microsoft.com/office/drawing/2014/main" id="{00000000-0008-0000-0E00-0000B5030000}"/>
            </a:ext>
          </a:extLst>
        </xdr:cNvPr>
        <xdr:cNvSpPr txBox="1"/>
      </xdr:nvSpPr>
      <xdr:spPr>
        <a:xfrm>
          <a:off x="18561127" y="18152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76471</xdr:rowOff>
    </xdr:from>
    <xdr:ext cx="469744" cy="259045"/>
    <xdr:sp macro="" textlink="">
      <xdr:nvSpPr>
        <xdr:cNvPr id="950" name="n_2mainValue【公民館】&#10;一人当たり面積">
          <a:extLst>
            <a:ext uri="{FF2B5EF4-FFF2-40B4-BE49-F238E27FC236}">
              <a16:creationId xmlns:a16="http://schemas.microsoft.com/office/drawing/2014/main" id="{00000000-0008-0000-0E00-0000B6030000}"/>
            </a:ext>
          </a:extLst>
        </xdr:cNvPr>
        <xdr:cNvSpPr txBox="1"/>
      </xdr:nvSpPr>
      <xdr:spPr>
        <a:xfrm>
          <a:off x="17776267" y="17343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85614</xdr:rowOff>
    </xdr:from>
    <xdr:ext cx="469744" cy="259045"/>
    <xdr:sp macro="" textlink="">
      <xdr:nvSpPr>
        <xdr:cNvPr id="951" name="n_3mainValue【公民館】&#10;一人当たり面積">
          <a:extLst>
            <a:ext uri="{FF2B5EF4-FFF2-40B4-BE49-F238E27FC236}">
              <a16:creationId xmlns:a16="http://schemas.microsoft.com/office/drawing/2014/main" id="{00000000-0008-0000-0E00-0000B7030000}"/>
            </a:ext>
          </a:extLst>
        </xdr:cNvPr>
        <xdr:cNvSpPr txBox="1"/>
      </xdr:nvSpPr>
      <xdr:spPr>
        <a:xfrm>
          <a:off x="17001567" y="17352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103903</xdr:rowOff>
    </xdr:from>
    <xdr:ext cx="469744" cy="259045"/>
    <xdr:sp macro="" textlink="">
      <xdr:nvSpPr>
        <xdr:cNvPr id="952" name="n_4mainValue【公民館】&#10;一人当たり面積">
          <a:extLst>
            <a:ext uri="{FF2B5EF4-FFF2-40B4-BE49-F238E27FC236}">
              <a16:creationId xmlns:a16="http://schemas.microsoft.com/office/drawing/2014/main" id="{00000000-0008-0000-0E00-0000B8030000}"/>
            </a:ext>
          </a:extLst>
        </xdr:cNvPr>
        <xdr:cNvSpPr txBox="1"/>
      </xdr:nvSpPr>
      <xdr:spPr>
        <a:xfrm>
          <a:off x="16226867" y="17370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3" name="正方形/長方形 952">
          <a:extLst>
            <a:ext uri="{FF2B5EF4-FFF2-40B4-BE49-F238E27FC236}">
              <a16:creationId xmlns:a16="http://schemas.microsoft.com/office/drawing/2014/main" id="{00000000-0008-0000-0E00-0000B9030000}"/>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4" name="正方形/長方形 953">
          <a:extLst>
            <a:ext uri="{FF2B5EF4-FFF2-40B4-BE49-F238E27FC236}">
              <a16:creationId xmlns:a16="http://schemas.microsoft.com/office/drawing/2014/main" id="{00000000-0008-0000-0E00-0000BA030000}"/>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5" name="テキスト ボックス 954">
          <a:extLst>
            <a:ext uri="{FF2B5EF4-FFF2-40B4-BE49-F238E27FC236}">
              <a16:creationId xmlns:a16="http://schemas.microsoft.com/office/drawing/2014/main" id="{00000000-0008-0000-0E00-0000BB030000}"/>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ほとんどの施設類型において類似団体比率を下回っており、喫緊で対策は少ないものと思われる。</a:t>
          </a:r>
        </a:p>
        <a:p>
          <a:r>
            <a:rPr kumimoji="1" lang="ja-JP" altLang="en-US" sz="1300">
              <a:latin typeface="ＭＳ Ｐゴシック" panose="020B0600070205080204" pitchFamily="50" charset="-128"/>
              <a:ea typeface="ＭＳ Ｐゴシック" panose="020B0600070205080204" pitchFamily="50" charset="-128"/>
            </a:rPr>
            <a:t>しかし、児童館においては非常に高い比率を示している為対策を講じる必要があるものと思われる。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また、各施設の一人当たりの面積、金額等の数値は各平均を上回っており、他団体よりも施設規模は大きくなっている。</a:t>
          </a:r>
        </a:p>
        <a:p>
          <a:r>
            <a:rPr kumimoji="1" lang="ja-JP" altLang="en-US" sz="1300">
              <a:latin typeface="ＭＳ Ｐゴシック" panose="020B0600070205080204" pitchFamily="50" charset="-128"/>
              <a:ea typeface="ＭＳ Ｐゴシック" panose="020B0600070205080204" pitchFamily="50" charset="-128"/>
            </a:rPr>
            <a:t>全体的に低い比率となっているものの、更新時期が重なってくることが予想される為、公共施設等総合管理に基づいた施設管理に取り組んでいく。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佐賀県玄海町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5,406
5,397
35.92
9,552,049
9,348,788
172,545
3,552,772
11,700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F00-000020000000}"/>
            </a:ext>
          </a:extLst>
        </xdr:cNvPr>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F00-000029000000}"/>
            </a:ext>
          </a:extLst>
        </xdr:cNvPr>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F00-00002A000000}"/>
            </a:ext>
          </a:extLst>
        </xdr:cNvPr>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F00-00002B000000}"/>
            </a:ext>
          </a:extLst>
        </xdr:cNvPr>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F00-00002C000000}"/>
            </a:ext>
          </a:extLst>
        </xdr:cNvPr>
        <xdr:cNvCxnSpPr/>
      </xdr:nvCxnSpPr>
      <xdr:spPr>
        <a:xfrm>
          <a:off x="67056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F00-00002D000000}"/>
            </a:ext>
          </a:extLst>
        </xdr:cNvPr>
        <xdr:cNvSpPr txBox="1"/>
      </xdr:nvSpPr>
      <xdr:spPr>
        <a:xfrm>
          <a:off x="27196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F00-00002E000000}"/>
            </a:ext>
          </a:extLst>
        </xdr:cNvPr>
        <xdr:cNvCxnSpPr/>
      </xdr:nvCxnSpPr>
      <xdr:spPr>
        <a:xfrm>
          <a:off x="67056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F00-00002F000000}"/>
            </a:ext>
          </a:extLst>
        </xdr:cNvPr>
        <xdr:cNvSpPr txBox="1"/>
      </xdr:nvSpPr>
      <xdr:spPr>
        <a:xfrm>
          <a:off x="33608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F00-000030000000}"/>
            </a:ext>
          </a:extLst>
        </xdr:cNvPr>
        <xdr:cNvCxnSpPr/>
      </xdr:nvCxnSpPr>
      <xdr:spPr>
        <a:xfrm>
          <a:off x="67056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F00-000031000000}"/>
            </a:ext>
          </a:extLst>
        </xdr:cNvPr>
        <xdr:cNvSpPr txBox="1"/>
      </xdr:nvSpPr>
      <xdr:spPr>
        <a:xfrm>
          <a:off x="33608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F00-000032000000}"/>
            </a:ext>
          </a:extLst>
        </xdr:cNvPr>
        <xdr:cNvCxnSpPr/>
      </xdr:nvCxnSpPr>
      <xdr:spPr>
        <a:xfrm>
          <a:off x="67056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F00-000033000000}"/>
            </a:ext>
          </a:extLst>
        </xdr:cNvPr>
        <xdr:cNvSpPr txBox="1"/>
      </xdr:nvSpPr>
      <xdr:spPr>
        <a:xfrm>
          <a:off x="33608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F00-000034000000}"/>
            </a:ext>
          </a:extLst>
        </xdr:cNvPr>
        <xdr:cNvCxnSpPr/>
      </xdr:nvCxnSpPr>
      <xdr:spPr>
        <a:xfrm>
          <a:off x="67056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86377</xdr:rowOff>
    </xdr:from>
    <xdr:ext cx="338939" cy="259045"/>
    <xdr:sp macro="" textlink="">
      <xdr:nvSpPr>
        <xdr:cNvPr id="53" name="テキスト ボックス 52">
          <a:extLst>
            <a:ext uri="{FF2B5EF4-FFF2-40B4-BE49-F238E27FC236}">
              <a16:creationId xmlns:a16="http://schemas.microsoft.com/office/drawing/2014/main" id="{00000000-0008-0000-0F00-000035000000}"/>
            </a:ext>
          </a:extLst>
        </xdr:cNvPr>
        <xdr:cNvSpPr txBox="1"/>
      </xdr:nvSpPr>
      <xdr:spPr>
        <a:xfrm>
          <a:off x="377341" y="54508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F00-000036000000}"/>
            </a:ext>
          </a:extLst>
        </xdr:cNvPr>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a:extLst>
            <a:ext uri="{FF2B5EF4-FFF2-40B4-BE49-F238E27FC236}">
              <a16:creationId xmlns:a16="http://schemas.microsoft.com/office/drawing/2014/main" id="{00000000-0008-0000-0F00-000037000000}"/>
            </a:ext>
          </a:extLst>
        </xdr:cNvPr>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57150</xdr:rowOff>
    </xdr:from>
    <xdr:to>
      <xdr:col>24</xdr:col>
      <xdr:colOff>62865</xdr:colOff>
      <xdr:row>40</xdr:row>
      <xdr:rowOff>127000</xdr:rowOff>
    </xdr:to>
    <xdr:cxnSp macro="">
      <xdr:nvCxnSpPr>
        <xdr:cNvPr id="56" name="直線コネクタ 55">
          <a:extLst>
            <a:ext uri="{FF2B5EF4-FFF2-40B4-BE49-F238E27FC236}">
              <a16:creationId xmlns:a16="http://schemas.microsoft.com/office/drawing/2014/main" id="{00000000-0008-0000-0F00-000038000000}"/>
            </a:ext>
          </a:extLst>
        </xdr:cNvPr>
        <xdr:cNvCxnSpPr/>
      </xdr:nvCxnSpPr>
      <xdr:spPr>
        <a:xfrm flipV="1">
          <a:off x="4086225" y="5589270"/>
          <a:ext cx="0" cy="1243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130827</xdr:rowOff>
    </xdr:from>
    <xdr:ext cx="469744" cy="259045"/>
    <xdr:sp macro="" textlink="">
      <xdr:nvSpPr>
        <xdr:cNvPr id="57" name="【図書館】&#10;有形固定資産減価償却率最小値テキスト">
          <a:extLst>
            <a:ext uri="{FF2B5EF4-FFF2-40B4-BE49-F238E27FC236}">
              <a16:creationId xmlns:a16="http://schemas.microsoft.com/office/drawing/2014/main" id="{00000000-0008-0000-0F00-000039000000}"/>
            </a:ext>
          </a:extLst>
        </xdr:cNvPr>
        <xdr:cNvSpPr txBox="1"/>
      </xdr:nvSpPr>
      <xdr:spPr>
        <a:xfrm>
          <a:off x="4124960" y="683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127000</xdr:rowOff>
    </xdr:from>
    <xdr:to>
      <xdr:col>24</xdr:col>
      <xdr:colOff>152400</xdr:colOff>
      <xdr:row>40</xdr:row>
      <xdr:rowOff>127000</xdr:rowOff>
    </xdr:to>
    <xdr:cxnSp macro="">
      <xdr:nvCxnSpPr>
        <xdr:cNvPr id="58" name="直線コネクタ 57">
          <a:extLst>
            <a:ext uri="{FF2B5EF4-FFF2-40B4-BE49-F238E27FC236}">
              <a16:creationId xmlns:a16="http://schemas.microsoft.com/office/drawing/2014/main" id="{00000000-0008-0000-0F00-00003A000000}"/>
            </a:ext>
          </a:extLst>
        </xdr:cNvPr>
        <xdr:cNvCxnSpPr/>
      </xdr:nvCxnSpPr>
      <xdr:spPr>
        <a:xfrm>
          <a:off x="4020820" y="68326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3827</xdr:rowOff>
    </xdr:from>
    <xdr:ext cx="340478" cy="259045"/>
    <xdr:sp macro="" textlink="">
      <xdr:nvSpPr>
        <xdr:cNvPr id="59" name="【図書館】&#10;有形固定資産減価償却率最大値テキスト">
          <a:extLst>
            <a:ext uri="{FF2B5EF4-FFF2-40B4-BE49-F238E27FC236}">
              <a16:creationId xmlns:a16="http://schemas.microsoft.com/office/drawing/2014/main" id="{00000000-0008-0000-0F00-00003B000000}"/>
            </a:ext>
          </a:extLst>
        </xdr:cNvPr>
        <xdr:cNvSpPr txBox="1"/>
      </xdr:nvSpPr>
      <xdr:spPr>
        <a:xfrm>
          <a:off x="4124960" y="53683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57150</xdr:rowOff>
    </xdr:from>
    <xdr:to>
      <xdr:col>24</xdr:col>
      <xdr:colOff>152400</xdr:colOff>
      <xdr:row>33</xdr:row>
      <xdr:rowOff>57150</xdr:rowOff>
    </xdr:to>
    <xdr:cxnSp macro="">
      <xdr:nvCxnSpPr>
        <xdr:cNvPr id="60" name="直線コネクタ 59">
          <a:extLst>
            <a:ext uri="{FF2B5EF4-FFF2-40B4-BE49-F238E27FC236}">
              <a16:creationId xmlns:a16="http://schemas.microsoft.com/office/drawing/2014/main" id="{00000000-0008-0000-0F00-00003C000000}"/>
            </a:ext>
          </a:extLst>
        </xdr:cNvPr>
        <xdr:cNvCxnSpPr/>
      </xdr:nvCxnSpPr>
      <xdr:spPr>
        <a:xfrm>
          <a:off x="4020820" y="55892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128287</xdr:rowOff>
    </xdr:from>
    <xdr:ext cx="405111" cy="259045"/>
    <xdr:sp macro="" textlink="">
      <xdr:nvSpPr>
        <xdr:cNvPr id="61" name="【図書館】&#10;有形固定資産減価償却率平均値テキスト">
          <a:extLst>
            <a:ext uri="{FF2B5EF4-FFF2-40B4-BE49-F238E27FC236}">
              <a16:creationId xmlns:a16="http://schemas.microsoft.com/office/drawing/2014/main" id="{00000000-0008-0000-0F00-00003D000000}"/>
            </a:ext>
          </a:extLst>
        </xdr:cNvPr>
        <xdr:cNvSpPr txBox="1"/>
      </xdr:nvSpPr>
      <xdr:spPr>
        <a:xfrm>
          <a:off x="4124960" y="6163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105410</xdr:rowOff>
    </xdr:from>
    <xdr:to>
      <xdr:col>24</xdr:col>
      <xdr:colOff>114300</xdr:colOff>
      <xdr:row>38</xdr:row>
      <xdr:rowOff>35560</xdr:rowOff>
    </xdr:to>
    <xdr:sp macro="" textlink="">
      <xdr:nvSpPr>
        <xdr:cNvPr id="62" name="フローチャート: 判断 61">
          <a:extLst>
            <a:ext uri="{FF2B5EF4-FFF2-40B4-BE49-F238E27FC236}">
              <a16:creationId xmlns:a16="http://schemas.microsoft.com/office/drawing/2014/main" id="{00000000-0008-0000-0F00-00003E000000}"/>
            </a:ext>
          </a:extLst>
        </xdr:cNvPr>
        <xdr:cNvSpPr/>
      </xdr:nvSpPr>
      <xdr:spPr>
        <a:xfrm>
          <a:off x="4036060" y="63080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91440</xdr:rowOff>
    </xdr:from>
    <xdr:to>
      <xdr:col>20</xdr:col>
      <xdr:colOff>38100</xdr:colOff>
      <xdr:row>38</xdr:row>
      <xdr:rowOff>21590</xdr:rowOff>
    </xdr:to>
    <xdr:sp macro="" textlink="">
      <xdr:nvSpPr>
        <xdr:cNvPr id="63" name="フローチャート: 判断 62">
          <a:extLst>
            <a:ext uri="{FF2B5EF4-FFF2-40B4-BE49-F238E27FC236}">
              <a16:creationId xmlns:a16="http://schemas.microsoft.com/office/drawing/2014/main" id="{00000000-0008-0000-0F00-00003F000000}"/>
            </a:ext>
          </a:extLst>
        </xdr:cNvPr>
        <xdr:cNvSpPr/>
      </xdr:nvSpPr>
      <xdr:spPr>
        <a:xfrm>
          <a:off x="3312160" y="629412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80010</xdr:rowOff>
    </xdr:from>
    <xdr:to>
      <xdr:col>15</xdr:col>
      <xdr:colOff>101600</xdr:colOff>
      <xdr:row>38</xdr:row>
      <xdr:rowOff>10160</xdr:rowOff>
    </xdr:to>
    <xdr:sp macro="" textlink="">
      <xdr:nvSpPr>
        <xdr:cNvPr id="64" name="フローチャート: 判断 63">
          <a:extLst>
            <a:ext uri="{FF2B5EF4-FFF2-40B4-BE49-F238E27FC236}">
              <a16:creationId xmlns:a16="http://schemas.microsoft.com/office/drawing/2014/main" id="{00000000-0008-0000-0F00-000040000000}"/>
            </a:ext>
          </a:extLst>
        </xdr:cNvPr>
        <xdr:cNvSpPr/>
      </xdr:nvSpPr>
      <xdr:spPr>
        <a:xfrm>
          <a:off x="2514600" y="62826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57150</xdr:rowOff>
    </xdr:from>
    <xdr:to>
      <xdr:col>10</xdr:col>
      <xdr:colOff>165100</xdr:colOff>
      <xdr:row>37</xdr:row>
      <xdr:rowOff>158750</xdr:rowOff>
    </xdr:to>
    <xdr:sp macro="" textlink="">
      <xdr:nvSpPr>
        <xdr:cNvPr id="65" name="フローチャート: 判断 64">
          <a:extLst>
            <a:ext uri="{FF2B5EF4-FFF2-40B4-BE49-F238E27FC236}">
              <a16:creationId xmlns:a16="http://schemas.microsoft.com/office/drawing/2014/main" id="{00000000-0008-0000-0F00-000041000000}"/>
            </a:ext>
          </a:extLst>
        </xdr:cNvPr>
        <xdr:cNvSpPr/>
      </xdr:nvSpPr>
      <xdr:spPr>
        <a:xfrm>
          <a:off x="1739900" y="6259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24130</xdr:rowOff>
    </xdr:from>
    <xdr:to>
      <xdr:col>6</xdr:col>
      <xdr:colOff>38100</xdr:colOff>
      <xdr:row>37</xdr:row>
      <xdr:rowOff>125730</xdr:rowOff>
    </xdr:to>
    <xdr:sp macro="" textlink="">
      <xdr:nvSpPr>
        <xdr:cNvPr id="66" name="フローチャート: 判断 65">
          <a:extLst>
            <a:ext uri="{FF2B5EF4-FFF2-40B4-BE49-F238E27FC236}">
              <a16:creationId xmlns:a16="http://schemas.microsoft.com/office/drawing/2014/main" id="{00000000-0008-0000-0F00-000042000000}"/>
            </a:ext>
          </a:extLst>
        </xdr:cNvPr>
        <xdr:cNvSpPr/>
      </xdr:nvSpPr>
      <xdr:spPr>
        <a:xfrm>
          <a:off x="965200" y="622681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F00-000043000000}"/>
            </a:ext>
          </a:extLst>
        </xdr:cNvPr>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F00-000044000000}"/>
            </a:ext>
          </a:extLst>
        </xdr:cNvPr>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49530</xdr:rowOff>
    </xdr:from>
    <xdr:to>
      <xdr:col>24</xdr:col>
      <xdr:colOff>114300</xdr:colOff>
      <xdr:row>40</xdr:row>
      <xdr:rowOff>151130</xdr:rowOff>
    </xdr:to>
    <xdr:sp macro="" textlink="">
      <xdr:nvSpPr>
        <xdr:cNvPr id="72" name="楕円 71">
          <a:extLst>
            <a:ext uri="{FF2B5EF4-FFF2-40B4-BE49-F238E27FC236}">
              <a16:creationId xmlns:a16="http://schemas.microsoft.com/office/drawing/2014/main" id="{00000000-0008-0000-0F00-000048000000}"/>
            </a:ext>
          </a:extLst>
        </xdr:cNvPr>
        <xdr:cNvSpPr/>
      </xdr:nvSpPr>
      <xdr:spPr>
        <a:xfrm>
          <a:off x="4036060" y="6755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135907</xdr:rowOff>
    </xdr:from>
    <xdr:ext cx="405111" cy="259045"/>
    <xdr:sp macro="" textlink="">
      <xdr:nvSpPr>
        <xdr:cNvPr id="73" name="【図書館】&#10;有形固定資産減価償却率該当値テキスト">
          <a:extLst>
            <a:ext uri="{FF2B5EF4-FFF2-40B4-BE49-F238E27FC236}">
              <a16:creationId xmlns:a16="http://schemas.microsoft.com/office/drawing/2014/main" id="{00000000-0008-0000-0F00-000049000000}"/>
            </a:ext>
          </a:extLst>
        </xdr:cNvPr>
        <xdr:cNvSpPr txBox="1"/>
      </xdr:nvSpPr>
      <xdr:spPr>
        <a:xfrm>
          <a:off x="4124960" y="6673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7620</xdr:rowOff>
    </xdr:from>
    <xdr:to>
      <xdr:col>20</xdr:col>
      <xdr:colOff>38100</xdr:colOff>
      <xdr:row>40</xdr:row>
      <xdr:rowOff>109220</xdr:rowOff>
    </xdr:to>
    <xdr:sp macro="" textlink="">
      <xdr:nvSpPr>
        <xdr:cNvPr id="74" name="楕円 73">
          <a:extLst>
            <a:ext uri="{FF2B5EF4-FFF2-40B4-BE49-F238E27FC236}">
              <a16:creationId xmlns:a16="http://schemas.microsoft.com/office/drawing/2014/main" id="{00000000-0008-0000-0F00-00004A000000}"/>
            </a:ext>
          </a:extLst>
        </xdr:cNvPr>
        <xdr:cNvSpPr/>
      </xdr:nvSpPr>
      <xdr:spPr>
        <a:xfrm>
          <a:off x="3312160" y="671322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58420</xdr:rowOff>
    </xdr:from>
    <xdr:to>
      <xdr:col>24</xdr:col>
      <xdr:colOff>63500</xdr:colOff>
      <xdr:row>40</xdr:row>
      <xdr:rowOff>100330</xdr:rowOff>
    </xdr:to>
    <xdr:cxnSp macro="">
      <xdr:nvCxnSpPr>
        <xdr:cNvPr id="75" name="直線コネクタ 74">
          <a:extLst>
            <a:ext uri="{FF2B5EF4-FFF2-40B4-BE49-F238E27FC236}">
              <a16:creationId xmlns:a16="http://schemas.microsoft.com/office/drawing/2014/main" id="{00000000-0008-0000-0F00-00004B000000}"/>
            </a:ext>
          </a:extLst>
        </xdr:cNvPr>
        <xdr:cNvCxnSpPr/>
      </xdr:nvCxnSpPr>
      <xdr:spPr>
        <a:xfrm>
          <a:off x="3355340" y="6764020"/>
          <a:ext cx="73152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133350</xdr:rowOff>
    </xdr:from>
    <xdr:to>
      <xdr:col>15</xdr:col>
      <xdr:colOff>101600</xdr:colOff>
      <xdr:row>40</xdr:row>
      <xdr:rowOff>63500</xdr:rowOff>
    </xdr:to>
    <xdr:sp macro="" textlink="">
      <xdr:nvSpPr>
        <xdr:cNvPr id="76" name="楕円 75">
          <a:extLst>
            <a:ext uri="{FF2B5EF4-FFF2-40B4-BE49-F238E27FC236}">
              <a16:creationId xmlns:a16="http://schemas.microsoft.com/office/drawing/2014/main" id="{00000000-0008-0000-0F00-00004C000000}"/>
            </a:ext>
          </a:extLst>
        </xdr:cNvPr>
        <xdr:cNvSpPr/>
      </xdr:nvSpPr>
      <xdr:spPr>
        <a:xfrm>
          <a:off x="2514600" y="66713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12700</xdr:rowOff>
    </xdr:from>
    <xdr:to>
      <xdr:col>19</xdr:col>
      <xdr:colOff>177800</xdr:colOff>
      <xdr:row>40</xdr:row>
      <xdr:rowOff>58420</xdr:rowOff>
    </xdr:to>
    <xdr:cxnSp macro="">
      <xdr:nvCxnSpPr>
        <xdr:cNvPr id="77" name="直線コネクタ 76">
          <a:extLst>
            <a:ext uri="{FF2B5EF4-FFF2-40B4-BE49-F238E27FC236}">
              <a16:creationId xmlns:a16="http://schemas.microsoft.com/office/drawing/2014/main" id="{00000000-0008-0000-0F00-00004D000000}"/>
            </a:ext>
          </a:extLst>
        </xdr:cNvPr>
        <xdr:cNvCxnSpPr/>
      </xdr:nvCxnSpPr>
      <xdr:spPr>
        <a:xfrm>
          <a:off x="2565400" y="6718300"/>
          <a:ext cx="78994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87630</xdr:rowOff>
    </xdr:from>
    <xdr:to>
      <xdr:col>10</xdr:col>
      <xdr:colOff>165100</xdr:colOff>
      <xdr:row>40</xdr:row>
      <xdr:rowOff>17780</xdr:rowOff>
    </xdr:to>
    <xdr:sp macro="" textlink="">
      <xdr:nvSpPr>
        <xdr:cNvPr id="78" name="楕円 77">
          <a:extLst>
            <a:ext uri="{FF2B5EF4-FFF2-40B4-BE49-F238E27FC236}">
              <a16:creationId xmlns:a16="http://schemas.microsoft.com/office/drawing/2014/main" id="{00000000-0008-0000-0F00-00004E000000}"/>
            </a:ext>
          </a:extLst>
        </xdr:cNvPr>
        <xdr:cNvSpPr/>
      </xdr:nvSpPr>
      <xdr:spPr>
        <a:xfrm>
          <a:off x="1739900" y="66255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138430</xdr:rowOff>
    </xdr:from>
    <xdr:to>
      <xdr:col>15</xdr:col>
      <xdr:colOff>50800</xdr:colOff>
      <xdr:row>40</xdr:row>
      <xdr:rowOff>12700</xdr:rowOff>
    </xdr:to>
    <xdr:cxnSp macro="">
      <xdr:nvCxnSpPr>
        <xdr:cNvPr id="79" name="直線コネクタ 78">
          <a:extLst>
            <a:ext uri="{FF2B5EF4-FFF2-40B4-BE49-F238E27FC236}">
              <a16:creationId xmlns:a16="http://schemas.microsoft.com/office/drawing/2014/main" id="{00000000-0008-0000-0F00-00004F000000}"/>
            </a:ext>
          </a:extLst>
        </xdr:cNvPr>
        <xdr:cNvCxnSpPr/>
      </xdr:nvCxnSpPr>
      <xdr:spPr>
        <a:xfrm>
          <a:off x="1790700" y="6676390"/>
          <a:ext cx="7747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43180</xdr:rowOff>
    </xdr:from>
    <xdr:to>
      <xdr:col>6</xdr:col>
      <xdr:colOff>38100</xdr:colOff>
      <xdr:row>39</xdr:row>
      <xdr:rowOff>144780</xdr:rowOff>
    </xdr:to>
    <xdr:sp macro="" textlink="">
      <xdr:nvSpPr>
        <xdr:cNvPr id="80" name="楕円 79">
          <a:extLst>
            <a:ext uri="{FF2B5EF4-FFF2-40B4-BE49-F238E27FC236}">
              <a16:creationId xmlns:a16="http://schemas.microsoft.com/office/drawing/2014/main" id="{00000000-0008-0000-0F00-000050000000}"/>
            </a:ext>
          </a:extLst>
        </xdr:cNvPr>
        <xdr:cNvSpPr/>
      </xdr:nvSpPr>
      <xdr:spPr>
        <a:xfrm>
          <a:off x="965200" y="658114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93980</xdr:rowOff>
    </xdr:from>
    <xdr:to>
      <xdr:col>10</xdr:col>
      <xdr:colOff>114300</xdr:colOff>
      <xdr:row>39</xdr:row>
      <xdr:rowOff>138430</xdr:rowOff>
    </xdr:to>
    <xdr:cxnSp macro="">
      <xdr:nvCxnSpPr>
        <xdr:cNvPr id="81" name="直線コネクタ 80">
          <a:extLst>
            <a:ext uri="{FF2B5EF4-FFF2-40B4-BE49-F238E27FC236}">
              <a16:creationId xmlns:a16="http://schemas.microsoft.com/office/drawing/2014/main" id="{00000000-0008-0000-0F00-000051000000}"/>
            </a:ext>
          </a:extLst>
        </xdr:cNvPr>
        <xdr:cNvCxnSpPr/>
      </xdr:nvCxnSpPr>
      <xdr:spPr>
        <a:xfrm>
          <a:off x="1008380" y="6631940"/>
          <a:ext cx="782320" cy="44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38117</xdr:rowOff>
    </xdr:from>
    <xdr:ext cx="405111" cy="259045"/>
    <xdr:sp macro="" textlink="">
      <xdr:nvSpPr>
        <xdr:cNvPr id="82" name="n_1aveValue【図書館】&#10;有形固定資産減価償却率">
          <a:extLst>
            <a:ext uri="{FF2B5EF4-FFF2-40B4-BE49-F238E27FC236}">
              <a16:creationId xmlns:a16="http://schemas.microsoft.com/office/drawing/2014/main" id="{00000000-0008-0000-0F00-000052000000}"/>
            </a:ext>
          </a:extLst>
        </xdr:cNvPr>
        <xdr:cNvSpPr txBox="1"/>
      </xdr:nvSpPr>
      <xdr:spPr>
        <a:xfrm>
          <a:off x="3170564" y="6073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26687</xdr:rowOff>
    </xdr:from>
    <xdr:ext cx="405111" cy="259045"/>
    <xdr:sp macro="" textlink="">
      <xdr:nvSpPr>
        <xdr:cNvPr id="83" name="n_2aveValue【図書館】&#10;有形固定資産減価償却率">
          <a:extLst>
            <a:ext uri="{FF2B5EF4-FFF2-40B4-BE49-F238E27FC236}">
              <a16:creationId xmlns:a16="http://schemas.microsoft.com/office/drawing/2014/main" id="{00000000-0008-0000-0F00-000053000000}"/>
            </a:ext>
          </a:extLst>
        </xdr:cNvPr>
        <xdr:cNvSpPr txBox="1"/>
      </xdr:nvSpPr>
      <xdr:spPr>
        <a:xfrm>
          <a:off x="2385704" y="6061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3827</xdr:rowOff>
    </xdr:from>
    <xdr:ext cx="405111" cy="259045"/>
    <xdr:sp macro="" textlink="">
      <xdr:nvSpPr>
        <xdr:cNvPr id="84" name="n_3aveValue【図書館】&#10;有形固定資産減価償却率">
          <a:extLst>
            <a:ext uri="{FF2B5EF4-FFF2-40B4-BE49-F238E27FC236}">
              <a16:creationId xmlns:a16="http://schemas.microsoft.com/office/drawing/2014/main" id="{00000000-0008-0000-0F00-000054000000}"/>
            </a:ext>
          </a:extLst>
        </xdr:cNvPr>
        <xdr:cNvSpPr txBox="1"/>
      </xdr:nvSpPr>
      <xdr:spPr>
        <a:xfrm>
          <a:off x="1611004" y="6038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142257</xdr:rowOff>
    </xdr:from>
    <xdr:ext cx="405111" cy="259045"/>
    <xdr:sp macro="" textlink="">
      <xdr:nvSpPr>
        <xdr:cNvPr id="85" name="n_4aveValue【図書館】&#10;有形固定資産減価償却率">
          <a:extLst>
            <a:ext uri="{FF2B5EF4-FFF2-40B4-BE49-F238E27FC236}">
              <a16:creationId xmlns:a16="http://schemas.microsoft.com/office/drawing/2014/main" id="{00000000-0008-0000-0F00-000055000000}"/>
            </a:ext>
          </a:extLst>
        </xdr:cNvPr>
        <xdr:cNvSpPr txBox="1"/>
      </xdr:nvSpPr>
      <xdr:spPr>
        <a:xfrm>
          <a:off x="836304" y="6009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100347</xdr:rowOff>
    </xdr:from>
    <xdr:ext cx="405111" cy="259045"/>
    <xdr:sp macro="" textlink="">
      <xdr:nvSpPr>
        <xdr:cNvPr id="86" name="n_1mainValue【図書館】&#10;有形固定資産減価償却率">
          <a:extLst>
            <a:ext uri="{FF2B5EF4-FFF2-40B4-BE49-F238E27FC236}">
              <a16:creationId xmlns:a16="http://schemas.microsoft.com/office/drawing/2014/main" id="{00000000-0008-0000-0F00-000056000000}"/>
            </a:ext>
          </a:extLst>
        </xdr:cNvPr>
        <xdr:cNvSpPr txBox="1"/>
      </xdr:nvSpPr>
      <xdr:spPr>
        <a:xfrm>
          <a:off x="3170564" y="6805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54627</xdr:rowOff>
    </xdr:from>
    <xdr:ext cx="405111" cy="259045"/>
    <xdr:sp macro="" textlink="">
      <xdr:nvSpPr>
        <xdr:cNvPr id="87" name="n_2mainValue【図書館】&#10;有形固定資産減価償却率">
          <a:extLst>
            <a:ext uri="{FF2B5EF4-FFF2-40B4-BE49-F238E27FC236}">
              <a16:creationId xmlns:a16="http://schemas.microsoft.com/office/drawing/2014/main" id="{00000000-0008-0000-0F00-000057000000}"/>
            </a:ext>
          </a:extLst>
        </xdr:cNvPr>
        <xdr:cNvSpPr txBox="1"/>
      </xdr:nvSpPr>
      <xdr:spPr>
        <a:xfrm>
          <a:off x="2385704" y="6760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8907</xdr:rowOff>
    </xdr:from>
    <xdr:ext cx="405111" cy="259045"/>
    <xdr:sp macro="" textlink="">
      <xdr:nvSpPr>
        <xdr:cNvPr id="88" name="n_3mainValue【図書館】&#10;有形固定資産減価償却率">
          <a:extLst>
            <a:ext uri="{FF2B5EF4-FFF2-40B4-BE49-F238E27FC236}">
              <a16:creationId xmlns:a16="http://schemas.microsoft.com/office/drawing/2014/main" id="{00000000-0008-0000-0F00-000058000000}"/>
            </a:ext>
          </a:extLst>
        </xdr:cNvPr>
        <xdr:cNvSpPr txBox="1"/>
      </xdr:nvSpPr>
      <xdr:spPr>
        <a:xfrm>
          <a:off x="1611004" y="6714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135907</xdr:rowOff>
    </xdr:from>
    <xdr:ext cx="405111" cy="259045"/>
    <xdr:sp macro="" textlink="">
      <xdr:nvSpPr>
        <xdr:cNvPr id="89" name="n_4mainValue【図書館】&#10;有形固定資産減価償却率">
          <a:extLst>
            <a:ext uri="{FF2B5EF4-FFF2-40B4-BE49-F238E27FC236}">
              <a16:creationId xmlns:a16="http://schemas.microsoft.com/office/drawing/2014/main" id="{00000000-0008-0000-0F00-000059000000}"/>
            </a:ext>
          </a:extLst>
        </xdr:cNvPr>
        <xdr:cNvSpPr txBox="1"/>
      </xdr:nvSpPr>
      <xdr:spPr>
        <a:xfrm>
          <a:off x="836304" y="6673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0" name="正方形/長方形 89">
          <a:extLst>
            <a:ext uri="{FF2B5EF4-FFF2-40B4-BE49-F238E27FC236}">
              <a16:creationId xmlns:a16="http://schemas.microsoft.com/office/drawing/2014/main" id="{00000000-0008-0000-0F00-00005A000000}"/>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1" name="正方形/長方形 90">
          <a:extLst>
            <a:ext uri="{FF2B5EF4-FFF2-40B4-BE49-F238E27FC236}">
              <a16:creationId xmlns:a16="http://schemas.microsoft.com/office/drawing/2014/main" id="{00000000-0008-0000-0F00-00005B000000}"/>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2" name="正方形/長方形 91">
          <a:extLst>
            <a:ext uri="{FF2B5EF4-FFF2-40B4-BE49-F238E27FC236}">
              <a16:creationId xmlns:a16="http://schemas.microsoft.com/office/drawing/2014/main" id="{00000000-0008-0000-0F00-00005C000000}"/>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3" name="正方形/長方形 92">
          <a:extLst>
            <a:ext uri="{FF2B5EF4-FFF2-40B4-BE49-F238E27FC236}">
              <a16:creationId xmlns:a16="http://schemas.microsoft.com/office/drawing/2014/main" id="{00000000-0008-0000-0F00-00005D000000}"/>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4" name="正方形/長方形 93">
          <a:extLst>
            <a:ext uri="{FF2B5EF4-FFF2-40B4-BE49-F238E27FC236}">
              <a16:creationId xmlns:a16="http://schemas.microsoft.com/office/drawing/2014/main" id="{00000000-0008-0000-0F00-00005E000000}"/>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F00-00005F000000}"/>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F00-000060000000}"/>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7" name="正方形/長方形 96">
          <a:extLst>
            <a:ext uri="{FF2B5EF4-FFF2-40B4-BE49-F238E27FC236}">
              <a16:creationId xmlns:a16="http://schemas.microsoft.com/office/drawing/2014/main" id="{00000000-0008-0000-0F00-000061000000}"/>
            </a:ext>
          </a:extLst>
        </xdr:cNvPr>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8" name="テキスト ボックス 97">
          <a:extLst>
            <a:ext uri="{FF2B5EF4-FFF2-40B4-BE49-F238E27FC236}">
              <a16:creationId xmlns:a16="http://schemas.microsoft.com/office/drawing/2014/main" id="{00000000-0008-0000-0F00-000062000000}"/>
            </a:ext>
          </a:extLst>
        </xdr:cNvPr>
        <xdr:cNvSpPr txBox="1"/>
      </xdr:nvSpPr>
      <xdr:spPr>
        <a:xfrm>
          <a:off x="578866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9" name="直線コネクタ 98">
          <a:extLst>
            <a:ext uri="{FF2B5EF4-FFF2-40B4-BE49-F238E27FC236}">
              <a16:creationId xmlns:a16="http://schemas.microsoft.com/office/drawing/2014/main" id="{00000000-0008-0000-0F00-000063000000}"/>
            </a:ext>
          </a:extLst>
        </xdr:cNvPr>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0" name="直線コネクタ 99">
          <a:extLst>
            <a:ext uri="{FF2B5EF4-FFF2-40B4-BE49-F238E27FC236}">
              <a16:creationId xmlns:a16="http://schemas.microsoft.com/office/drawing/2014/main" id="{00000000-0008-0000-0F00-000064000000}"/>
            </a:ext>
          </a:extLst>
        </xdr:cNvPr>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1" name="テキスト ボックス 100">
          <a:extLst>
            <a:ext uri="{FF2B5EF4-FFF2-40B4-BE49-F238E27FC236}">
              <a16:creationId xmlns:a16="http://schemas.microsoft.com/office/drawing/2014/main" id="{00000000-0008-0000-0F00-000065000000}"/>
            </a:ext>
          </a:extLst>
        </xdr:cNvPr>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2" name="直線コネクタ 101">
          <a:extLst>
            <a:ext uri="{FF2B5EF4-FFF2-40B4-BE49-F238E27FC236}">
              <a16:creationId xmlns:a16="http://schemas.microsoft.com/office/drawing/2014/main" id="{00000000-0008-0000-0F00-000066000000}"/>
            </a:ext>
          </a:extLst>
        </xdr:cNvPr>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3" name="テキスト ボックス 102">
          <a:extLst>
            <a:ext uri="{FF2B5EF4-FFF2-40B4-BE49-F238E27FC236}">
              <a16:creationId xmlns:a16="http://schemas.microsoft.com/office/drawing/2014/main" id="{00000000-0008-0000-0F00-000067000000}"/>
            </a:ext>
          </a:extLst>
        </xdr:cNvPr>
        <xdr:cNvSpPr txBox="1"/>
      </xdr:nvSpPr>
      <xdr:spPr>
        <a:xfrm>
          <a:off x="5405301"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4" name="直線コネクタ 103">
          <a:extLst>
            <a:ext uri="{FF2B5EF4-FFF2-40B4-BE49-F238E27FC236}">
              <a16:creationId xmlns:a16="http://schemas.microsoft.com/office/drawing/2014/main" id="{00000000-0008-0000-0F00-000068000000}"/>
            </a:ext>
          </a:extLst>
        </xdr:cNvPr>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5" name="テキスト ボックス 104">
          <a:extLst>
            <a:ext uri="{FF2B5EF4-FFF2-40B4-BE49-F238E27FC236}">
              <a16:creationId xmlns:a16="http://schemas.microsoft.com/office/drawing/2014/main" id="{00000000-0008-0000-0F00-000069000000}"/>
            </a:ext>
          </a:extLst>
        </xdr:cNvPr>
        <xdr:cNvSpPr txBox="1"/>
      </xdr:nvSpPr>
      <xdr:spPr>
        <a:xfrm>
          <a:off x="540530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6" name="直線コネクタ 105">
          <a:extLst>
            <a:ext uri="{FF2B5EF4-FFF2-40B4-BE49-F238E27FC236}">
              <a16:creationId xmlns:a16="http://schemas.microsoft.com/office/drawing/2014/main" id="{00000000-0008-0000-0F00-00006A000000}"/>
            </a:ext>
          </a:extLst>
        </xdr:cNvPr>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7" name="テキスト ボックス 106">
          <a:extLst>
            <a:ext uri="{FF2B5EF4-FFF2-40B4-BE49-F238E27FC236}">
              <a16:creationId xmlns:a16="http://schemas.microsoft.com/office/drawing/2014/main" id="{00000000-0008-0000-0F00-00006B000000}"/>
            </a:ext>
          </a:extLst>
        </xdr:cNvPr>
        <xdr:cNvSpPr txBox="1"/>
      </xdr:nvSpPr>
      <xdr:spPr>
        <a:xfrm>
          <a:off x="5405301" y="5824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8" name="直線コネクタ 107">
          <a:extLst>
            <a:ext uri="{FF2B5EF4-FFF2-40B4-BE49-F238E27FC236}">
              <a16:creationId xmlns:a16="http://schemas.microsoft.com/office/drawing/2014/main" id="{00000000-0008-0000-0F00-00006C000000}"/>
            </a:ext>
          </a:extLst>
        </xdr:cNvPr>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9" name="テキスト ボックス 108">
          <a:extLst>
            <a:ext uri="{FF2B5EF4-FFF2-40B4-BE49-F238E27FC236}">
              <a16:creationId xmlns:a16="http://schemas.microsoft.com/office/drawing/2014/main" id="{00000000-0008-0000-0F00-00006D000000}"/>
            </a:ext>
          </a:extLst>
        </xdr:cNvPr>
        <xdr:cNvSpPr txBox="1"/>
      </xdr:nvSpPr>
      <xdr:spPr>
        <a:xfrm>
          <a:off x="540530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00000000-0008-0000-0F00-00006E000000}"/>
            </a:ext>
          </a:extLst>
        </xdr:cNvPr>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a:extLst>
            <a:ext uri="{FF2B5EF4-FFF2-40B4-BE49-F238E27FC236}">
              <a16:creationId xmlns:a16="http://schemas.microsoft.com/office/drawing/2014/main" id="{00000000-0008-0000-0F00-00006F000000}"/>
            </a:ext>
          </a:extLst>
        </xdr:cNvPr>
        <xdr:cNvSpPr txBox="1"/>
      </xdr:nvSpPr>
      <xdr:spPr>
        <a:xfrm>
          <a:off x="54053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a:extLst>
            <a:ext uri="{FF2B5EF4-FFF2-40B4-BE49-F238E27FC236}">
              <a16:creationId xmlns:a16="http://schemas.microsoft.com/office/drawing/2014/main" id="{00000000-0008-0000-0F00-000070000000}"/>
            </a:ext>
          </a:extLst>
        </xdr:cNvPr>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146685</xdr:rowOff>
    </xdr:from>
    <xdr:to>
      <xdr:col>54</xdr:col>
      <xdr:colOff>189865</xdr:colOff>
      <xdr:row>42</xdr:row>
      <xdr:rowOff>32385</xdr:rowOff>
    </xdr:to>
    <xdr:cxnSp macro="">
      <xdr:nvCxnSpPr>
        <xdr:cNvPr id="113" name="直線コネクタ 112">
          <a:extLst>
            <a:ext uri="{FF2B5EF4-FFF2-40B4-BE49-F238E27FC236}">
              <a16:creationId xmlns:a16="http://schemas.microsoft.com/office/drawing/2014/main" id="{00000000-0008-0000-0F00-000071000000}"/>
            </a:ext>
          </a:extLst>
        </xdr:cNvPr>
        <xdr:cNvCxnSpPr/>
      </xdr:nvCxnSpPr>
      <xdr:spPr>
        <a:xfrm flipV="1">
          <a:off x="9219565" y="5678805"/>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36212</xdr:rowOff>
    </xdr:from>
    <xdr:ext cx="469744" cy="259045"/>
    <xdr:sp macro="" textlink="">
      <xdr:nvSpPr>
        <xdr:cNvPr id="114" name="【図書館】&#10;一人当たり面積最小値テキスト">
          <a:extLst>
            <a:ext uri="{FF2B5EF4-FFF2-40B4-BE49-F238E27FC236}">
              <a16:creationId xmlns:a16="http://schemas.microsoft.com/office/drawing/2014/main" id="{00000000-0008-0000-0F00-000072000000}"/>
            </a:ext>
          </a:extLst>
        </xdr:cNvPr>
        <xdr:cNvSpPr txBox="1"/>
      </xdr:nvSpPr>
      <xdr:spPr>
        <a:xfrm>
          <a:off x="9258300" y="7077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32385</xdr:rowOff>
    </xdr:from>
    <xdr:to>
      <xdr:col>55</xdr:col>
      <xdr:colOff>88900</xdr:colOff>
      <xdr:row>42</xdr:row>
      <xdr:rowOff>32385</xdr:rowOff>
    </xdr:to>
    <xdr:cxnSp macro="">
      <xdr:nvCxnSpPr>
        <xdr:cNvPr id="115" name="直線コネクタ 114">
          <a:extLst>
            <a:ext uri="{FF2B5EF4-FFF2-40B4-BE49-F238E27FC236}">
              <a16:creationId xmlns:a16="http://schemas.microsoft.com/office/drawing/2014/main" id="{00000000-0008-0000-0F00-000073000000}"/>
            </a:ext>
          </a:extLst>
        </xdr:cNvPr>
        <xdr:cNvCxnSpPr/>
      </xdr:nvCxnSpPr>
      <xdr:spPr>
        <a:xfrm>
          <a:off x="9154160" y="707326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93362</xdr:rowOff>
    </xdr:from>
    <xdr:ext cx="469744" cy="259045"/>
    <xdr:sp macro="" textlink="">
      <xdr:nvSpPr>
        <xdr:cNvPr id="116" name="【図書館】&#10;一人当たり面積最大値テキスト">
          <a:extLst>
            <a:ext uri="{FF2B5EF4-FFF2-40B4-BE49-F238E27FC236}">
              <a16:creationId xmlns:a16="http://schemas.microsoft.com/office/drawing/2014/main" id="{00000000-0008-0000-0F00-000074000000}"/>
            </a:ext>
          </a:extLst>
        </xdr:cNvPr>
        <xdr:cNvSpPr txBox="1"/>
      </xdr:nvSpPr>
      <xdr:spPr>
        <a:xfrm>
          <a:off x="9258300" y="5457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146685</xdr:rowOff>
    </xdr:from>
    <xdr:to>
      <xdr:col>55</xdr:col>
      <xdr:colOff>88900</xdr:colOff>
      <xdr:row>33</xdr:row>
      <xdr:rowOff>146685</xdr:rowOff>
    </xdr:to>
    <xdr:cxnSp macro="">
      <xdr:nvCxnSpPr>
        <xdr:cNvPr id="117" name="直線コネクタ 116">
          <a:extLst>
            <a:ext uri="{FF2B5EF4-FFF2-40B4-BE49-F238E27FC236}">
              <a16:creationId xmlns:a16="http://schemas.microsoft.com/office/drawing/2014/main" id="{00000000-0008-0000-0F00-000075000000}"/>
            </a:ext>
          </a:extLst>
        </xdr:cNvPr>
        <xdr:cNvCxnSpPr/>
      </xdr:nvCxnSpPr>
      <xdr:spPr>
        <a:xfrm>
          <a:off x="9154160" y="567880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78757</xdr:rowOff>
    </xdr:from>
    <xdr:ext cx="469744" cy="259045"/>
    <xdr:sp macro="" textlink="">
      <xdr:nvSpPr>
        <xdr:cNvPr id="118" name="【図書館】&#10;一人当たり面積平均値テキスト">
          <a:extLst>
            <a:ext uri="{FF2B5EF4-FFF2-40B4-BE49-F238E27FC236}">
              <a16:creationId xmlns:a16="http://schemas.microsoft.com/office/drawing/2014/main" id="{00000000-0008-0000-0F00-000076000000}"/>
            </a:ext>
          </a:extLst>
        </xdr:cNvPr>
        <xdr:cNvSpPr txBox="1"/>
      </xdr:nvSpPr>
      <xdr:spPr>
        <a:xfrm>
          <a:off x="9258300" y="66167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55880</xdr:rowOff>
    </xdr:from>
    <xdr:to>
      <xdr:col>55</xdr:col>
      <xdr:colOff>50800</xdr:colOff>
      <xdr:row>40</xdr:row>
      <xdr:rowOff>157480</xdr:rowOff>
    </xdr:to>
    <xdr:sp macro="" textlink="">
      <xdr:nvSpPr>
        <xdr:cNvPr id="119" name="フローチャート: 判断 118">
          <a:extLst>
            <a:ext uri="{FF2B5EF4-FFF2-40B4-BE49-F238E27FC236}">
              <a16:creationId xmlns:a16="http://schemas.microsoft.com/office/drawing/2014/main" id="{00000000-0008-0000-0F00-000077000000}"/>
            </a:ext>
          </a:extLst>
        </xdr:cNvPr>
        <xdr:cNvSpPr/>
      </xdr:nvSpPr>
      <xdr:spPr>
        <a:xfrm>
          <a:off x="9192260" y="676148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74930</xdr:rowOff>
    </xdr:from>
    <xdr:to>
      <xdr:col>50</xdr:col>
      <xdr:colOff>165100</xdr:colOff>
      <xdr:row>41</xdr:row>
      <xdr:rowOff>5080</xdr:rowOff>
    </xdr:to>
    <xdr:sp macro="" textlink="">
      <xdr:nvSpPr>
        <xdr:cNvPr id="120" name="フローチャート: 判断 119">
          <a:extLst>
            <a:ext uri="{FF2B5EF4-FFF2-40B4-BE49-F238E27FC236}">
              <a16:creationId xmlns:a16="http://schemas.microsoft.com/office/drawing/2014/main" id="{00000000-0008-0000-0F00-000078000000}"/>
            </a:ext>
          </a:extLst>
        </xdr:cNvPr>
        <xdr:cNvSpPr/>
      </xdr:nvSpPr>
      <xdr:spPr>
        <a:xfrm>
          <a:off x="8445500" y="67805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82550</xdr:rowOff>
    </xdr:from>
    <xdr:to>
      <xdr:col>46</xdr:col>
      <xdr:colOff>38100</xdr:colOff>
      <xdr:row>41</xdr:row>
      <xdr:rowOff>12700</xdr:rowOff>
    </xdr:to>
    <xdr:sp macro="" textlink="">
      <xdr:nvSpPr>
        <xdr:cNvPr id="121" name="フローチャート: 判断 120">
          <a:extLst>
            <a:ext uri="{FF2B5EF4-FFF2-40B4-BE49-F238E27FC236}">
              <a16:creationId xmlns:a16="http://schemas.microsoft.com/office/drawing/2014/main" id="{00000000-0008-0000-0F00-000079000000}"/>
            </a:ext>
          </a:extLst>
        </xdr:cNvPr>
        <xdr:cNvSpPr/>
      </xdr:nvSpPr>
      <xdr:spPr>
        <a:xfrm>
          <a:off x="7670800" y="678815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99695</xdr:rowOff>
    </xdr:from>
    <xdr:to>
      <xdr:col>41</xdr:col>
      <xdr:colOff>101600</xdr:colOff>
      <xdr:row>41</xdr:row>
      <xdr:rowOff>29845</xdr:rowOff>
    </xdr:to>
    <xdr:sp macro="" textlink="">
      <xdr:nvSpPr>
        <xdr:cNvPr id="122" name="フローチャート: 判断 121">
          <a:extLst>
            <a:ext uri="{FF2B5EF4-FFF2-40B4-BE49-F238E27FC236}">
              <a16:creationId xmlns:a16="http://schemas.microsoft.com/office/drawing/2014/main" id="{00000000-0008-0000-0F00-00007A000000}"/>
            </a:ext>
          </a:extLst>
        </xdr:cNvPr>
        <xdr:cNvSpPr/>
      </xdr:nvSpPr>
      <xdr:spPr>
        <a:xfrm>
          <a:off x="6873240" y="68052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111125</xdr:rowOff>
    </xdr:from>
    <xdr:to>
      <xdr:col>36</xdr:col>
      <xdr:colOff>165100</xdr:colOff>
      <xdr:row>41</xdr:row>
      <xdr:rowOff>41275</xdr:rowOff>
    </xdr:to>
    <xdr:sp macro="" textlink="">
      <xdr:nvSpPr>
        <xdr:cNvPr id="123" name="フローチャート: 判断 122">
          <a:extLst>
            <a:ext uri="{FF2B5EF4-FFF2-40B4-BE49-F238E27FC236}">
              <a16:creationId xmlns:a16="http://schemas.microsoft.com/office/drawing/2014/main" id="{00000000-0008-0000-0F00-00007B000000}"/>
            </a:ext>
          </a:extLst>
        </xdr:cNvPr>
        <xdr:cNvSpPr/>
      </xdr:nvSpPr>
      <xdr:spPr>
        <a:xfrm>
          <a:off x="6098540" y="68167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F00-00007C000000}"/>
            </a:ext>
          </a:extLst>
        </xdr:cNvPr>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F00-00007D000000}"/>
            </a:ext>
          </a:extLst>
        </xdr:cNvPr>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F00-00007E000000}"/>
            </a:ext>
          </a:extLst>
        </xdr:cNvPr>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F00-00007F000000}"/>
            </a:ext>
          </a:extLst>
        </xdr:cNvPr>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F00-000080000000}"/>
            </a:ext>
          </a:extLst>
        </xdr:cNvPr>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31115</xdr:rowOff>
    </xdr:from>
    <xdr:to>
      <xdr:col>55</xdr:col>
      <xdr:colOff>50800</xdr:colOff>
      <xdr:row>41</xdr:row>
      <xdr:rowOff>132715</xdr:rowOff>
    </xdr:to>
    <xdr:sp macro="" textlink="">
      <xdr:nvSpPr>
        <xdr:cNvPr id="129" name="楕円 128">
          <a:extLst>
            <a:ext uri="{FF2B5EF4-FFF2-40B4-BE49-F238E27FC236}">
              <a16:creationId xmlns:a16="http://schemas.microsoft.com/office/drawing/2014/main" id="{00000000-0008-0000-0F00-000081000000}"/>
            </a:ext>
          </a:extLst>
        </xdr:cNvPr>
        <xdr:cNvSpPr/>
      </xdr:nvSpPr>
      <xdr:spPr>
        <a:xfrm>
          <a:off x="9192260" y="690435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117492</xdr:rowOff>
    </xdr:from>
    <xdr:ext cx="469744" cy="259045"/>
    <xdr:sp macro="" textlink="">
      <xdr:nvSpPr>
        <xdr:cNvPr id="130" name="【図書館】&#10;一人当たり面積該当値テキスト">
          <a:extLst>
            <a:ext uri="{FF2B5EF4-FFF2-40B4-BE49-F238E27FC236}">
              <a16:creationId xmlns:a16="http://schemas.microsoft.com/office/drawing/2014/main" id="{00000000-0008-0000-0F00-000082000000}"/>
            </a:ext>
          </a:extLst>
        </xdr:cNvPr>
        <xdr:cNvSpPr txBox="1"/>
      </xdr:nvSpPr>
      <xdr:spPr>
        <a:xfrm>
          <a:off x="9258300" y="6823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34925</xdr:rowOff>
    </xdr:from>
    <xdr:to>
      <xdr:col>50</xdr:col>
      <xdr:colOff>165100</xdr:colOff>
      <xdr:row>41</xdr:row>
      <xdr:rowOff>136525</xdr:rowOff>
    </xdr:to>
    <xdr:sp macro="" textlink="">
      <xdr:nvSpPr>
        <xdr:cNvPr id="131" name="楕円 130">
          <a:extLst>
            <a:ext uri="{FF2B5EF4-FFF2-40B4-BE49-F238E27FC236}">
              <a16:creationId xmlns:a16="http://schemas.microsoft.com/office/drawing/2014/main" id="{00000000-0008-0000-0F00-000083000000}"/>
            </a:ext>
          </a:extLst>
        </xdr:cNvPr>
        <xdr:cNvSpPr/>
      </xdr:nvSpPr>
      <xdr:spPr>
        <a:xfrm>
          <a:off x="8445500" y="6908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81915</xdr:rowOff>
    </xdr:from>
    <xdr:to>
      <xdr:col>55</xdr:col>
      <xdr:colOff>0</xdr:colOff>
      <xdr:row>41</xdr:row>
      <xdr:rowOff>85725</xdr:rowOff>
    </xdr:to>
    <xdr:cxnSp macro="">
      <xdr:nvCxnSpPr>
        <xdr:cNvPr id="132" name="直線コネクタ 131">
          <a:extLst>
            <a:ext uri="{FF2B5EF4-FFF2-40B4-BE49-F238E27FC236}">
              <a16:creationId xmlns:a16="http://schemas.microsoft.com/office/drawing/2014/main" id="{00000000-0008-0000-0F00-000084000000}"/>
            </a:ext>
          </a:extLst>
        </xdr:cNvPr>
        <xdr:cNvCxnSpPr/>
      </xdr:nvCxnSpPr>
      <xdr:spPr>
        <a:xfrm flipV="1">
          <a:off x="8496300" y="6955155"/>
          <a:ext cx="7239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36830</xdr:rowOff>
    </xdr:from>
    <xdr:to>
      <xdr:col>46</xdr:col>
      <xdr:colOff>38100</xdr:colOff>
      <xdr:row>41</xdr:row>
      <xdr:rowOff>138430</xdr:rowOff>
    </xdr:to>
    <xdr:sp macro="" textlink="">
      <xdr:nvSpPr>
        <xdr:cNvPr id="133" name="楕円 132">
          <a:extLst>
            <a:ext uri="{FF2B5EF4-FFF2-40B4-BE49-F238E27FC236}">
              <a16:creationId xmlns:a16="http://schemas.microsoft.com/office/drawing/2014/main" id="{00000000-0008-0000-0F00-000085000000}"/>
            </a:ext>
          </a:extLst>
        </xdr:cNvPr>
        <xdr:cNvSpPr/>
      </xdr:nvSpPr>
      <xdr:spPr>
        <a:xfrm>
          <a:off x="7670800" y="691007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85725</xdr:rowOff>
    </xdr:from>
    <xdr:to>
      <xdr:col>50</xdr:col>
      <xdr:colOff>114300</xdr:colOff>
      <xdr:row>41</xdr:row>
      <xdr:rowOff>87630</xdr:rowOff>
    </xdr:to>
    <xdr:cxnSp macro="">
      <xdr:nvCxnSpPr>
        <xdr:cNvPr id="134" name="直線コネクタ 133">
          <a:extLst>
            <a:ext uri="{FF2B5EF4-FFF2-40B4-BE49-F238E27FC236}">
              <a16:creationId xmlns:a16="http://schemas.microsoft.com/office/drawing/2014/main" id="{00000000-0008-0000-0F00-000086000000}"/>
            </a:ext>
          </a:extLst>
        </xdr:cNvPr>
        <xdr:cNvCxnSpPr/>
      </xdr:nvCxnSpPr>
      <xdr:spPr>
        <a:xfrm flipV="1">
          <a:off x="7713980" y="6958965"/>
          <a:ext cx="78232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38735</xdr:rowOff>
    </xdr:from>
    <xdr:to>
      <xdr:col>41</xdr:col>
      <xdr:colOff>101600</xdr:colOff>
      <xdr:row>41</xdr:row>
      <xdr:rowOff>140335</xdr:rowOff>
    </xdr:to>
    <xdr:sp macro="" textlink="">
      <xdr:nvSpPr>
        <xdr:cNvPr id="135" name="楕円 134">
          <a:extLst>
            <a:ext uri="{FF2B5EF4-FFF2-40B4-BE49-F238E27FC236}">
              <a16:creationId xmlns:a16="http://schemas.microsoft.com/office/drawing/2014/main" id="{00000000-0008-0000-0F00-000087000000}"/>
            </a:ext>
          </a:extLst>
        </xdr:cNvPr>
        <xdr:cNvSpPr/>
      </xdr:nvSpPr>
      <xdr:spPr>
        <a:xfrm>
          <a:off x="6873240" y="691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87630</xdr:rowOff>
    </xdr:from>
    <xdr:to>
      <xdr:col>45</xdr:col>
      <xdr:colOff>177800</xdr:colOff>
      <xdr:row>41</xdr:row>
      <xdr:rowOff>89535</xdr:rowOff>
    </xdr:to>
    <xdr:cxnSp macro="">
      <xdr:nvCxnSpPr>
        <xdr:cNvPr id="136" name="直線コネクタ 135">
          <a:extLst>
            <a:ext uri="{FF2B5EF4-FFF2-40B4-BE49-F238E27FC236}">
              <a16:creationId xmlns:a16="http://schemas.microsoft.com/office/drawing/2014/main" id="{00000000-0008-0000-0F00-000088000000}"/>
            </a:ext>
          </a:extLst>
        </xdr:cNvPr>
        <xdr:cNvCxnSpPr/>
      </xdr:nvCxnSpPr>
      <xdr:spPr>
        <a:xfrm flipV="1">
          <a:off x="6924040" y="6960870"/>
          <a:ext cx="78994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42545</xdr:rowOff>
    </xdr:from>
    <xdr:to>
      <xdr:col>36</xdr:col>
      <xdr:colOff>165100</xdr:colOff>
      <xdr:row>41</xdr:row>
      <xdr:rowOff>144145</xdr:rowOff>
    </xdr:to>
    <xdr:sp macro="" textlink="">
      <xdr:nvSpPr>
        <xdr:cNvPr id="137" name="楕円 136">
          <a:extLst>
            <a:ext uri="{FF2B5EF4-FFF2-40B4-BE49-F238E27FC236}">
              <a16:creationId xmlns:a16="http://schemas.microsoft.com/office/drawing/2014/main" id="{00000000-0008-0000-0F00-000089000000}"/>
            </a:ext>
          </a:extLst>
        </xdr:cNvPr>
        <xdr:cNvSpPr/>
      </xdr:nvSpPr>
      <xdr:spPr>
        <a:xfrm>
          <a:off x="6098540" y="6915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89535</xdr:rowOff>
    </xdr:from>
    <xdr:to>
      <xdr:col>41</xdr:col>
      <xdr:colOff>50800</xdr:colOff>
      <xdr:row>41</xdr:row>
      <xdr:rowOff>93345</xdr:rowOff>
    </xdr:to>
    <xdr:cxnSp macro="">
      <xdr:nvCxnSpPr>
        <xdr:cNvPr id="138" name="直線コネクタ 137">
          <a:extLst>
            <a:ext uri="{FF2B5EF4-FFF2-40B4-BE49-F238E27FC236}">
              <a16:creationId xmlns:a16="http://schemas.microsoft.com/office/drawing/2014/main" id="{00000000-0008-0000-0F00-00008A000000}"/>
            </a:ext>
          </a:extLst>
        </xdr:cNvPr>
        <xdr:cNvCxnSpPr/>
      </xdr:nvCxnSpPr>
      <xdr:spPr>
        <a:xfrm flipV="1">
          <a:off x="6149340" y="6962775"/>
          <a:ext cx="7747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21607</xdr:rowOff>
    </xdr:from>
    <xdr:ext cx="469744" cy="259045"/>
    <xdr:sp macro="" textlink="">
      <xdr:nvSpPr>
        <xdr:cNvPr id="139" name="n_1aveValue【図書館】&#10;一人当たり面積">
          <a:extLst>
            <a:ext uri="{FF2B5EF4-FFF2-40B4-BE49-F238E27FC236}">
              <a16:creationId xmlns:a16="http://schemas.microsoft.com/office/drawing/2014/main" id="{00000000-0008-0000-0F00-00008B000000}"/>
            </a:ext>
          </a:extLst>
        </xdr:cNvPr>
        <xdr:cNvSpPr txBox="1"/>
      </xdr:nvSpPr>
      <xdr:spPr>
        <a:xfrm>
          <a:off x="8271587" y="655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29227</xdr:rowOff>
    </xdr:from>
    <xdr:ext cx="469744" cy="259045"/>
    <xdr:sp macro="" textlink="">
      <xdr:nvSpPr>
        <xdr:cNvPr id="140" name="n_2aveValue【図書館】&#10;一人当たり面積">
          <a:extLst>
            <a:ext uri="{FF2B5EF4-FFF2-40B4-BE49-F238E27FC236}">
              <a16:creationId xmlns:a16="http://schemas.microsoft.com/office/drawing/2014/main" id="{00000000-0008-0000-0F00-00008C000000}"/>
            </a:ext>
          </a:extLst>
        </xdr:cNvPr>
        <xdr:cNvSpPr txBox="1"/>
      </xdr:nvSpPr>
      <xdr:spPr>
        <a:xfrm>
          <a:off x="7509587" y="656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46372</xdr:rowOff>
    </xdr:from>
    <xdr:ext cx="469744" cy="259045"/>
    <xdr:sp macro="" textlink="">
      <xdr:nvSpPr>
        <xdr:cNvPr id="141" name="n_3aveValue【図書館】&#10;一人当たり面積">
          <a:extLst>
            <a:ext uri="{FF2B5EF4-FFF2-40B4-BE49-F238E27FC236}">
              <a16:creationId xmlns:a16="http://schemas.microsoft.com/office/drawing/2014/main" id="{00000000-0008-0000-0F00-00008D000000}"/>
            </a:ext>
          </a:extLst>
        </xdr:cNvPr>
        <xdr:cNvSpPr txBox="1"/>
      </xdr:nvSpPr>
      <xdr:spPr>
        <a:xfrm>
          <a:off x="6712027" y="6584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57802</xdr:rowOff>
    </xdr:from>
    <xdr:ext cx="469744" cy="259045"/>
    <xdr:sp macro="" textlink="">
      <xdr:nvSpPr>
        <xdr:cNvPr id="142" name="n_4aveValue【図書館】&#10;一人当たり面積">
          <a:extLst>
            <a:ext uri="{FF2B5EF4-FFF2-40B4-BE49-F238E27FC236}">
              <a16:creationId xmlns:a16="http://schemas.microsoft.com/office/drawing/2014/main" id="{00000000-0008-0000-0F00-00008E000000}"/>
            </a:ext>
          </a:extLst>
        </xdr:cNvPr>
        <xdr:cNvSpPr txBox="1"/>
      </xdr:nvSpPr>
      <xdr:spPr>
        <a:xfrm>
          <a:off x="5937327" y="6595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127652</xdr:rowOff>
    </xdr:from>
    <xdr:ext cx="469744" cy="259045"/>
    <xdr:sp macro="" textlink="">
      <xdr:nvSpPr>
        <xdr:cNvPr id="143" name="n_1mainValue【図書館】&#10;一人当たり面積">
          <a:extLst>
            <a:ext uri="{FF2B5EF4-FFF2-40B4-BE49-F238E27FC236}">
              <a16:creationId xmlns:a16="http://schemas.microsoft.com/office/drawing/2014/main" id="{00000000-0008-0000-0F00-00008F000000}"/>
            </a:ext>
          </a:extLst>
        </xdr:cNvPr>
        <xdr:cNvSpPr txBox="1"/>
      </xdr:nvSpPr>
      <xdr:spPr>
        <a:xfrm>
          <a:off x="8271587" y="7000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129557</xdr:rowOff>
    </xdr:from>
    <xdr:ext cx="469744" cy="259045"/>
    <xdr:sp macro="" textlink="">
      <xdr:nvSpPr>
        <xdr:cNvPr id="144" name="n_2mainValue【図書館】&#10;一人当たり面積">
          <a:extLst>
            <a:ext uri="{FF2B5EF4-FFF2-40B4-BE49-F238E27FC236}">
              <a16:creationId xmlns:a16="http://schemas.microsoft.com/office/drawing/2014/main" id="{00000000-0008-0000-0F00-000090000000}"/>
            </a:ext>
          </a:extLst>
        </xdr:cNvPr>
        <xdr:cNvSpPr txBox="1"/>
      </xdr:nvSpPr>
      <xdr:spPr>
        <a:xfrm>
          <a:off x="7509587" y="7002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131462</xdr:rowOff>
    </xdr:from>
    <xdr:ext cx="469744" cy="259045"/>
    <xdr:sp macro="" textlink="">
      <xdr:nvSpPr>
        <xdr:cNvPr id="145" name="n_3mainValue【図書館】&#10;一人当たり面積">
          <a:extLst>
            <a:ext uri="{FF2B5EF4-FFF2-40B4-BE49-F238E27FC236}">
              <a16:creationId xmlns:a16="http://schemas.microsoft.com/office/drawing/2014/main" id="{00000000-0008-0000-0F00-000091000000}"/>
            </a:ext>
          </a:extLst>
        </xdr:cNvPr>
        <xdr:cNvSpPr txBox="1"/>
      </xdr:nvSpPr>
      <xdr:spPr>
        <a:xfrm>
          <a:off x="6712027" y="7004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135272</xdr:rowOff>
    </xdr:from>
    <xdr:ext cx="469744" cy="259045"/>
    <xdr:sp macro="" textlink="">
      <xdr:nvSpPr>
        <xdr:cNvPr id="146" name="n_4mainValue【図書館】&#10;一人当たり面積">
          <a:extLst>
            <a:ext uri="{FF2B5EF4-FFF2-40B4-BE49-F238E27FC236}">
              <a16:creationId xmlns:a16="http://schemas.microsoft.com/office/drawing/2014/main" id="{00000000-0008-0000-0F00-000092000000}"/>
            </a:ext>
          </a:extLst>
        </xdr:cNvPr>
        <xdr:cNvSpPr txBox="1"/>
      </xdr:nvSpPr>
      <xdr:spPr>
        <a:xfrm>
          <a:off x="5937327" y="7008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00000000-0008-0000-0F00-000093000000}"/>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00000000-0008-0000-0F00-000094000000}"/>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00000000-0008-0000-0F00-000095000000}"/>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00000000-0008-0000-0F00-000096000000}"/>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00000000-0008-0000-0F00-000097000000}"/>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00000000-0008-0000-0F00-000098000000}"/>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F00-000099000000}"/>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00000000-0008-0000-0F00-00009A000000}"/>
            </a:ext>
          </a:extLst>
        </xdr:cNvPr>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id="{00000000-0008-0000-0F00-00009B000000}"/>
            </a:ext>
          </a:extLst>
        </xdr:cNvPr>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id="{00000000-0008-0000-0F00-00009C000000}"/>
            </a:ext>
          </a:extLst>
        </xdr:cNvPr>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a16="http://schemas.microsoft.com/office/drawing/2014/main" id="{00000000-0008-0000-0F00-00009D000000}"/>
            </a:ext>
          </a:extLst>
        </xdr:cNvPr>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8" name="直線コネクタ 157">
          <a:extLst>
            <a:ext uri="{FF2B5EF4-FFF2-40B4-BE49-F238E27FC236}">
              <a16:creationId xmlns:a16="http://schemas.microsoft.com/office/drawing/2014/main" id="{00000000-0008-0000-0F00-00009E000000}"/>
            </a:ext>
          </a:extLst>
        </xdr:cNvPr>
        <xdr:cNvCxnSpPr/>
      </xdr:nvCxnSpPr>
      <xdr:spPr>
        <a:xfrm>
          <a:off x="67056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9" name="テキスト ボックス 158">
          <a:extLst>
            <a:ext uri="{FF2B5EF4-FFF2-40B4-BE49-F238E27FC236}">
              <a16:creationId xmlns:a16="http://schemas.microsoft.com/office/drawing/2014/main" id="{00000000-0008-0000-0F00-00009F000000}"/>
            </a:ext>
          </a:extLst>
        </xdr:cNvPr>
        <xdr:cNvSpPr txBox="1"/>
      </xdr:nvSpPr>
      <xdr:spPr>
        <a:xfrm>
          <a:off x="27196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0" name="直線コネクタ 159">
          <a:extLst>
            <a:ext uri="{FF2B5EF4-FFF2-40B4-BE49-F238E27FC236}">
              <a16:creationId xmlns:a16="http://schemas.microsoft.com/office/drawing/2014/main" id="{00000000-0008-0000-0F00-0000A0000000}"/>
            </a:ext>
          </a:extLst>
        </xdr:cNvPr>
        <xdr:cNvCxnSpPr/>
      </xdr:nvCxnSpPr>
      <xdr:spPr>
        <a:xfrm>
          <a:off x="67056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1" name="テキスト ボックス 160">
          <a:extLst>
            <a:ext uri="{FF2B5EF4-FFF2-40B4-BE49-F238E27FC236}">
              <a16:creationId xmlns:a16="http://schemas.microsoft.com/office/drawing/2014/main" id="{00000000-0008-0000-0F00-0000A1000000}"/>
            </a:ext>
          </a:extLst>
        </xdr:cNvPr>
        <xdr:cNvSpPr txBox="1"/>
      </xdr:nvSpPr>
      <xdr:spPr>
        <a:xfrm>
          <a:off x="33608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2" name="直線コネクタ 161">
          <a:extLst>
            <a:ext uri="{FF2B5EF4-FFF2-40B4-BE49-F238E27FC236}">
              <a16:creationId xmlns:a16="http://schemas.microsoft.com/office/drawing/2014/main" id="{00000000-0008-0000-0F00-0000A2000000}"/>
            </a:ext>
          </a:extLst>
        </xdr:cNvPr>
        <xdr:cNvCxnSpPr/>
      </xdr:nvCxnSpPr>
      <xdr:spPr>
        <a:xfrm>
          <a:off x="67056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3" name="テキスト ボックス 162">
          <a:extLst>
            <a:ext uri="{FF2B5EF4-FFF2-40B4-BE49-F238E27FC236}">
              <a16:creationId xmlns:a16="http://schemas.microsoft.com/office/drawing/2014/main" id="{00000000-0008-0000-0F00-0000A3000000}"/>
            </a:ext>
          </a:extLst>
        </xdr:cNvPr>
        <xdr:cNvSpPr txBox="1"/>
      </xdr:nvSpPr>
      <xdr:spPr>
        <a:xfrm>
          <a:off x="33608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4" name="直線コネクタ 163">
          <a:extLst>
            <a:ext uri="{FF2B5EF4-FFF2-40B4-BE49-F238E27FC236}">
              <a16:creationId xmlns:a16="http://schemas.microsoft.com/office/drawing/2014/main" id="{00000000-0008-0000-0F00-0000A4000000}"/>
            </a:ext>
          </a:extLst>
        </xdr:cNvPr>
        <xdr:cNvCxnSpPr/>
      </xdr:nvCxnSpPr>
      <xdr:spPr>
        <a:xfrm>
          <a:off x="67056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5" name="テキスト ボックス 164">
          <a:extLst>
            <a:ext uri="{FF2B5EF4-FFF2-40B4-BE49-F238E27FC236}">
              <a16:creationId xmlns:a16="http://schemas.microsoft.com/office/drawing/2014/main" id="{00000000-0008-0000-0F00-0000A5000000}"/>
            </a:ext>
          </a:extLst>
        </xdr:cNvPr>
        <xdr:cNvSpPr txBox="1"/>
      </xdr:nvSpPr>
      <xdr:spPr>
        <a:xfrm>
          <a:off x="33608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6" name="直線コネクタ 165">
          <a:extLst>
            <a:ext uri="{FF2B5EF4-FFF2-40B4-BE49-F238E27FC236}">
              <a16:creationId xmlns:a16="http://schemas.microsoft.com/office/drawing/2014/main" id="{00000000-0008-0000-0F00-0000A6000000}"/>
            </a:ext>
          </a:extLst>
        </xdr:cNvPr>
        <xdr:cNvCxnSpPr/>
      </xdr:nvCxnSpPr>
      <xdr:spPr>
        <a:xfrm>
          <a:off x="67056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7" name="テキスト ボックス 166">
          <a:extLst>
            <a:ext uri="{FF2B5EF4-FFF2-40B4-BE49-F238E27FC236}">
              <a16:creationId xmlns:a16="http://schemas.microsoft.com/office/drawing/2014/main" id="{00000000-0008-0000-0F00-0000A7000000}"/>
            </a:ext>
          </a:extLst>
        </xdr:cNvPr>
        <xdr:cNvSpPr txBox="1"/>
      </xdr:nvSpPr>
      <xdr:spPr>
        <a:xfrm>
          <a:off x="33608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8" name="直線コネクタ 167">
          <a:extLst>
            <a:ext uri="{FF2B5EF4-FFF2-40B4-BE49-F238E27FC236}">
              <a16:creationId xmlns:a16="http://schemas.microsoft.com/office/drawing/2014/main" id="{00000000-0008-0000-0F00-0000A8000000}"/>
            </a:ext>
          </a:extLst>
        </xdr:cNvPr>
        <xdr:cNvCxnSpPr/>
      </xdr:nvCxnSpPr>
      <xdr:spPr>
        <a:xfrm>
          <a:off x="67056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9" name="テキスト ボックス 168">
          <a:extLst>
            <a:ext uri="{FF2B5EF4-FFF2-40B4-BE49-F238E27FC236}">
              <a16:creationId xmlns:a16="http://schemas.microsoft.com/office/drawing/2014/main" id="{00000000-0008-0000-0F00-0000A9000000}"/>
            </a:ext>
          </a:extLst>
        </xdr:cNvPr>
        <xdr:cNvSpPr txBox="1"/>
      </xdr:nvSpPr>
      <xdr:spPr>
        <a:xfrm>
          <a:off x="37734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a:extLst>
            <a:ext uri="{FF2B5EF4-FFF2-40B4-BE49-F238E27FC236}">
              <a16:creationId xmlns:a16="http://schemas.microsoft.com/office/drawing/2014/main" id="{00000000-0008-0000-0F00-0000AA000000}"/>
            </a:ext>
          </a:extLst>
        </xdr:cNvPr>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1" name="【体育館・プール】&#10;有形固定資産減価償却率グラフ枠">
          <a:extLst>
            <a:ext uri="{FF2B5EF4-FFF2-40B4-BE49-F238E27FC236}">
              <a16:creationId xmlns:a16="http://schemas.microsoft.com/office/drawing/2014/main" id="{00000000-0008-0000-0F00-0000AB000000}"/>
            </a:ext>
          </a:extLst>
        </xdr:cNvPr>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148590</xdr:rowOff>
    </xdr:from>
    <xdr:to>
      <xdr:col>24</xdr:col>
      <xdr:colOff>62865</xdr:colOff>
      <xdr:row>64</xdr:row>
      <xdr:rowOff>130628</xdr:rowOff>
    </xdr:to>
    <xdr:cxnSp macro="">
      <xdr:nvCxnSpPr>
        <xdr:cNvPr id="172" name="直線コネクタ 171">
          <a:extLst>
            <a:ext uri="{FF2B5EF4-FFF2-40B4-BE49-F238E27FC236}">
              <a16:creationId xmlns:a16="http://schemas.microsoft.com/office/drawing/2014/main" id="{00000000-0008-0000-0F00-0000AC000000}"/>
            </a:ext>
          </a:extLst>
        </xdr:cNvPr>
        <xdr:cNvCxnSpPr/>
      </xdr:nvCxnSpPr>
      <xdr:spPr>
        <a:xfrm flipV="1">
          <a:off x="4086225" y="9368790"/>
          <a:ext cx="0" cy="1490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3" name="【体育館・プール】&#10;有形固定資産減価償却率最小値テキスト">
          <a:extLst>
            <a:ext uri="{FF2B5EF4-FFF2-40B4-BE49-F238E27FC236}">
              <a16:creationId xmlns:a16="http://schemas.microsoft.com/office/drawing/2014/main" id="{00000000-0008-0000-0F00-0000AD000000}"/>
            </a:ext>
          </a:extLst>
        </xdr:cNvPr>
        <xdr:cNvSpPr txBox="1"/>
      </xdr:nvSpPr>
      <xdr:spPr>
        <a:xfrm>
          <a:off x="4124960" y="10863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4" name="直線コネクタ 173">
          <a:extLst>
            <a:ext uri="{FF2B5EF4-FFF2-40B4-BE49-F238E27FC236}">
              <a16:creationId xmlns:a16="http://schemas.microsoft.com/office/drawing/2014/main" id="{00000000-0008-0000-0F00-0000AE000000}"/>
            </a:ext>
          </a:extLst>
        </xdr:cNvPr>
        <xdr:cNvCxnSpPr/>
      </xdr:nvCxnSpPr>
      <xdr:spPr>
        <a:xfrm>
          <a:off x="4020820" y="1085958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95267</xdr:rowOff>
    </xdr:from>
    <xdr:ext cx="340478" cy="259045"/>
    <xdr:sp macro="" textlink="">
      <xdr:nvSpPr>
        <xdr:cNvPr id="175" name="【体育館・プール】&#10;有形固定資産減価償却率最大値テキスト">
          <a:extLst>
            <a:ext uri="{FF2B5EF4-FFF2-40B4-BE49-F238E27FC236}">
              <a16:creationId xmlns:a16="http://schemas.microsoft.com/office/drawing/2014/main" id="{00000000-0008-0000-0F00-0000AF000000}"/>
            </a:ext>
          </a:extLst>
        </xdr:cNvPr>
        <xdr:cNvSpPr txBox="1"/>
      </xdr:nvSpPr>
      <xdr:spPr>
        <a:xfrm>
          <a:off x="4124960" y="9147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148590</xdr:rowOff>
    </xdr:from>
    <xdr:to>
      <xdr:col>24</xdr:col>
      <xdr:colOff>152400</xdr:colOff>
      <xdr:row>55</xdr:row>
      <xdr:rowOff>148590</xdr:rowOff>
    </xdr:to>
    <xdr:cxnSp macro="">
      <xdr:nvCxnSpPr>
        <xdr:cNvPr id="176" name="直線コネクタ 175">
          <a:extLst>
            <a:ext uri="{FF2B5EF4-FFF2-40B4-BE49-F238E27FC236}">
              <a16:creationId xmlns:a16="http://schemas.microsoft.com/office/drawing/2014/main" id="{00000000-0008-0000-0F00-0000B0000000}"/>
            </a:ext>
          </a:extLst>
        </xdr:cNvPr>
        <xdr:cNvCxnSpPr/>
      </xdr:nvCxnSpPr>
      <xdr:spPr>
        <a:xfrm>
          <a:off x="4020820" y="93687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74947</xdr:rowOff>
    </xdr:from>
    <xdr:ext cx="405111" cy="259045"/>
    <xdr:sp macro="" textlink="">
      <xdr:nvSpPr>
        <xdr:cNvPr id="177" name="【体育館・プール】&#10;有形固定資産減価償却率平均値テキスト">
          <a:extLst>
            <a:ext uri="{FF2B5EF4-FFF2-40B4-BE49-F238E27FC236}">
              <a16:creationId xmlns:a16="http://schemas.microsoft.com/office/drawing/2014/main" id="{00000000-0008-0000-0F00-0000B1000000}"/>
            </a:ext>
          </a:extLst>
        </xdr:cNvPr>
        <xdr:cNvSpPr txBox="1"/>
      </xdr:nvSpPr>
      <xdr:spPr>
        <a:xfrm>
          <a:off x="4124960" y="10133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52070</xdr:rowOff>
    </xdr:from>
    <xdr:to>
      <xdr:col>24</xdr:col>
      <xdr:colOff>114300</xdr:colOff>
      <xdr:row>61</xdr:row>
      <xdr:rowOff>153670</xdr:rowOff>
    </xdr:to>
    <xdr:sp macro="" textlink="">
      <xdr:nvSpPr>
        <xdr:cNvPr id="178" name="フローチャート: 判断 177">
          <a:extLst>
            <a:ext uri="{FF2B5EF4-FFF2-40B4-BE49-F238E27FC236}">
              <a16:creationId xmlns:a16="http://schemas.microsoft.com/office/drawing/2014/main" id="{00000000-0008-0000-0F00-0000B2000000}"/>
            </a:ext>
          </a:extLst>
        </xdr:cNvPr>
        <xdr:cNvSpPr/>
      </xdr:nvSpPr>
      <xdr:spPr>
        <a:xfrm>
          <a:off x="4036060" y="1027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163104</xdr:rowOff>
    </xdr:from>
    <xdr:to>
      <xdr:col>20</xdr:col>
      <xdr:colOff>38100</xdr:colOff>
      <xdr:row>61</xdr:row>
      <xdr:rowOff>93254</xdr:rowOff>
    </xdr:to>
    <xdr:sp macro="" textlink="">
      <xdr:nvSpPr>
        <xdr:cNvPr id="179" name="フローチャート: 判断 178">
          <a:extLst>
            <a:ext uri="{FF2B5EF4-FFF2-40B4-BE49-F238E27FC236}">
              <a16:creationId xmlns:a16="http://schemas.microsoft.com/office/drawing/2014/main" id="{00000000-0008-0000-0F00-0000B3000000}"/>
            </a:ext>
          </a:extLst>
        </xdr:cNvPr>
        <xdr:cNvSpPr/>
      </xdr:nvSpPr>
      <xdr:spPr>
        <a:xfrm>
          <a:off x="3312160" y="1022150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150041</xdr:rowOff>
    </xdr:from>
    <xdr:to>
      <xdr:col>15</xdr:col>
      <xdr:colOff>101600</xdr:colOff>
      <xdr:row>61</xdr:row>
      <xdr:rowOff>80191</xdr:rowOff>
    </xdr:to>
    <xdr:sp macro="" textlink="">
      <xdr:nvSpPr>
        <xdr:cNvPr id="180" name="フローチャート: 判断 179">
          <a:extLst>
            <a:ext uri="{FF2B5EF4-FFF2-40B4-BE49-F238E27FC236}">
              <a16:creationId xmlns:a16="http://schemas.microsoft.com/office/drawing/2014/main" id="{00000000-0008-0000-0F00-0000B4000000}"/>
            </a:ext>
          </a:extLst>
        </xdr:cNvPr>
        <xdr:cNvSpPr/>
      </xdr:nvSpPr>
      <xdr:spPr>
        <a:xfrm>
          <a:off x="2514600" y="1020844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154940</xdr:rowOff>
    </xdr:from>
    <xdr:to>
      <xdr:col>10</xdr:col>
      <xdr:colOff>165100</xdr:colOff>
      <xdr:row>61</xdr:row>
      <xdr:rowOff>85090</xdr:rowOff>
    </xdr:to>
    <xdr:sp macro="" textlink="">
      <xdr:nvSpPr>
        <xdr:cNvPr id="181" name="フローチャート: 判断 180">
          <a:extLst>
            <a:ext uri="{FF2B5EF4-FFF2-40B4-BE49-F238E27FC236}">
              <a16:creationId xmlns:a16="http://schemas.microsoft.com/office/drawing/2014/main" id="{00000000-0008-0000-0F00-0000B5000000}"/>
            </a:ext>
          </a:extLst>
        </xdr:cNvPr>
        <xdr:cNvSpPr/>
      </xdr:nvSpPr>
      <xdr:spPr>
        <a:xfrm>
          <a:off x="1739900" y="102133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123916</xdr:rowOff>
    </xdr:from>
    <xdr:to>
      <xdr:col>6</xdr:col>
      <xdr:colOff>38100</xdr:colOff>
      <xdr:row>61</xdr:row>
      <xdr:rowOff>54066</xdr:rowOff>
    </xdr:to>
    <xdr:sp macro="" textlink="">
      <xdr:nvSpPr>
        <xdr:cNvPr id="182" name="フローチャート: 判断 181">
          <a:extLst>
            <a:ext uri="{FF2B5EF4-FFF2-40B4-BE49-F238E27FC236}">
              <a16:creationId xmlns:a16="http://schemas.microsoft.com/office/drawing/2014/main" id="{00000000-0008-0000-0F00-0000B6000000}"/>
            </a:ext>
          </a:extLst>
        </xdr:cNvPr>
        <xdr:cNvSpPr/>
      </xdr:nvSpPr>
      <xdr:spPr>
        <a:xfrm>
          <a:off x="965200" y="1018231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F00-0000B7000000}"/>
            </a:ext>
          </a:extLst>
        </xdr:cNvPr>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F00-0000B8000000}"/>
            </a:ext>
          </a:extLst>
        </xdr:cNvPr>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F00-0000B9000000}"/>
            </a:ext>
          </a:extLst>
        </xdr:cNvPr>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F00-0000BA000000}"/>
            </a:ext>
          </a:extLst>
        </xdr:cNvPr>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F00-0000BB000000}"/>
            </a:ext>
          </a:extLst>
        </xdr:cNvPr>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89626</xdr:rowOff>
    </xdr:from>
    <xdr:to>
      <xdr:col>24</xdr:col>
      <xdr:colOff>114300</xdr:colOff>
      <xdr:row>62</xdr:row>
      <xdr:rowOff>19776</xdr:rowOff>
    </xdr:to>
    <xdr:sp macro="" textlink="">
      <xdr:nvSpPr>
        <xdr:cNvPr id="188" name="楕円 187">
          <a:extLst>
            <a:ext uri="{FF2B5EF4-FFF2-40B4-BE49-F238E27FC236}">
              <a16:creationId xmlns:a16="http://schemas.microsoft.com/office/drawing/2014/main" id="{00000000-0008-0000-0F00-0000BC000000}"/>
            </a:ext>
          </a:extLst>
        </xdr:cNvPr>
        <xdr:cNvSpPr/>
      </xdr:nvSpPr>
      <xdr:spPr>
        <a:xfrm>
          <a:off x="4036060" y="1031566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68053</xdr:rowOff>
    </xdr:from>
    <xdr:ext cx="405111" cy="259045"/>
    <xdr:sp macro="" textlink="">
      <xdr:nvSpPr>
        <xdr:cNvPr id="189" name="【体育館・プール】&#10;有形固定資産減価償却率該当値テキスト">
          <a:extLst>
            <a:ext uri="{FF2B5EF4-FFF2-40B4-BE49-F238E27FC236}">
              <a16:creationId xmlns:a16="http://schemas.microsoft.com/office/drawing/2014/main" id="{00000000-0008-0000-0F00-0000BD000000}"/>
            </a:ext>
          </a:extLst>
        </xdr:cNvPr>
        <xdr:cNvSpPr txBox="1"/>
      </xdr:nvSpPr>
      <xdr:spPr>
        <a:xfrm>
          <a:off x="4124960" y="10294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56969</xdr:rowOff>
    </xdr:from>
    <xdr:to>
      <xdr:col>20</xdr:col>
      <xdr:colOff>38100</xdr:colOff>
      <xdr:row>61</xdr:row>
      <xdr:rowOff>158569</xdr:rowOff>
    </xdr:to>
    <xdr:sp macro="" textlink="">
      <xdr:nvSpPr>
        <xdr:cNvPr id="190" name="楕円 189">
          <a:extLst>
            <a:ext uri="{FF2B5EF4-FFF2-40B4-BE49-F238E27FC236}">
              <a16:creationId xmlns:a16="http://schemas.microsoft.com/office/drawing/2014/main" id="{00000000-0008-0000-0F00-0000BE000000}"/>
            </a:ext>
          </a:extLst>
        </xdr:cNvPr>
        <xdr:cNvSpPr/>
      </xdr:nvSpPr>
      <xdr:spPr>
        <a:xfrm>
          <a:off x="3312160" y="1028300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107769</xdr:rowOff>
    </xdr:from>
    <xdr:to>
      <xdr:col>24</xdr:col>
      <xdr:colOff>63500</xdr:colOff>
      <xdr:row>61</xdr:row>
      <xdr:rowOff>140426</xdr:rowOff>
    </xdr:to>
    <xdr:cxnSp macro="">
      <xdr:nvCxnSpPr>
        <xdr:cNvPr id="191" name="直線コネクタ 190">
          <a:extLst>
            <a:ext uri="{FF2B5EF4-FFF2-40B4-BE49-F238E27FC236}">
              <a16:creationId xmlns:a16="http://schemas.microsoft.com/office/drawing/2014/main" id="{00000000-0008-0000-0F00-0000BF000000}"/>
            </a:ext>
          </a:extLst>
        </xdr:cNvPr>
        <xdr:cNvCxnSpPr/>
      </xdr:nvCxnSpPr>
      <xdr:spPr>
        <a:xfrm>
          <a:off x="3355340" y="10333809"/>
          <a:ext cx="73152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24312</xdr:rowOff>
    </xdr:from>
    <xdr:to>
      <xdr:col>15</xdr:col>
      <xdr:colOff>101600</xdr:colOff>
      <xdr:row>61</xdr:row>
      <xdr:rowOff>125912</xdr:rowOff>
    </xdr:to>
    <xdr:sp macro="" textlink="">
      <xdr:nvSpPr>
        <xdr:cNvPr id="192" name="楕円 191">
          <a:extLst>
            <a:ext uri="{FF2B5EF4-FFF2-40B4-BE49-F238E27FC236}">
              <a16:creationId xmlns:a16="http://schemas.microsoft.com/office/drawing/2014/main" id="{00000000-0008-0000-0F00-0000C0000000}"/>
            </a:ext>
          </a:extLst>
        </xdr:cNvPr>
        <xdr:cNvSpPr/>
      </xdr:nvSpPr>
      <xdr:spPr>
        <a:xfrm>
          <a:off x="2514600" y="1025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75112</xdr:rowOff>
    </xdr:from>
    <xdr:to>
      <xdr:col>19</xdr:col>
      <xdr:colOff>177800</xdr:colOff>
      <xdr:row>61</xdr:row>
      <xdr:rowOff>107769</xdr:rowOff>
    </xdr:to>
    <xdr:cxnSp macro="">
      <xdr:nvCxnSpPr>
        <xdr:cNvPr id="193" name="直線コネクタ 192">
          <a:extLst>
            <a:ext uri="{FF2B5EF4-FFF2-40B4-BE49-F238E27FC236}">
              <a16:creationId xmlns:a16="http://schemas.microsoft.com/office/drawing/2014/main" id="{00000000-0008-0000-0F00-0000C1000000}"/>
            </a:ext>
          </a:extLst>
        </xdr:cNvPr>
        <xdr:cNvCxnSpPr/>
      </xdr:nvCxnSpPr>
      <xdr:spPr>
        <a:xfrm>
          <a:off x="2565400" y="10301152"/>
          <a:ext cx="78994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163104</xdr:rowOff>
    </xdr:from>
    <xdr:to>
      <xdr:col>10</xdr:col>
      <xdr:colOff>165100</xdr:colOff>
      <xdr:row>61</xdr:row>
      <xdr:rowOff>93254</xdr:rowOff>
    </xdr:to>
    <xdr:sp macro="" textlink="">
      <xdr:nvSpPr>
        <xdr:cNvPr id="194" name="楕円 193">
          <a:extLst>
            <a:ext uri="{FF2B5EF4-FFF2-40B4-BE49-F238E27FC236}">
              <a16:creationId xmlns:a16="http://schemas.microsoft.com/office/drawing/2014/main" id="{00000000-0008-0000-0F00-0000C2000000}"/>
            </a:ext>
          </a:extLst>
        </xdr:cNvPr>
        <xdr:cNvSpPr/>
      </xdr:nvSpPr>
      <xdr:spPr>
        <a:xfrm>
          <a:off x="1739900" y="1022150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42454</xdr:rowOff>
    </xdr:from>
    <xdr:to>
      <xdr:col>15</xdr:col>
      <xdr:colOff>50800</xdr:colOff>
      <xdr:row>61</xdr:row>
      <xdr:rowOff>75112</xdr:rowOff>
    </xdr:to>
    <xdr:cxnSp macro="">
      <xdr:nvCxnSpPr>
        <xdr:cNvPr id="195" name="直線コネクタ 194">
          <a:extLst>
            <a:ext uri="{FF2B5EF4-FFF2-40B4-BE49-F238E27FC236}">
              <a16:creationId xmlns:a16="http://schemas.microsoft.com/office/drawing/2014/main" id="{00000000-0008-0000-0F00-0000C3000000}"/>
            </a:ext>
          </a:extLst>
        </xdr:cNvPr>
        <xdr:cNvCxnSpPr/>
      </xdr:nvCxnSpPr>
      <xdr:spPr>
        <a:xfrm>
          <a:off x="1790700" y="10268494"/>
          <a:ext cx="7747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140244</xdr:rowOff>
    </xdr:from>
    <xdr:to>
      <xdr:col>6</xdr:col>
      <xdr:colOff>38100</xdr:colOff>
      <xdr:row>61</xdr:row>
      <xdr:rowOff>70394</xdr:rowOff>
    </xdr:to>
    <xdr:sp macro="" textlink="">
      <xdr:nvSpPr>
        <xdr:cNvPr id="196" name="楕円 195">
          <a:extLst>
            <a:ext uri="{FF2B5EF4-FFF2-40B4-BE49-F238E27FC236}">
              <a16:creationId xmlns:a16="http://schemas.microsoft.com/office/drawing/2014/main" id="{00000000-0008-0000-0F00-0000C4000000}"/>
            </a:ext>
          </a:extLst>
        </xdr:cNvPr>
        <xdr:cNvSpPr/>
      </xdr:nvSpPr>
      <xdr:spPr>
        <a:xfrm>
          <a:off x="965200" y="1019864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19594</xdr:rowOff>
    </xdr:from>
    <xdr:to>
      <xdr:col>10</xdr:col>
      <xdr:colOff>114300</xdr:colOff>
      <xdr:row>61</xdr:row>
      <xdr:rowOff>42454</xdr:rowOff>
    </xdr:to>
    <xdr:cxnSp macro="">
      <xdr:nvCxnSpPr>
        <xdr:cNvPr id="197" name="直線コネクタ 196">
          <a:extLst>
            <a:ext uri="{FF2B5EF4-FFF2-40B4-BE49-F238E27FC236}">
              <a16:creationId xmlns:a16="http://schemas.microsoft.com/office/drawing/2014/main" id="{00000000-0008-0000-0F00-0000C5000000}"/>
            </a:ext>
          </a:extLst>
        </xdr:cNvPr>
        <xdr:cNvCxnSpPr/>
      </xdr:nvCxnSpPr>
      <xdr:spPr>
        <a:xfrm>
          <a:off x="1008380" y="10245634"/>
          <a:ext cx="78232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109781</xdr:rowOff>
    </xdr:from>
    <xdr:ext cx="405111" cy="259045"/>
    <xdr:sp macro="" textlink="">
      <xdr:nvSpPr>
        <xdr:cNvPr id="198" name="n_1aveValue【体育館・プール】&#10;有形固定資産減価償却率">
          <a:extLst>
            <a:ext uri="{FF2B5EF4-FFF2-40B4-BE49-F238E27FC236}">
              <a16:creationId xmlns:a16="http://schemas.microsoft.com/office/drawing/2014/main" id="{00000000-0008-0000-0F00-0000C6000000}"/>
            </a:ext>
          </a:extLst>
        </xdr:cNvPr>
        <xdr:cNvSpPr txBox="1"/>
      </xdr:nvSpPr>
      <xdr:spPr>
        <a:xfrm>
          <a:off x="3170564" y="10000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96718</xdr:rowOff>
    </xdr:from>
    <xdr:ext cx="405111" cy="259045"/>
    <xdr:sp macro="" textlink="">
      <xdr:nvSpPr>
        <xdr:cNvPr id="199" name="n_2aveValue【体育館・プール】&#10;有形固定資産減価償却率">
          <a:extLst>
            <a:ext uri="{FF2B5EF4-FFF2-40B4-BE49-F238E27FC236}">
              <a16:creationId xmlns:a16="http://schemas.microsoft.com/office/drawing/2014/main" id="{00000000-0008-0000-0F00-0000C7000000}"/>
            </a:ext>
          </a:extLst>
        </xdr:cNvPr>
        <xdr:cNvSpPr txBox="1"/>
      </xdr:nvSpPr>
      <xdr:spPr>
        <a:xfrm>
          <a:off x="2385704" y="9987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101617</xdr:rowOff>
    </xdr:from>
    <xdr:ext cx="405111" cy="259045"/>
    <xdr:sp macro="" textlink="">
      <xdr:nvSpPr>
        <xdr:cNvPr id="200" name="n_3aveValue【体育館・プール】&#10;有形固定資産減価償却率">
          <a:extLst>
            <a:ext uri="{FF2B5EF4-FFF2-40B4-BE49-F238E27FC236}">
              <a16:creationId xmlns:a16="http://schemas.microsoft.com/office/drawing/2014/main" id="{00000000-0008-0000-0F00-0000C8000000}"/>
            </a:ext>
          </a:extLst>
        </xdr:cNvPr>
        <xdr:cNvSpPr txBox="1"/>
      </xdr:nvSpPr>
      <xdr:spPr>
        <a:xfrm>
          <a:off x="1611004" y="999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70593</xdr:rowOff>
    </xdr:from>
    <xdr:ext cx="405111" cy="259045"/>
    <xdr:sp macro="" textlink="">
      <xdr:nvSpPr>
        <xdr:cNvPr id="201" name="n_4aveValue【体育館・プール】&#10;有形固定資産減価償却率">
          <a:extLst>
            <a:ext uri="{FF2B5EF4-FFF2-40B4-BE49-F238E27FC236}">
              <a16:creationId xmlns:a16="http://schemas.microsoft.com/office/drawing/2014/main" id="{00000000-0008-0000-0F00-0000C9000000}"/>
            </a:ext>
          </a:extLst>
        </xdr:cNvPr>
        <xdr:cNvSpPr txBox="1"/>
      </xdr:nvSpPr>
      <xdr:spPr>
        <a:xfrm>
          <a:off x="836304" y="9961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149696</xdr:rowOff>
    </xdr:from>
    <xdr:ext cx="405111" cy="259045"/>
    <xdr:sp macro="" textlink="">
      <xdr:nvSpPr>
        <xdr:cNvPr id="202" name="n_1mainValue【体育館・プール】&#10;有形固定資産減価償却率">
          <a:extLst>
            <a:ext uri="{FF2B5EF4-FFF2-40B4-BE49-F238E27FC236}">
              <a16:creationId xmlns:a16="http://schemas.microsoft.com/office/drawing/2014/main" id="{00000000-0008-0000-0F00-0000CA000000}"/>
            </a:ext>
          </a:extLst>
        </xdr:cNvPr>
        <xdr:cNvSpPr txBox="1"/>
      </xdr:nvSpPr>
      <xdr:spPr>
        <a:xfrm>
          <a:off x="3170564" y="103757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117039</xdr:rowOff>
    </xdr:from>
    <xdr:ext cx="405111" cy="259045"/>
    <xdr:sp macro="" textlink="">
      <xdr:nvSpPr>
        <xdr:cNvPr id="203" name="n_2mainValue【体育館・プール】&#10;有形固定資産減価償却率">
          <a:extLst>
            <a:ext uri="{FF2B5EF4-FFF2-40B4-BE49-F238E27FC236}">
              <a16:creationId xmlns:a16="http://schemas.microsoft.com/office/drawing/2014/main" id="{00000000-0008-0000-0F00-0000CB000000}"/>
            </a:ext>
          </a:extLst>
        </xdr:cNvPr>
        <xdr:cNvSpPr txBox="1"/>
      </xdr:nvSpPr>
      <xdr:spPr>
        <a:xfrm>
          <a:off x="2385704" y="10343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84381</xdr:rowOff>
    </xdr:from>
    <xdr:ext cx="405111" cy="259045"/>
    <xdr:sp macro="" textlink="">
      <xdr:nvSpPr>
        <xdr:cNvPr id="204" name="n_3mainValue【体育館・プール】&#10;有形固定資産減価償却率">
          <a:extLst>
            <a:ext uri="{FF2B5EF4-FFF2-40B4-BE49-F238E27FC236}">
              <a16:creationId xmlns:a16="http://schemas.microsoft.com/office/drawing/2014/main" id="{00000000-0008-0000-0F00-0000CC000000}"/>
            </a:ext>
          </a:extLst>
        </xdr:cNvPr>
        <xdr:cNvSpPr txBox="1"/>
      </xdr:nvSpPr>
      <xdr:spPr>
        <a:xfrm>
          <a:off x="1611004" y="10310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61521</xdr:rowOff>
    </xdr:from>
    <xdr:ext cx="405111" cy="259045"/>
    <xdr:sp macro="" textlink="">
      <xdr:nvSpPr>
        <xdr:cNvPr id="205" name="n_4mainValue【体育館・プール】&#10;有形固定資産減価償却率">
          <a:extLst>
            <a:ext uri="{FF2B5EF4-FFF2-40B4-BE49-F238E27FC236}">
              <a16:creationId xmlns:a16="http://schemas.microsoft.com/office/drawing/2014/main" id="{00000000-0008-0000-0F00-0000CD000000}"/>
            </a:ext>
          </a:extLst>
        </xdr:cNvPr>
        <xdr:cNvSpPr txBox="1"/>
      </xdr:nvSpPr>
      <xdr:spPr>
        <a:xfrm>
          <a:off x="836304" y="10287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a:extLst>
            <a:ext uri="{FF2B5EF4-FFF2-40B4-BE49-F238E27FC236}">
              <a16:creationId xmlns:a16="http://schemas.microsoft.com/office/drawing/2014/main" id="{00000000-0008-0000-0F00-0000CE000000}"/>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a:extLst>
            <a:ext uri="{FF2B5EF4-FFF2-40B4-BE49-F238E27FC236}">
              <a16:creationId xmlns:a16="http://schemas.microsoft.com/office/drawing/2014/main" id="{00000000-0008-0000-0F00-0000CF000000}"/>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a:extLst>
            <a:ext uri="{FF2B5EF4-FFF2-40B4-BE49-F238E27FC236}">
              <a16:creationId xmlns:a16="http://schemas.microsoft.com/office/drawing/2014/main" id="{00000000-0008-0000-0F00-0000D0000000}"/>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a:extLst>
            <a:ext uri="{FF2B5EF4-FFF2-40B4-BE49-F238E27FC236}">
              <a16:creationId xmlns:a16="http://schemas.microsoft.com/office/drawing/2014/main" id="{00000000-0008-0000-0F00-0000D1000000}"/>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a:extLst>
            <a:ext uri="{FF2B5EF4-FFF2-40B4-BE49-F238E27FC236}">
              <a16:creationId xmlns:a16="http://schemas.microsoft.com/office/drawing/2014/main" id="{00000000-0008-0000-0F00-0000D2000000}"/>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a:extLst>
            <a:ext uri="{FF2B5EF4-FFF2-40B4-BE49-F238E27FC236}">
              <a16:creationId xmlns:a16="http://schemas.microsoft.com/office/drawing/2014/main" id="{00000000-0008-0000-0F00-0000D3000000}"/>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a:extLst>
            <a:ext uri="{FF2B5EF4-FFF2-40B4-BE49-F238E27FC236}">
              <a16:creationId xmlns:a16="http://schemas.microsoft.com/office/drawing/2014/main" id="{00000000-0008-0000-0F00-0000D4000000}"/>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a:extLst>
            <a:ext uri="{FF2B5EF4-FFF2-40B4-BE49-F238E27FC236}">
              <a16:creationId xmlns:a16="http://schemas.microsoft.com/office/drawing/2014/main" id="{00000000-0008-0000-0F00-0000D5000000}"/>
            </a:ext>
          </a:extLst>
        </xdr:cNvPr>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a:extLst>
            <a:ext uri="{FF2B5EF4-FFF2-40B4-BE49-F238E27FC236}">
              <a16:creationId xmlns:a16="http://schemas.microsoft.com/office/drawing/2014/main" id="{00000000-0008-0000-0F00-0000D6000000}"/>
            </a:ext>
          </a:extLst>
        </xdr:cNvPr>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a:extLst>
            <a:ext uri="{FF2B5EF4-FFF2-40B4-BE49-F238E27FC236}">
              <a16:creationId xmlns:a16="http://schemas.microsoft.com/office/drawing/2014/main" id="{00000000-0008-0000-0F00-0000D7000000}"/>
            </a:ext>
          </a:extLst>
        </xdr:cNvPr>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6" name="直線コネクタ 215">
          <a:extLst>
            <a:ext uri="{FF2B5EF4-FFF2-40B4-BE49-F238E27FC236}">
              <a16:creationId xmlns:a16="http://schemas.microsoft.com/office/drawing/2014/main" id="{00000000-0008-0000-0F00-0000D8000000}"/>
            </a:ext>
          </a:extLst>
        </xdr:cNvPr>
        <xdr:cNvCxnSpPr/>
      </xdr:nvCxnSpPr>
      <xdr:spPr>
        <a:xfrm>
          <a:off x="5826760" y="10859588"/>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17" name="テキスト ボックス 216">
          <a:extLst>
            <a:ext uri="{FF2B5EF4-FFF2-40B4-BE49-F238E27FC236}">
              <a16:creationId xmlns:a16="http://schemas.microsoft.com/office/drawing/2014/main" id="{00000000-0008-0000-0F00-0000D9000000}"/>
            </a:ext>
          </a:extLst>
        </xdr:cNvPr>
        <xdr:cNvSpPr txBox="1"/>
      </xdr:nvSpPr>
      <xdr:spPr>
        <a:xfrm>
          <a:off x="540530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8" name="直線コネクタ 217">
          <a:extLst>
            <a:ext uri="{FF2B5EF4-FFF2-40B4-BE49-F238E27FC236}">
              <a16:creationId xmlns:a16="http://schemas.microsoft.com/office/drawing/2014/main" id="{00000000-0008-0000-0F00-0000DA000000}"/>
            </a:ext>
          </a:extLst>
        </xdr:cNvPr>
        <xdr:cNvCxnSpPr/>
      </xdr:nvCxnSpPr>
      <xdr:spPr>
        <a:xfrm>
          <a:off x="5826760" y="1054063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19" name="テキスト ボックス 218">
          <a:extLst>
            <a:ext uri="{FF2B5EF4-FFF2-40B4-BE49-F238E27FC236}">
              <a16:creationId xmlns:a16="http://schemas.microsoft.com/office/drawing/2014/main" id="{00000000-0008-0000-0F00-0000DB000000}"/>
            </a:ext>
          </a:extLst>
        </xdr:cNvPr>
        <xdr:cNvSpPr txBox="1"/>
      </xdr:nvSpPr>
      <xdr:spPr>
        <a:xfrm>
          <a:off x="5405301" y="1039841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0" name="直線コネクタ 219">
          <a:extLst>
            <a:ext uri="{FF2B5EF4-FFF2-40B4-BE49-F238E27FC236}">
              <a16:creationId xmlns:a16="http://schemas.microsoft.com/office/drawing/2014/main" id="{00000000-0008-0000-0F00-0000DC000000}"/>
            </a:ext>
          </a:extLst>
        </xdr:cNvPr>
        <xdr:cNvCxnSpPr/>
      </xdr:nvCxnSpPr>
      <xdr:spPr>
        <a:xfrm>
          <a:off x="5826760" y="1022168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21" name="テキスト ボックス 220">
          <a:extLst>
            <a:ext uri="{FF2B5EF4-FFF2-40B4-BE49-F238E27FC236}">
              <a16:creationId xmlns:a16="http://schemas.microsoft.com/office/drawing/2014/main" id="{00000000-0008-0000-0F00-0000DD000000}"/>
            </a:ext>
          </a:extLst>
        </xdr:cNvPr>
        <xdr:cNvSpPr txBox="1"/>
      </xdr:nvSpPr>
      <xdr:spPr>
        <a:xfrm>
          <a:off x="5405301" y="1007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2" name="直線コネクタ 221">
          <a:extLst>
            <a:ext uri="{FF2B5EF4-FFF2-40B4-BE49-F238E27FC236}">
              <a16:creationId xmlns:a16="http://schemas.microsoft.com/office/drawing/2014/main" id="{00000000-0008-0000-0F00-0000DE000000}"/>
            </a:ext>
          </a:extLst>
        </xdr:cNvPr>
        <xdr:cNvCxnSpPr/>
      </xdr:nvCxnSpPr>
      <xdr:spPr>
        <a:xfrm>
          <a:off x="5826760" y="989892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3" name="テキスト ボックス 222">
          <a:extLst>
            <a:ext uri="{FF2B5EF4-FFF2-40B4-BE49-F238E27FC236}">
              <a16:creationId xmlns:a16="http://schemas.microsoft.com/office/drawing/2014/main" id="{00000000-0008-0000-0F00-0000DF000000}"/>
            </a:ext>
          </a:extLst>
        </xdr:cNvPr>
        <xdr:cNvSpPr txBox="1"/>
      </xdr:nvSpPr>
      <xdr:spPr>
        <a:xfrm>
          <a:off x="5405301" y="97605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4" name="直線コネクタ 223">
          <a:extLst>
            <a:ext uri="{FF2B5EF4-FFF2-40B4-BE49-F238E27FC236}">
              <a16:creationId xmlns:a16="http://schemas.microsoft.com/office/drawing/2014/main" id="{00000000-0008-0000-0F00-0000E0000000}"/>
            </a:ext>
          </a:extLst>
        </xdr:cNvPr>
        <xdr:cNvCxnSpPr/>
      </xdr:nvCxnSpPr>
      <xdr:spPr>
        <a:xfrm>
          <a:off x="5826760" y="957997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5" name="テキスト ボックス 224">
          <a:extLst>
            <a:ext uri="{FF2B5EF4-FFF2-40B4-BE49-F238E27FC236}">
              <a16:creationId xmlns:a16="http://schemas.microsoft.com/office/drawing/2014/main" id="{00000000-0008-0000-0F00-0000E1000000}"/>
            </a:ext>
          </a:extLst>
        </xdr:cNvPr>
        <xdr:cNvSpPr txBox="1"/>
      </xdr:nvSpPr>
      <xdr:spPr>
        <a:xfrm>
          <a:off x="5405301" y="944156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6" name="直線コネクタ 225">
          <a:extLst>
            <a:ext uri="{FF2B5EF4-FFF2-40B4-BE49-F238E27FC236}">
              <a16:creationId xmlns:a16="http://schemas.microsoft.com/office/drawing/2014/main" id="{00000000-0008-0000-0F00-0000E2000000}"/>
            </a:ext>
          </a:extLst>
        </xdr:cNvPr>
        <xdr:cNvCxnSpPr/>
      </xdr:nvCxnSpPr>
      <xdr:spPr>
        <a:xfrm>
          <a:off x="5826760" y="9261022"/>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27" name="テキスト ボックス 226">
          <a:extLst>
            <a:ext uri="{FF2B5EF4-FFF2-40B4-BE49-F238E27FC236}">
              <a16:creationId xmlns:a16="http://schemas.microsoft.com/office/drawing/2014/main" id="{00000000-0008-0000-0F00-0000E3000000}"/>
            </a:ext>
          </a:extLst>
        </xdr:cNvPr>
        <xdr:cNvSpPr txBox="1"/>
      </xdr:nvSpPr>
      <xdr:spPr>
        <a:xfrm>
          <a:off x="540530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00000000-0008-0000-0F00-0000E4000000}"/>
            </a:ext>
          </a:extLst>
        </xdr:cNvPr>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a:extLst>
            <a:ext uri="{FF2B5EF4-FFF2-40B4-BE49-F238E27FC236}">
              <a16:creationId xmlns:a16="http://schemas.microsoft.com/office/drawing/2014/main" id="{00000000-0008-0000-0F00-0000E5000000}"/>
            </a:ext>
          </a:extLst>
        </xdr:cNvPr>
        <xdr:cNvSpPr txBox="1"/>
      </xdr:nvSpPr>
      <xdr:spPr>
        <a:xfrm>
          <a:off x="54053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a:extLst>
            <a:ext uri="{FF2B5EF4-FFF2-40B4-BE49-F238E27FC236}">
              <a16:creationId xmlns:a16="http://schemas.microsoft.com/office/drawing/2014/main" id="{00000000-0008-0000-0F00-0000E6000000}"/>
            </a:ext>
          </a:extLst>
        </xdr:cNvPr>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653</xdr:rowOff>
    </xdr:from>
    <xdr:to>
      <xdr:col>54</xdr:col>
      <xdr:colOff>189865</xdr:colOff>
      <xdr:row>64</xdr:row>
      <xdr:rowOff>109075</xdr:rowOff>
    </xdr:to>
    <xdr:cxnSp macro="">
      <xdr:nvCxnSpPr>
        <xdr:cNvPr id="231" name="直線コネクタ 230">
          <a:extLst>
            <a:ext uri="{FF2B5EF4-FFF2-40B4-BE49-F238E27FC236}">
              <a16:creationId xmlns:a16="http://schemas.microsoft.com/office/drawing/2014/main" id="{00000000-0008-0000-0F00-0000E7000000}"/>
            </a:ext>
          </a:extLst>
        </xdr:cNvPr>
        <xdr:cNvCxnSpPr/>
      </xdr:nvCxnSpPr>
      <xdr:spPr>
        <a:xfrm flipV="1">
          <a:off x="9219565" y="9388493"/>
          <a:ext cx="0" cy="1449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112902</xdr:rowOff>
    </xdr:from>
    <xdr:ext cx="469744" cy="259045"/>
    <xdr:sp macro="" textlink="">
      <xdr:nvSpPr>
        <xdr:cNvPr id="232" name="【体育館・プール】&#10;一人当たり面積最小値テキスト">
          <a:extLst>
            <a:ext uri="{FF2B5EF4-FFF2-40B4-BE49-F238E27FC236}">
              <a16:creationId xmlns:a16="http://schemas.microsoft.com/office/drawing/2014/main" id="{00000000-0008-0000-0F00-0000E8000000}"/>
            </a:ext>
          </a:extLst>
        </xdr:cNvPr>
        <xdr:cNvSpPr txBox="1"/>
      </xdr:nvSpPr>
      <xdr:spPr>
        <a:xfrm>
          <a:off x="9258300" y="10841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109075</xdr:rowOff>
    </xdr:from>
    <xdr:to>
      <xdr:col>55</xdr:col>
      <xdr:colOff>88900</xdr:colOff>
      <xdr:row>64</xdr:row>
      <xdr:rowOff>109075</xdr:rowOff>
    </xdr:to>
    <xdr:cxnSp macro="">
      <xdr:nvCxnSpPr>
        <xdr:cNvPr id="233" name="直線コネクタ 232">
          <a:extLst>
            <a:ext uri="{FF2B5EF4-FFF2-40B4-BE49-F238E27FC236}">
              <a16:creationId xmlns:a16="http://schemas.microsoft.com/office/drawing/2014/main" id="{00000000-0008-0000-0F00-0000E9000000}"/>
            </a:ext>
          </a:extLst>
        </xdr:cNvPr>
        <xdr:cNvCxnSpPr/>
      </xdr:nvCxnSpPr>
      <xdr:spPr>
        <a:xfrm>
          <a:off x="9154160" y="1083803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118780</xdr:rowOff>
    </xdr:from>
    <xdr:ext cx="469744" cy="259045"/>
    <xdr:sp macro="" textlink="">
      <xdr:nvSpPr>
        <xdr:cNvPr id="234" name="【体育館・プール】&#10;一人当たり面積最大値テキスト">
          <a:extLst>
            <a:ext uri="{FF2B5EF4-FFF2-40B4-BE49-F238E27FC236}">
              <a16:creationId xmlns:a16="http://schemas.microsoft.com/office/drawing/2014/main" id="{00000000-0008-0000-0F00-0000EA000000}"/>
            </a:ext>
          </a:extLst>
        </xdr:cNvPr>
        <xdr:cNvSpPr txBox="1"/>
      </xdr:nvSpPr>
      <xdr:spPr>
        <a:xfrm>
          <a:off x="9258300" y="9171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653</xdr:rowOff>
    </xdr:from>
    <xdr:to>
      <xdr:col>55</xdr:col>
      <xdr:colOff>88900</xdr:colOff>
      <xdr:row>56</xdr:row>
      <xdr:rowOff>653</xdr:rowOff>
    </xdr:to>
    <xdr:cxnSp macro="">
      <xdr:nvCxnSpPr>
        <xdr:cNvPr id="235" name="直線コネクタ 234">
          <a:extLst>
            <a:ext uri="{FF2B5EF4-FFF2-40B4-BE49-F238E27FC236}">
              <a16:creationId xmlns:a16="http://schemas.microsoft.com/office/drawing/2014/main" id="{00000000-0008-0000-0F00-0000EB000000}"/>
            </a:ext>
          </a:extLst>
        </xdr:cNvPr>
        <xdr:cNvCxnSpPr/>
      </xdr:nvCxnSpPr>
      <xdr:spPr>
        <a:xfrm>
          <a:off x="9154160" y="938849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152635</xdr:rowOff>
    </xdr:from>
    <xdr:ext cx="469744" cy="259045"/>
    <xdr:sp macro="" textlink="">
      <xdr:nvSpPr>
        <xdr:cNvPr id="236" name="【体育館・プール】&#10;一人当たり面積平均値テキスト">
          <a:extLst>
            <a:ext uri="{FF2B5EF4-FFF2-40B4-BE49-F238E27FC236}">
              <a16:creationId xmlns:a16="http://schemas.microsoft.com/office/drawing/2014/main" id="{00000000-0008-0000-0F00-0000EC000000}"/>
            </a:ext>
          </a:extLst>
        </xdr:cNvPr>
        <xdr:cNvSpPr txBox="1"/>
      </xdr:nvSpPr>
      <xdr:spPr>
        <a:xfrm>
          <a:off x="9258300" y="105463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2758</xdr:rowOff>
    </xdr:from>
    <xdr:to>
      <xdr:col>55</xdr:col>
      <xdr:colOff>50800</xdr:colOff>
      <xdr:row>63</xdr:row>
      <xdr:rowOff>104358</xdr:rowOff>
    </xdr:to>
    <xdr:sp macro="" textlink="">
      <xdr:nvSpPr>
        <xdr:cNvPr id="237" name="フローチャート: 判断 236">
          <a:extLst>
            <a:ext uri="{FF2B5EF4-FFF2-40B4-BE49-F238E27FC236}">
              <a16:creationId xmlns:a16="http://schemas.microsoft.com/office/drawing/2014/main" id="{00000000-0008-0000-0F00-0000ED000000}"/>
            </a:ext>
          </a:extLst>
        </xdr:cNvPr>
        <xdr:cNvSpPr/>
      </xdr:nvSpPr>
      <xdr:spPr>
        <a:xfrm>
          <a:off x="9192260" y="1056407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472</xdr:rowOff>
    </xdr:from>
    <xdr:to>
      <xdr:col>50</xdr:col>
      <xdr:colOff>165100</xdr:colOff>
      <xdr:row>63</xdr:row>
      <xdr:rowOff>102072</xdr:rowOff>
    </xdr:to>
    <xdr:sp macro="" textlink="">
      <xdr:nvSpPr>
        <xdr:cNvPr id="238" name="フローチャート: 判断 237">
          <a:extLst>
            <a:ext uri="{FF2B5EF4-FFF2-40B4-BE49-F238E27FC236}">
              <a16:creationId xmlns:a16="http://schemas.microsoft.com/office/drawing/2014/main" id="{00000000-0008-0000-0F00-0000EE000000}"/>
            </a:ext>
          </a:extLst>
        </xdr:cNvPr>
        <xdr:cNvSpPr/>
      </xdr:nvSpPr>
      <xdr:spPr>
        <a:xfrm>
          <a:off x="8445500" y="10561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10595</xdr:rowOff>
    </xdr:from>
    <xdr:to>
      <xdr:col>46</xdr:col>
      <xdr:colOff>38100</xdr:colOff>
      <xdr:row>63</xdr:row>
      <xdr:rowOff>112195</xdr:rowOff>
    </xdr:to>
    <xdr:sp macro="" textlink="">
      <xdr:nvSpPr>
        <xdr:cNvPr id="239" name="フローチャート: 判断 238">
          <a:extLst>
            <a:ext uri="{FF2B5EF4-FFF2-40B4-BE49-F238E27FC236}">
              <a16:creationId xmlns:a16="http://schemas.microsoft.com/office/drawing/2014/main" id="{00000000-0008-0000-0F00-0000EF000000}"/>
            </a:ext>
          </a:extLst>
        </xdr:cNvPr>
        <xdr:cNvSpPr/>
      </xdr:nvSpPr>
      <xdr:spPr>
        <a:xfrm>
          <a:off x="7670800" y="1057191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30190</xdr:rowOff>
    </xdr:from>
    <xdr:to>
      <xdr:col>41</xdr:col>
      <xdr:colOff>101600</xdr:colOff>
      <xdr:row>63</xdr:row>
      <xdr:rowOff>131790</xdr:rowOff>
    </xdr:to>
    <xdr:sp macro="" textlink="">
      <xdr:nvSpPr>
        <xdr:cNvPr id="240" name="フローチャート: 判断 239">
          <a:extLst>
            <a:ext uri="{FF2B5EF4-FFF2-40B4-BE49-F238E27FC236}">
              <a16:creationId xmlns:a16="http://schemas.microsoft.com/office/drawing/2014/main" id="{00000000-0008-0000-0F00-0000F0000000}"/>
            </a:ext>
          </a:extLst>
        </xdr:cNvPr>
        <xdr:cNvSpPr/>
      </xdr:nvSpPr>
      <xdr:spPr>
        <a:xfrm>
          <a:off x="6873240" y="1059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42600</xdr:rowOff>
    </xdr:from>
    <xdr:to>
      <xdr:col>36</xdr:col>
      <xdr:colOff>165100</xdr:colOff>
      <xdr:row>63</xdr:row>
      <xdr:rowOff>144200</xdr:rowOff>
    </xdr:to>
    <xdr:sp macro="" textlink="">
      <xdr:nvSpPr>
        <xdr:cNvPr id="241" name="フローチャート: 判断 240">
          <a:extLst>
            <a:ext uri="{FF2B5EF4-FFF2-40B4-BE49-F238E27FC236}">
              <a16:creationId xmlns:a16="http://schemas.microsoft.com/office/drawing/2014/main" id="{00000000-0008-0000-0F00-0000F1000000}"/>
            </a:ext>
          </a:extLst>
        </xdr:cNvPr>
        <xdr:cNvSpPr/>
      </xdr:nvSpPr>
      <xdr:spPr>
        <a:xfrm>
          <a:off x="6098540" y="10603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F00-0000F2000000}"/>
            </a:ext>
          </a:extLst>
        </xdr:cNvPr>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F00-0000F3000000}"/>
            </a:ext>
          </a:extLst>
        </xdr:cNvPr>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F00-0000F4000000}"/>
            </a:ext>
          </a:extLst>
        </xdr:cNvPr>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F00-0000F5000000}"/>
            </a:ext>
          </a:extLst>
        </xdr:cNvPr>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00000000-0008-0000-0F00-0000F6000000}"/>
            </a:ext>
          </a:extLst>
        </xdr:cNvPr>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78522</xdr:rowOff>
    </xdr:from>
    <xdr:to>
      <xdr:col>55</xdr:col>
      <xdr:colOff>50800</xdr:colOff>
      <xdr:row>63</xdr:row>
      <xdr:rowOff>8672</xdr:rowOff>
    </xdr:to>
    <xdr:sp macro="" textlink="">
      <xdr:nvSpPr>
        <xdr:cNvPr id="247" name="楕円 246">
          <a:extLst>
            <a:ext uri="{FF2B5EF4-FFF2-40B4-BE49-F238E27FC236}">
              <a16:creationId xmlns:a16="http://schemas.microsoft.com/office/drawing/2014/main" id="{00000000-0008-0000-0F00-0000F7000000}"/>
            </a:ext>
          </a:extLst>
        </xdr:cNvPr>
        <xdr:cNvSpPr/>
      </xdr:nvSpPr>
      <xdr:spPr>
        <a:xfrm>
          <a:off x="9192260" y="1047220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101399</xdr:rowOff>
    </xdr:from>
    <xdr:ext cx="469744" cy="259045"/>
    <xdr:sp macro="" textlink="">
      <xdr:nvSpPr>
        <xdr:cNvPr id="248" name="【体育館・プール】&#10;一人当たり面積該当値テキスト">
          <a:extLst>
            <a:ext uri="{FF2B5EF4-FFF2-40B4-BE49-F238E27FC236}">
              <a16:creationId xmlns:a16="http://schemas.microsoft.com/office/drawing/2014/main" id="{00000000-0008-0000-0F00-0000F8000000}"/>
            </a:ext>
          </a:extLst>
        </xdr:cNvPr>
        <xdr:cNvSpPr txBox="1"/>
      </xdr:nvSpPr>
      <xdr:spPr>
        <a:xfrm>
          <a:off x="9258300" y="10327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84727</xdr:rowOff>
    </xdr:from>
    <xdr:to>
      <xdr:col>50</xdr:col>
      <xdr:colOff>165100</xdr:colOff>
      <xdr:row>63</xdr:row>
      <xdr:rowOff>14877</xdr:rowOff>
    </xdr:to>
    <xdr:sp macro="" textlink="">
      <xdr:nvSpPr>
        <xdr:cNvPr id="249" name="楕円 248">
          <a:extLst>
            <a:ext uri="{FF2B5EF4-FFF2-40B4-BE49-F238E27FC236}">
              <a16:creationId xmlns:a16="http://schemas.microsoft.com/office/drawing/2014/main" id="{00000000-0008-0000-0F00-0000F9000000}"/>
            </a:ext>
          </a:extLst>
        </xdr:cNvPr>
        <xdr:cNvSpPr/>
      </xdr:nvSpPr>
      <xdr:spPr>
        <a:xfrm>
          <a:off x="8445500" y="1047840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129322</xdr:rowOff>
    </xdr:from>
    <xdr:to>
      <xdr:col>55</xdr:col>
      <xdr:colOff>0</xdr:colOff>
      <xdr:row>62</xdr:row>
      <xdr:rowOff>135527</xdr:rowOff>
    </xdr:to>
    <xdr:cxnSp macro="">
      <xdr:nvCxnSpPr>
        <xdr:cNvPr id="250" name="直線コネクタ 249">
          <a:extLst>
            <a:ext uri="{FF2B5EF4-FFF2-40B4-BE49-F238E27FC236}">
              <a16:creationId xmlns:a16="http://schemas.microsoft.com/office/drawing/2014/main" id="{00000000-0008-0000-0F00-0000FA000000}"/>
            </a:ext>
          </a:extLst>
        </xdr:cNvPr>
        <xdr:cNvCxnSpPr/>
      </xdr:nvCxnSpPr>
      <xdr:spPr>
        <a:xfrm flipV="1">
          <a:off x="8496300" y="10523002"/>
          <a:ext cx="723900" cy="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93218</xdr:rowOff>
    </xdr:from>
    <xdr:to>
      <xdr:col>46</xdr:col>
      <xdr:colOff>38100</xdr:colOff>
      <xdr:row>63</xdr:row>
      <xdr:rowOff>23368</xdr:rowOff>
    </xdr:to>
    <xdr:sp macro="" textlink="">
      <xdr:nvSpPr>
        <xdr:cNvPr id="251" name="楕円 250">
          <a:extLst>
            <a:ext uri="{FF2B5EF4-FFF2-40B4-BE49-F238E27FC236}">
              <a16:creationId xmlns:a16="http://schemas.microsoft.com/office/drawing/2014/main" id="{00000000-0008-0000-0F00-0000FB000000}"/>
            </a:ext>
          </a:extLst>
        </xdr:cNvPr>
        <xdr:cNvSpPr/>
      </xdr:nvSpPr>
      <xdr:spPr>
        <a:xfrm>
          <a:off x="7670800" y="1048689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135527</xdr:rowOff>
    </xdr:from>
    <xdr:to>
      <xdr:col>50</xdr:col>
      <xdr:colOff>114300</xdr:colOff>
      <xdr:row>62</xdr:row>
      <xdr:rowOff>144018</xdr:rowOff>
    </xdr:to>
    <xdr:cxnSp macro="">
      <xdr:nvCxnSpPr>
        <xdr:cNvPr id="252" name="直線コネクタ 251">
          <a:extLst>
            <a:ext uri="{FF2B5EF4-FFF2-40B4-BE49-F238E27FC236}">
              <a16:creationId xmlns:a16="http://schemas.microsoft.com/office/drawing/2014/main" id="{00000000-0008-0000-0F00-0000FC000000}"/>
            </a:ext>
          </a:extLst>
        </xdr:cNvPr>
        <xdr:cNvCxnSpPr/>
      </xdr:nvCxnSpPr>
      <xdr:spPr>
        <a:xfrm flipV="1">
          <a:off x="7713980" y="10529207"/>
          <a:ext cx="782320" cy="8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97790</xdr:rowOff>
    </xdr:from>
    <xdr:to>
      <xdr:col>41</xdr:col>
      <xdr:colOff>101600</xdr:colOff>
      <xdr:row>63</xdr:row>
      <xdr:rowOff>27940</xdr:rowOff>
    </xdr:to>
    <xdr:sp macro="" textlink="">
      <xdr:nvSpPr>
        <xdr:cNvPr id="253" name="楕円 252">
          <a:extLst>
            <a:ext uri="{FF2B5EF4-FFF2-40B4-BE49-F238E27FC236}">
              <a16:creationId xmlns:a16="http://schemas.microsoft.com/office/drawing/2014/main" id="{00000000-0008-0000-0F00-0000FD000000}"/>
            </a:ext>
          </a:extLst>
        </xdr:cNvPr>
        <xdr:cNvSpPr/>
      </xdr:nvSpPr>
      <xdr:spPr>
        <a:xfrm>
          <a:off x="6873240" y="104914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144018</xdr:rowOff>
    </xdr:from>
    <xdr:to>
      <xdr:col>45</xdr:col>
      <xdr:colOff>177800</xdr:colOff>
      <xdr:row>62</xdr:row>
      <xdr:rowOff>148590</xdr:rowOff>
    </xdr:to>
    <xdr:cxnSp macro="">
      <xdr:nvCxnSpPr>
        <xdr:cNvPr id="254" name="直線コネクタ 253">
          <a:extLst>
            <a:ext uri="{FF2B5EF4-FFF2-40B4-BE49-F238E27FC236}">
              <a16:creationId xmlns:a16="http://schemas.microsoft.com/office/drawing/2014/main" id="{00000000-0008-0000-0F00-0000FE000000}"/>
            </a:ext>
          </a:extLst>
        </xdr:cNvPr>
        <xdr:cNvCxnSpPr/>
      </xdr:nvCxnSpPr>
      <xdr:spPr>
        <a:xfrm flipV="1">
          <a:off x="6924040" y="10537698"/>
          <a:ext cx="78994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108240</xdr:rowOff>
    </xdr:from>
    <xdr:to>
      <xdr:col>36</xdr:col>
      <xdr:colOff>165100</xdr:colOff>
      <xdr:row>63</xdr:row>
      <xdr:rowOff>38390</xdr:rowOff>
    </xdr:to>
    <xdr:sp macro="" textlink="">
      <xdr:nvSpPr>
        <xdr:cNvPr id="255" name="楕円 254">
          <a:extLst>
            <a:ext uri="{FF2B5EF4-FFF2-40B4-BE49-F238E27FC236}">
              <a16:creationId xmlns:a16="http://schemas.microsoft.com/office/drawing/2014/main" id="{00000000-0008-0000-0F00-0000FF000000}"/>
            </a:ext>
          </a:extLst>
        </xdr:cNvPr>
        <xdr:cNvSpPr/>
      </xdr:nvSpPr>
      <xdr:spPr>
        <a:xfrm>
          <a:off x="6098540" y="105019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148590</xdr:rowOff>
    </xdr:from>
    <xdr:to>
      <xdr:col>41</xdr:col>
      <xdr:colOff>50800</xdr:colOff>
      <xdr:row>62</xdr:row>
      <xdr:rowOff>159040</xdr:rowOff>
    </xdr:to>
    <xdr:cxnSp macro="">
      <xdr:nvCxnSpPr>
        <xdr:cNvPr id="256" name="直線コネクタ 255">
          <a:extLst>
            <a:ext uri="{FF2B5EF4-FFF2-40B4-BE49-F238E27FC236}">
              <a16:creationId xmlns:a16="http://schemas.microsoft.com/office/drawing/2014/main" id="{00000000-0008-0000-0F00-000000010000}"/>
            </a:ext>
          </a:extLst>
        </xdr:cNvPr>
        <xdr:cNvCxnSpPr/>
      </xdr:nvCxnSpPr>
      <xdr:spPr>
        <a:xfrm flipV="1">
          <a:off x="6149340" y="10542270"/>
          <a:ext cx="774700" cy="10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93199</xdr:rowOff>
    </xdr:from>
    <xdr:ext cx="469744" cy="259045"/>
    <xdr:sp macro="" textlink="">
      <xdr:nvSpPr>
        <xdr:cNvPr id="257" name="n_1aveValue【体育館・プール】&#10;一人当たり面積">
          <a:extLst>
            <a:ext uri="{FF2B5EF4-FFF2-40B4-BE49-F238E27FC236}">
              <a16:creationId xmlns:a16="http://schemas.microsoft.com/office/drawing/2014/main" id="{00000000-0008-0000-0F00-000001010000}"/>
            </a:ext>
          </a:extLst>
        </xdr:cNvPr>
        <xdr:cNvSpPr txBox="1"/>
      </xdr:nvSpPr>
      <xdr:spPr>
        <a:xfrm>
          <a:off x="8271587" y="10654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103322</xdr:rowOff>
    </xdr:from>
    <xdr:ext cx="469744" cy="259045"/>
    <xdr:sp macro="" textlink="">
      <xdr:nvSpPr>
        <xdr:cNvPr id="258" name="n_2aveValue【体育館・プール】&#10;一人当たり面積">
          <a:extLst>
            <a:ext uri="{FF2B5EF4-FFF2-40B4-BE49-F238E27FC236}">
              <a16:creationId xmlns:a16="http://schemas.microsoft.com/office/drawing/2014/main" id="{00000000-0008-0000-0F00-000002010000}"/>
            </a:ext>
          </a:extLst>
        </xdr:cNvPr>
        <xdr:cNvSpPr txBox="1"/>
      </xdr:nvSpPr>
      <xdr:spPr>
        <a:xfrm>
          <a:off x="7509587" y="10664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122917</xdr:rowOff>
    </xdr:from>
    <xdr:ext cx="469744" cy="259045"/>
    <xdr:sp macro="" textlink="">
      <xdr:nvSpPr>
        <xdr:cNvPr id="259" name="n_3aveValue【体育館・プール】&#10;一人当たり面積">
          <a:extLst>
            <a:ext uri="{FF2B5EF4-FFF2-40B4-BE49-F238E27FC236}">
              <a16:creationId xmlns:a16="http://schemas.microsoft.com/office/drawing/2014/main" id="{00000000-0008-0000-0F00-000003010000}"/>
            </a:ext>
          </a:extLst>
        </xdr:cNvPr>
        <xdr:cNvSpPr txBox="1"/>
      </xdr:nvSpPr>
      <xdr:spPr>
        <a:xfrm>
          <a:off x="6712027" y="10684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135327</xdr:rowOff>
    </xdr:from>
    <xdr:ext cx="469744" cy="259045"/>
    <xdr:sp macro="" textlink="">
      <xdr:nvSpPr>
        <xdr:cNvPr id="260" name="n_4aveValue【体育館・プール】&#10;一人当たり面積">
          <a:extLst>
            <a:ext uri="{FF2B5EF4-FFF2-40B4-BE49-F238E27FC236}">
              <a16:creationId xmlns:a16="http://schemas.microsoft.com/office/drawing/2014/main" id="{00000000-0008-0000-0F00-000004010000}"/>
            </a:ext>
          </a:extLst>
        </xdr:cNvPr>
        <xdr:cNvSpPr txBox="1"/>
      </xdr:nvSpPr>
      <xdr:spPr>
        <a:xfrm>
          <a:off x="5937327" y="10696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31404</xdr:rowOff>
    </xdr:from>
    <xdr:ext cx="469744" cy="259045"/>
    <xdr:sp macro="" textlink="">
      <xdr:nvSpPr>
        <xdr:cNvPr id="261" name="n_1mainValue【体育館・プール】&#10;一人当たり面積">
          <a:extLst>
            <a:ext uri="{FF2B5EF4-FFF2-40B4-BE49-F238E27FC236}">
              <a16:creationId xmlns:a16="http://schemas.microsoft.com/office/drawing/2014/main" id="{00000000-0008-0000-0F00-000005010000}"/>
            </a:ext>
          </a:extLst>
        </xdr:cNvPr>
        <xdr:cNvSpPr txBox="1"/>
      </xdr:nvSpPr>
      <xdr:spPr>
        <a:xfrm>
          <a:off x="8271587" y="10257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39895</xdr:rowOff>
    </xdr:from>
    <xdr:ext cx="469744" cy="259045"/>
    <xdr:sp macro="" textlink="">
      <xdr:nvSpPr>
        <xdr:cNvPr id="262" name="n_2mainValue【体育館・プール】&#10;一人当たり面積">
          <a:extLst>
            <a:ext uri="{FF2B5EF4-FFF2-40B4-BE49-F238E27FC236}">
              <a16:creationId xmlns:a16="http://schemas.microsoft.com/office/drawing/2014/main" id="{00000000-0008-0000-0F00-000006010000}"/>
            </a:ext>
          </a:extLst>
        </xdr:cNvPr>
        <xdr:cNvSpPr txBox="1"/>
      </xdr:nvSpPr>
      <xdr:spPr>
        <a:xfrm>
          <a:off x="7509587" y="10265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44467</xdr:rowOff>
    </xdr:from>
    <xdr:ext cx="469744" cy="259045"/>
    <xdr:sp macro="" textlink="">
      <xdr:nvSpPr>
        <xdr:cNvPr id="263" name="n_3mainValue【体育館・プール】&#10;一人当たり面積">
          <a:extLst>
            <a:ext uri="{FF2B5EF4-FFF2-40B4-BE49-F238E27FC236}">
              <a16:creationId xmlns:a16="http://schemas.microsoft.com/office/drawing/2014/main" id="{00000000-0008-0000-0F00-000007010000}"/>
            </a:ext>
          </a:extLst>
        </xdr:cNvPr>
        <xdr:cNvSpPr txBox="1"/>
      </xdr:nvSpPr>
      <xdr:spPr>
        <a:xfrm>
          <a:off x="6712027" y="1027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54917</xdr:rowOff>
    </xdr:from>
    <xdr:ext cx="469744" cy="259045"/>
    <xdr:sp macro="" textlink="">
      <xdr:nvSpPr>
        <xdr:cNvPr id="264" name="n_4mainValue【体育館・プール】&#10;一人当たり面積">
          <a:extLst>
            <a:ext uri="{FF2B5EF4-FFF2-40B4-BE49-F238E27FC236}">
              <a16:creationId xmlns:a16="http://schemas.microsoft.com/office/drawing/2014/main" id="{00000000-0008-0000-0F00-000008010000}"/>
            </a:ext>
          </a:extLst>
        </xdr:cNvPr>
        <xdr:cNvSpPr txBox="1"/>
      </xdr:nvSpPr>
      <xdr:spPr>
        <a:xfrm>
          <a:off x="5937327" y="10280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00000000-0008-0000-0F00-000009010000}"/>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00000000-0008-0000-0F00-00000A010000}"/>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00000000-0008-0000-0F00-00000B010000}"/>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00000000-0008-0000-0F00-00000C010000}"/>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00000000-0008-0000-0F00-00000D010000}"/>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00000000-0008-0000-0F00-00000E010000}"/>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00000000-0008-0000-0F00-00000F010000}"/>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00000000-0008-0000-0F00-000010010000}"/>
            </a:ext>
          </a:extLst>
        </xdr:cNvPr>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00000000-0008-0000-0F00-000011010000}"/>
            </a:ext>
          </a:extLst>
        </xdr:cNvPr>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00000000-0008-0000-0F00-000012010000}"/>
            </a:ext>
          </a:extLst>
        </xdr:cNvPr>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a:extLst>
            <a:ext uri="{FF2B5EF4-FFF2-40B4-BE49-F238E27FC236}">
              <a16:creationId xmlns:a16="http://schemas.microsoft.com/office/drawing/2014/main" id="{00000000-0008-0000-0F00-000013010000}"/>
            </a:ext>
          </a:extLst>
        </xdr:cNvPr>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a:extLst>
            <a:ext uri="{FF2B5EF4-FFF2-40B4-BE49-F238E27FC236}">
              <a16:creationId xmlns:a16="http://schemas.microsoft.com/office/drawing/2014/main" id="{00000000-0008-0000-0F00-000014010000}"/>
            </a:ext>
          </a:extLst>
        </xdr:cNvPr>
        <xdr:cNvCxnSpPr/>
      </xdr:nvCxnSpPr>
      <xdr:spPr>
        <a:xfrm>
          <a:off x="67056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a:extLst>
            <a:ext uri="{FF2B5EF4-FFF2-40B4-BE49-F238E27FC236}">
              <a16:creationId xmlns:a16="http://schemas.microsoft.com/office/drawing/2014/main" id="{00000000-0008-0000-0F00-000015010000}"/>
            </a:ext>
          </a:extLst>
        </xdr:cNvPr>
        <xdr:cNvSpPr txBox="1"/>
      </xdr:nvSpPr>
      <xdr:spPr>
        <a:xfrm>
          <a:off x="27196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a:extLst>
            <a:ext uri="{FF2B5EF4-FFF2-40B4-BE49-F238E27FC236}">
              <a16:creationId xmlns:a16="http://schemas.microsoft.com/office/drawing/2014/main" id="{00000000-0008-0000-0F00-000016010000}"/>
            </a:ext>
          </a:extLst>
        </xdr:cNvPr>
        <xdr:cNvCxnSpPr/>
      </xdr:nvCxnSpPr>
      <xdr:spPr>
        <a:xfrm>
          <a:off x="67056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a:extLst>
            <a:ext uri="{FF2B5EF4-FFF2-40B4-BE49-F238E27FC236}">
              <a16:creationId xmlns:a16="http://schemas.microsoft.com/office/drawing/2014/main" id="{00000000-0008-0000-0F00-000017010000}"/>
            </a:ext>
          </a:extLst>
        </xdr:cNvPr>
        <xdr:cNvSpPr txBox="1"/>
      </xdr:nvSpPr>
      <xdr:spPr>
        <a:xfrm>
          <a:off x="33608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a:extLst>
            <a:ext uri="{FF2B5EF4-FFF2-40B4-BE49-F238E27FC236}">
              <a16:creationId xmlns:a16="http://schemas.microsoft.com/office/drawing/2014/main" id="{00000000-0008-0000-0F00-000018010000}"/>
            </a:ext>
          </a:extLst>
        </xdr:cNvPr>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a:extLst>
            <a:ext uri="{FF2B5EF4-FFF2-40B4-BE49-F238E27FC236}">
              <a16:creationId xmlns:a16="http://schemas.microsoft.com/office/drawing/2014/main" id="{00000000-0008-0000-0F00-000019010000}"/>
            </a:ext>
          </a:extLst>
        </xdr:cNvPr>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a:extLst>
            <a:ext uri="{FF2B5EF4-FFF2-40B4-BE49-F238E27FC236}">
              <a16:creationId xmlns:a16="http://schemas.microsoft.com/office/drawing/2014/main" id="{00000000-0008-0000-0F00-00001A010000}"/>
            </a:ext>
          </a:extLst>
        </xdr:cNvPr>
        <xdr:cNvCxnSpPr/>
      </xdr:nvCxnSpPr>
      <xdr:spPr>
        <a:xfrm>
          <a:off x="67056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a:extLst>
            <a:ext uri="{FF2B5EF4-FFF2-40B4-BE49-F238E27FC236}">
              <a16:creationId xmlns:a16="http://schemas.microsoft.com/office/drawing/2014/main" id="{00000000-0008-0000-0F00-00001B010000}"/>
            </a:ext>
          </a:extLst>
        </xdr:cNvPr>
        <xdr:cNvSpPr txBox="1"/>
      </xdr:nvSpPr>
      <xdr:spPr>
        <a:xfrm>
          <a:off x="33608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a:extLst>
            <a:ext uri="{FF2B5EF4-FFF2-40B4-BE49-F238E27FC236}">
              <a16:creationId xmlns:a16="http://schemas.microsoft.com/office/drawing/2014/main" id="{00000000-0008-0000-0F00-00001C010000}"/>
            </a:ext>
          </a:extLst>
        </xdr:cNvPr>
        <xdr:cNvCxnSpPr/>
      </xdr:nvCxnSpPr>
      <xdr:spPr>
        <a:xfrm>
          <a:off x="67056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a:extLst>
            <a:ext uri="{FF2B5EF4-FFF2-40B4-BE49-F238E27FC236}">
              <a16:creationId xmlns:a16="http://schemas.microsoft.com/office/drawing/2014/main" id="{00000000-0008-0000-0F00-00001D010000}"/>
            </a:ext>
          </a:extLst>
        </xdr:cNvPr>
        <xdr:cNvSpPr txBox="1"/>
      </xdr:nvSpPr>
      <xdr:spPr>
        <a:xfrm>
          <a:off x="33608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00000000-0008-0000-0F00-00001E010000}"/>
            </a:ext>
          </a:extLst>
        </xdr:cNvPr>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a:extLst>
            <a:ext uri="{FF2B5EF4-FFF2-40B4-BE49-F238E27FC236}">
              <a16:creationId xmlns:a16="http://schemas.microsoft.com/office/drawing/2014/main" id="{00000000-0008-0000-0F00-00001F010000}"/>
            </a:ext>
          </a:extLst>
        </xdr:cNvPr>
        <xdr:cNvSpPr txBox="1"/>
      </xdr:nvSpPr>
      <xdr:spPr>
        <a:xfrm>
          <a:off x="37734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福祉施設】&#10;有形固定資産減価償却率グラフ枠">
          <a:extLst>
            <a:ext uri="{FF2B5EF4-FFF2-40B4-BE49-F238E27FC236}">
              <a16:creationId xmlns:a16="http://schemas.microsoft.com/office/drawing/2014/main" id="{00000000-0008-0000-0F00-000020010000}"/>
            </a:ext>
          </a:extLst>
        </xdr:cNvPr>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24764</xdr:rowOff>
    </xdr:from>
    <xdr:to>
      <xdr:col>24</xdr:col>
      <xdr:colOff>62865</xdr:colOff>
      <xdr:row>86</xdr:row>
      <xdr:rowOff>114300</xdr:rowOff>
    </xdr:to>
    <xdr:cxnSp macro="">
      <xdr:nvCxnSpPr>
        <xdr:cNvPr id="289" name="直線コネクタ 288">
          <a:extLst>
            <a:ext uri="{FF2B5EF4-FFF2-40B4-BE49-F238E27FC236}">
              <a16:creationId xmlns:a16="http://schemas.microsoft.com/office/drawing/2014/main" id="{00000000-0008-0000-0F00-000021010000}"/>
            </a:ext>
          </a:extLst>
        </xdr:cNvPr>
        <xdr:cNvCxnSpPr/>
      </xdr:nvCxnSpPr>
      <xdr:spPr>
        <a:xfrm flipV="1">
          <a:off x="4086225" y="13100684"/>
          <a:ext cx="0" cy="1430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90" name="【福祉施設】&#10;有形固定資産減価償却率最小値テキスト">
          <a:extLst>
            <a:ext uri="{FF2B5EF4-FFF2-40B4-BE49-F238E27FC236}">
              <a16:creationId xmlns:a16="http://schemas.microsoft.com/office/drawing/2014/main" id="{00000000-0008-0000-0F00-000022010000}"/>
            </a:ext>
          </a:extLst>
        </xdr:cNvPr>
        <xdr:cNvSpPr txBox="1"/>
      </xdr:nvSpPr>
      <xdr:spPr>
        <a:xfrm>
          <a:off x="4124960" y="1453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1" name="直線コネクタ 290">
          <a:extLst>
            <a:ext uri="{FF2B5EF4-FFF2-40B4-BE49-F238E27FC236}">
              <a16:creationId xmlns:a16="http://schemas.microsoft.com/office/drawing/2014/main" id="{00000000-0008-0000-0F00-000023010000}"/>
            </a:ext>
          </a:extLst>
        </xdr:cNvPr>
        <xdr:cNvCxnSpPr/>
      </xdr:nvCxnSpPr>
      <xdr:spPr>
        <a:xfrm>
          <a:off x="4020820" y="145313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142891</xdr:rowOff>
    </xdr:from>
    <xdr:ext cx="405111" cy="259045"/>
    <xdr:sp macro="" textlink="">
      <xdr:nvSpPr>
        <xdr:cNvPr id="292" name="【福祉施設】&#10;有形固定資産減価償却率最大値テキスト">
          <a:extLst>
            <a:ext uri="{FF2B5EF4-FFF2-40B4-BE49-F238E27FC236}">
              <a16:creationId xmlns:a16="http://schemas.microsoft.com/office/drawing/2014/main" id="{00000000-0008-0000-0F00-000024010000}"/>
            </a:ext>
          </a:extLst>
        </xdr:cNvPr>
        <xdr:cNvSpPr txBox="1"/>
      </xdr:nvSpPr>
      <xdr:spPr>
        <a:xfrm>
          <a:off x="4124960" y="12883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24764</xdr:rowOff>
    </xdr:from>
    <xdr:to>
      <xdr:col>24</xdr:col>
      <xdr:colOff>152400</xdr:colOff>
      <xdr:row>78</xdr:row>
      <xdr:rowOff>24764</xdr:rowOff>
    </xdr:to>
    <xdr:cxnSp macro="">
      <xdr:nvCxnSpPr>
        <xdr:cNvPr id="293" name="直線コネクタ 292">
          <a:extLst>
            <a:ext uri="{FF2B5EF4-FFF2-40B4-BE49-F238E27FC236}">
              <a16:creationId xmlns:a16="http://schemas.microsoft.com/office/drawing/2014/main" id="{00000000-0008-0000-0F00-000025010000}"/>
            </a:ext>
          </a:extLst>
        </xdr:cNvPr>
        <xdr:cNvCxnSpPr/>
      </xdr:nvCxnSpPr>
      <xdr:spPr>
        <a:xfrm>
          <a:off x="4020820" y="1310068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28591</xdr:rowOff>
    </xdr:from>
    <xdr:ext cx="405111" cy="259045"/>
    <xdr:sp macro="" textlink="">
      <xdr:nvSpPr>
        <xdr:cNvPr id="294" name="【福祉施設】&#10;有形固定資産減価償却率平均値テキスト">
          <a:extLst>
            <a:ext uri="{FF2B5EF4-FFF2-40B4-BE49-F238E27FC236}">
              <a16:creationId xmlns:a16="http://schemas.microsoft.com/office/drawing/2014/main" id="{00000000-0008-0000-0F00-000026010000}"/>
            </a:ext>
          </a:extLst>
        </xdr:cNvPr>
        <xdr:cNvSpPr txBox="1"/>
      </xdr:nvSpPr>
      <xdr:spPr>
        <a:xfrm>
          <a:off x="4124960" y="136074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50164</xdr:rowOff>
    </xdr:from>
    <xdr:to>
      <xdr:col>24</xdr:col>
      <xdr:colOff>114300</xdr:colOff>
      <xdr:row>81</xdr:row>
      <xdr:rowOff>151764</xdr:rowOff>
    </xdr:to>
    <xdr:sp macro="" textlink="">
      <xdr:nvSpPr>
        <xdr:cNvPr id="295" name="フローチャート: 判断 294">
          <a:extLst>
            <a:ext uri="{FF2B5EF4-FFF2-40B4-BE49-F238E27FC236}">
              <a16:creationId xmlns:a16="http://schemas.microsoft.com/office/drawing/2014/main" id="{00000000-0008-0000-0F00-000027010000}"/>
            </a:ext>
          </a:extLst>
        </xdr:cNvPr>
        <xdr:cNvSpPr/>
      </xdr:nvSpPr>
      <xdr:spPr>
        <a:xfrm>
          <a:off x="4036060" y="13629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21589</xdr:rowOff>
    </xdr:from>
    <xdr:to>
      <xdr:col>20</xdr:col>
      <xdr:colOff>38100</xdr:colOff>
      <xdr:row>81</xdr:row>
      <xdr:rowOff>123189</xdr:rowOff>
    </xdr:to>
    <xdr:sp macro="" textlink="">
      <xdr:nvSpPr>
        <xdr:cNvPr id="296" name="フローチャート: 判断 295">
          <a:extLst>
            <a:ext uri="{FF2B5EF4-FFF2-40B4-BE49-F238E27FC236}">
              <a16:creationId xmlns:a16="http://schemas.microsoft.com/office/drawing/2014/main" id="{00000000-0008-0000-0F00-000028010000}"/>
            </a:ext>
          </a:extLst>
        </xdr:cNvPr>
        <xdr:cNvSpPr/>
      </xdr:nvSpPr>
      <xdr:spPr>
        <a:xfrm>
          <a:off x="3312160" y="1360042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114936</xdr:rowOff>
    </xdr:from>
    <xdr:to>
      <xdr:col>15</xdr:col>
      <xdr:colOff>101600</xdr:colOff>
      <xdr:row>81</xdr:row>
      <xdr:rowOff>45086</xdr:rowOff>
    </xdr:to>
    <xdr:sp macro="" textlink="">
      <xdr:nvSpPr>
        <xdr:cNvPr id="297" name="フローチャート: 判断 296">
          <a:extLst>
            <a:ext uri="{FF2B5EF4-FFF2-40B4-BE49-F238E27FC236}">
              <a16:creationId xmlns:a16="http://schemas.microsoft.com/office/drawing/2014/main" id="{00000000-0008-0000-0F00-000029010000}"/>
            </a:ext>
          </a:extLst>
        </xdr:cNvPr>
        <xdr:cNvSpPr/>
      </xdr:nvSpPr>
      <xdr:spPr>
        <a:xfrm>
          <a:off x="2514600" y="1352613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107314</xdr:rowOff>
    </xdr:from>
    <xdr:to>
      <xdr:col>10</xdr:col>
      <xdr:colOff>165100</xdr:colOff>
      <xdr:row>81</xdr:row>
      <xdr:rowOff>37464</xdr:rowOff>
    </xdr:to>
    <xdr:sp macro="" textlink="">
      <xdr:nvSpPr>
        <xdr:cNvPr id="298" name="フローチャート: 判断 297">
          <a:extLst>
            <a:ext uri="{FF2B5EF4-FFF2-40B4-BE49-F238E27FC236}">
              <a16:creationId xmlns:a16="http://schemas.microsoft.com/office/drawing/2014/main" id="{00000000-0008-0000-0F00-00002A010000}"/>
            </a:ext>
          </a:extLst>
        </xdr:cNvPr>
        <xdr:cNvSpPr/>
      </xdr:nvSpPr>
      <xdr:spPr>
        <a:xfrm>
          <a:off x="1739900" y="1351851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135889</xdr:rowOff>
    </xdr:from>
    <xdr:to>
      <xdr:col>6</xdr:col>
      <xdr:colOff>38100</xdr:colOff>
      <xdr:row>81</xdr:row>
      <xdr:rowOff>66039</xdr:rowOff>
    </xdr:to>
    <xdr:sp macro="" textlink="">
      <xdr:nvSpPr>
        <xdr:cNvPr id="299" name="フローチャート: 判断 298">
          <a:extLst>
            <a:ext uri="{FF2B5EF4-FFF2-40B4-BE49-F238E27FC236}">
              <a16:creationId xmlns:a16="http://schemas.microsoft.com/office/drawing/2014/main" id="{00000000-0008-0000-0F00-00002B010000}"/>
            </a:ext>
          </a:extLst>
        </xdr:cNvPr>
        <xdr:cNvSpPr/>
      </xdr:nvSpPr>
      <xdr:spPr>
        <a:xfrm>
          <a:off x="965200" y="1354708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F00-00002C010000}"/>
            </a:ext>
          </a:extLst>
        </xdr:cNvPr>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F00-00002D010000}"/>
            </a:ext>
          </a:extLst>
        </xdr:cNvPr>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F00-00002E010000}"/>
            </a:ext>
          </a:extLst>
        </xdr:cNvPr>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F00-00002F010000}"/>
            </a:ext>
          </a:extLst>
        </xdr:cNvPr>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0000000-0008-0000-0F00-000030010000}"/>
            </a:ext>
          </a:extLst>
        </xdr:cNvPr>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168275</xdr:rowOff>
    </xdr:from>
    <xdr:to>
      <xdr:col>24</xdr:col>
      <xdr:colOff>114300</xdr:colOff>
      <xdr:row>78</xdr:row>
      <xdr:rowOff>98425</xdr:rowOff>
    </xdr:to>
    <xdr:sp macro="" textlink="">
      <xdr:nvSpPr>
        <xdr:cNvPr id="305" name="楕円 304">
          <a:extLst>
            <a:ext uri="{FF2B5EF4-FFF2-40B4-BE49-F238E27FC236}">
              <a16:creationId xmlns:a16="http://schemas.microsoft.com/office/drawing/2014/main" id="{00000000-0008-0000-0F00-000031010000}"/>
            </a:ext>
          </a:extLst>
        </xdr:cNvPr>
        <xdr:cNvSpPr/>
      </xdr:nvSpPr>
      <xdr:spPr>
        <a:xfrm>
          <a:off x="4036060" y="130765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98442</xdr:rowOff>
    </xdr:from>
    <xdr:ext cx="405111" cy="259045"/>
    <xdr:sp macro="" textlink="">
      <xdr:nvSpPr>
        <xdr:cNvPr id="306" name="【福祉施設】&#10;有形固定資産減価償却率該当値テキスト">
          <a:extLst>
            <a:ext uri="{FF2B5EF4-FFF2-40B4-BE49-F238E27FC236}">
              <a16:creationId xmlns:a16="http://schemas.microsoft.com/office/drawing/2014/main" id="{00000000-0008-0000-0F00-000032010000}"/>
            </a:ext>
          </a:extLst>
        </xdr:cNvPr>
        <xdr:cNvSpPr txBox="1"/>
      </xdr:nvSpPr>
      <xdr:spPr>
        <a:xfrm>
          <a:off x="4124960" y="13006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109220</xdr:rowOff>
    </xdr:from>
    <xdr:to>
      <xdr:col>20</xdr:col>
      <xdr:colOff>38100</xdr:colOff>
      <xdr:row>78</xdr:row>
      <xdr:rowOff>39370</xdr:rowOff>
    </xdr:to>
    <xdr:sp macro="" textlink="">
      <xdr:nvSpPr>
        <xdr:cNvPr id="307" name="楕円 306">
          <a:extLst>
            <a:ext uri="{FF2B5EF4-FFF2-40B4-BE49-F238E27FC236}">
              <a16:creationId xmlns:a16="http://schemas.microsoft.com/office/drawing/2014/main" id="{00000000-0008-0000-0F00-000033010000}"/>
            </a:ext>
          </a:extLst>
        </xdr:cNvPr>
        <xdr:cNvSpPr/>
      </xdr:nvSpPr>
      <xdr:spPr>
        <a:xfrm>
          <a:off x="3312160" y="1301750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77</xdr:row>
      <xdr:rowOff>160020</xdr:rowOff>
    </xdr:from>
    <xdr:to>
      <xdr:col>24</xdr:col>
      <xdr:colOff>63500</xdr:colOff>
      <xdr:row>78</xdr:row>
      <xdr:rowOff>47625</xdr:rowOff>
    </xdr:to>
    <xdr:cxnSp macro="">
      <xdr:nvCxnSpPr>
        <xdr:cNvPr id="308" name="直線コネクタ 307">
          <a:extLst>
            <a:ext uri="{FF2B5EF4-FFF2-40B4-BE49-F238E27FC236}">
              <a16:creationId xmlns:a16="http://schemas.microsoft.com/office/drawing/2014/main" id="{00000000-0008-0000-0F00-000034010000}"/>
            </a:ext>
          </a:extLst>
        </xdr:cNvPr>
        <xdr:cNvCxnSpPr/>
      </xdr:nvCxnSpPr>
      <xdr:spPr>
        <a:xfrm>
          <a:off x="3355340" y="13068300"/>
          <a:ext cx="73152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50164</xdr:rowOff>
    </xdr:from>
    <xdr:to>
      <xdr:col>15</xdr:col>
      <xdr:colOff>101600</xdr:colOff>
      <xdr:row>77</xdr:row>
      <xdr:rowOff>151764</xdr:rowOff>
    </xdr:to>
    <xdr:sp macro="" textlink="">
      <xdr:nvSpPr>
        <xdr:cNvPr id="309" name="楕円 308">
          <a:extLst>
            <a:ext uri="{FF2B5EF4-FFF2-40B4-BE49-F238E27FC236}">
              <a16:creationId xmlns:a16="http://schemas.microsoft.com/office/drawing/2014/main" id="{00000000-0008-0000-0F00-000035010000}"/>
            </a:ext>
          </a:extLst>
        </xdr:cNvPr>
        <xdr:cNvSpPr/>
      </xdr:nvSpPr>
      <xdr:spPr>
        <a:xfrm>
          <a:off x="2514600" y="1295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100964</xdr:rowOff>
    </xdr:from>
    <xdr:to>
      <xdr:col>19</xdr:col>
      <xdr:colOff>177800</xdr:colOff>
      <xdr:row>77</xdr:row>
      <xdr:rowOff>160020</xdr:rowOff>
    </xdr:to>
    <xdr:cxnSp macro="">
      <xdr:nvCxnSpPr>
        <xdr:cNvPr id="310" name="直線コネクタ 309">
          <a:extLst>
            <a:ext uri="{FF2B5EF4-FFF2-40B4-BE49-F238E27FC236}">
              <a16:creationId xmlns:a16="http://schemas.microsoft.com/office/drawing/2014/main" id="{00000000-0008-0000-0F00-000036010000}"/>
            </a:ext>
          </a:extLst>
        </xdr:cNvPr>
        <xdr:cNvCxnSpPr/>
      </xdr:nvCxnSpPr>
      <xdr:spPr>
        <a:xfrm>
          <a:off x="2565400" y="13009244"/>
          <a:ext cx="789940" cy="59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52070</xdr:rowOff>
    </xdr:from>
    <xdr:to>
      <xdr:col>10</xdr:col>
      <xdr:colOff>165100</xdr:colOff>
      <xdr:row>77</xdr:row>
      <xdr:rowOff>153670</xdr:rowOff>
    </xdr:to>
    <xdr:sp macro="" textlink="">
      <xdr:nvSpPr>
        <xdr:cNvPr id="311" name="楕円 310">
          <a:extLst>
            <a:ext uri="{FF2B5EF4-FFF2-40B4-BE49-F238E27FC236}">
              <a16:creationId xmlns:a16="http://schemas.microsoft.com/office/drawing/2014/main" id="{00000000-0008-0000-0F00-000037010000}"/>
            </a:ext>
          </a:extLst>
        </xdr:cNvPr>
        <xdr:cNvSpPr/>
      </xdr:nvSpPr>
      <xdr:spPr>
        <a:xfrm>
          <a:off x="1739900" y="1296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77</xdr:row>
      <xdr:rowOff>100964</xdr:rowOff>
    </xdr:from>
    <xdr:to>
      <xdr:col>15</xdr:col>
      <xdr:colOff>50800</xdr:colOff>
      <xdr:row>77</xdr:row>
      <xdr:rowOff>102870</xdr:rowOff>
    </xdr:to>
    <xdr:cxnSp macro="">
      <xdr:nvCxnSpPr>
        <xdr:cNvPr id="312" name="直線コネクタ 311">
          <a:extLst>
            <a:ext uri="{FF2B5EF4-FFF2-40B4-BE49-F238E27FC236}">
              <a16:creationId xmlns:a16="http://schemas.microsoft.com/office/drawing/2014/main" id="{00000000-0008-0000-0F00-000038010000}"/>
            </a:ext>
          </a:extLst>
        </xdr:cNvPr>
        <xdr:cNvCxnSpPr/>
      </xdr:nvCxnSpPr>
      <xdr:spPr>
        <a:xfrm flipV="1">
          <a:off x="1790700" y="13009244"/>
          <a:ext cx="7747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77</xdr:row>
      <xdr:rowOff>76836</xdr:rowOff>
    </xdr:from>
    <xdr:to>
      <xdr:col>6</xdr:col>
      <xdr:colOff>38100</xdr:colOff>
      <xdr:row>78</xdr:row>
      <xdr:rowOff>6986</xdr:rowOff>
    </xdr:to>
    <xdr:sp macro="" textlink="">
      <xdr:nvSpPr>
        <xdr:cNvPr id="313" name="楕円 312">
          <a:extLst>
            <a:ext uri="{FF2B5EF4-FFF2-40B4-BE49-F238E27FC236}">
              <a16:creationId xmlns:a16="http://schemas.microsoft.com/office/drawing/2014/main" id="{00000000-0008-0000-0F00-000039010000}"/>
            </a:ext>
          </a:extLst>
        </xdr:cNvPr>
        <xdr:cNvSpPr/>
      </xdr:nvSpPr>
      <xdr:spPr>
        <a:xfrm>
          <a:off x="965200" y="1298511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77</xdr:row>
      <xdr:rowOff>102870</xdr:rowOff>
    </xdr:from>
    <xdr:to>
      <xdr:col>10</xdr:col>
      <xdr:colOff>114300</xdr:colOff>
      <xdr:row>77</xdr:row>
      <xdr:rowOff>127636</xdr:rowOff>
    </xdr:to>
    <xdr:cxnSp macro="">
      <xdr:nvCxnSpPr>
        <xdr:cNvPr id="314" name="直線コネクタ 313">
          <a:extLst>
            <a:ext uri="{FF2B5EF4-FFF2-40B4-BE49-F238E27FC236}">
              <a16:creationId xmlns:a16="http://schemas.microsoft.com/office/drawing/2014/main" id="{00000000-0008-0000-0F00-00003A010000}"/>
            </a:ext>
          </a:extLst>
        </xdr:cNvPr>
        <xdr:cNvCxnSpPr/>
      </xdr:nvCxnSpPr>
      <xdr:spPr>
        <a:xfrm flipV="1">
          <a:off x="1008380" y="13011150"/>
          <a:ext cx="78232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114316</xdr:rowOff>
    </xdr:from>
    <xdr:ext cx="405111" cy="259045"/>
    <xdr:sp macro="" textlink="">
      <xdr:nvSpPr>
        <xdr:cNvPr id="315" name="n_1aveValue【福祉施設】&#10;有形固定資産減価償却率">
          <a:extLst>
            <a:ext uri="{FF2B5EF4-FFF2-40B4-BE49-F238E27FC236}">
              <a16:creationId xmlns:a16="http://schemas.microsoft.com/office/drawing/2014/main" id="{00000000-0008-0000-0F00-00003B010000}"/>
            </a:ext>
          </a:extLst>
        </xdr:cNvPr>
        <xdr:cNvSpPr txBox="1"/>
      </xdr:nvSpPr>
      <xdr:spPr>
        <a:xfrm>
          <a:off x="3170564" y="13693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36213</xdr:rowOff>
    </xdr:from>
    <xdr:ext cx="405111" cy="259045"/>
    <xdr:sp macro="" textlink="">
      <xdr:nvSpPr>
        <xdr:cNvPr id="316" name="n_2aveValue【福祉施設】&#10;有形固定資産減価償却率">
          <a:extLst>
            <a:ext uri="{FF2B5EF4-FFF2-40B4-BE49-F238E27FC236}">
              <a16:creationId xmlns:a16="http://schemas.microsoft.com/office/drawing/2014/main" id="{00000000-0008-0000-0F00-00003C010000}"/>
            </a:ext>
          </a:extLst>
        </xdr:cNvPr>
        <xdr:cNvSpPr txBox="1"/>
      </xdr:nvSpPr>
      <xdr:spPr>
        <a:xfrm>
          <a:off x="2385704" y="13615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28591</xdr:rowOff>
    </xdr:from>
    <xdr:ext cx="405111" cy="259045"/>
    <xdr:sp macro="" textlink="">
      <xdr:nvSpPr>
        <xdr:cNvPr id="317" name="n_3aveValue【福祉施設】&#10;有形固定資産減価償却率">
          <a:extLst>
            <a:ext uri="{FF2B5EF4-FFF2-40B4-BE49-F238E27FC236}">
              <a16:creationId xmlns:a16="http://schemas.microsoft.com/office/drawing/2014/main" id="{00000000-0008-0000-0F00-00003D010000}"/>
            </a:ext>
          </a:extLst>
        </xdr:cNvPr>
        <xdr:cNvSpPr txBox="1"/>
      </xdr:nvSpPr>
      <xdr:spPr>
        <a:xfrm>
          <a:off x="1611004" y="13607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57166</xdr:rowOff>
    </xdr:from>
    <xdr:ext cx="405111" cy="259045"/>
    <xdr:sp macro="" textlink="">
      <xdr:nvSpPr>
        <xdr:cNvPr id="318" name="n_4aveValue【福祉施設】&#10;有形固定資産減価償却率">
          <a:extLst>
            <a:ext uri="{FF2B5EF4-FFF2-40B4-BE49-F238E27FC236}">
              <a16:creationId xmlns:a16="http://schemas.microsoft.com/office/drawing/2014/main" id="{00000000-0008-0000-0F00-00003E010000}"/>
            </a:ext>
          </a:extLst>
        </xdr:cNvPr>
        <xdr:cNvSpPr txBox="1"/>
      </xdr:nvSpPr>
      <xdr:spPr>
        <a:xfrm>
          <a:off x="836304" y="136360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76</xdr:row>
      <xdr:rowOff>55897</xdr:rowOff>
    </xdr:from>
    <xdr:ext cx="405111" cy="259045"/>
    <xdr:sp macro="" textlink="">
      <xdr:nvSpPr>
        <xdr:cNvPr id="319" name="n_1mainValue【福祉施設】&#10;有形固定資産減価償却率">
          <a:extLst>
            <a:ext uri="{FF2B5EF4-FFF2-40B4-BE49-F238E27FC236}">
              <a16:creationId xmlns:a16="http://schemas.microsoft.com/office/drawing/2014/main" id="{00000000-0008-0000-0F00-00003F010000}"/>
            </a:ext>
          </a:extLst>
        </xdr:cNvPr>
        <xdr:cNvSpPr txBox="1"/>
      </xdr:nvSpPr>
      <xdr:spPr>
        <a:xfrm>
          <a:off x="3170564" y="12796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75</xdr:row>
      <xdr:rowOff>168291</xdr:rowOff>
    </xdr:from>
    <xdr:ext cx="405111" cy="259045"/>
    <xdr:sp macro="" textlink="">
      <xdr:nvSpPr>
        <xdr:cNvPr id="320" name="n_2mainValue【福祉施設】&#10;有形固定資産減価償却率">
          <a:extLst>
            <a:ext uri="{FF2B5EF4-FFF2-40B4-BE49-F238E27FC236}">
              <a16:creationId xmlns:a16="http://schemas.microsoft.com/office/drawing/2014/main" id="{00000000-0008-0000-0F00-000040010000}"/>
            </a:ext>
          </a:extLst>
        </xdr:cNvPr>
        <xdr:cNvSpPr txBox="1"/>
      </xdr:nvSpPr>
      <xdr:spPr>
        <a:xfrm>
          <a:off x="2385704" y="12741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75</xdr:row>
      <xdr:rowOff>170197</xdr:rowOff>
    </xdr:from>
    <xdr:ext cx="405111" cy="259045"/>
    <xdr:sp macro="" textlink="">
      <xdr:nvSpPr>
        <xdr:cNvPr id="321" name="n_3mainValue【福祉施設】&#10;有形固定資産減価償却率">
          <a:extLst>
            <a:ext uri="{FF2B5EF4-FFF2-40B4-BE49-F238E27FC236}">
              <a16:creationId xmlns:a16="http://schemas.microsoft.com/office/drawing/2014/main" id="{00000000-0008-0000-0F00-000041010000}"/>
            </a:ext>
          </a:extLst>
        </xdr:cNvPr>
        <xdr:cNvSpPr txBox="1"/>
      </xdr:nvSpPr>
      <xdr:spPr>
        <a:xfrm>
          <a:off x="1611004" y="1274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76</xdr:row>
      <xdr:rowOff>23513</xdr:rowOff>
    </xdr:from>
    <xdr:ext cx="405111" cy="259045"/>
    <xdr:sp macro="" textlink="">
      <xdr:nvSpPr>
        <xdr:cNvPr id="322" name="n_4mainValue【福祉施設】&#10;有形固定資産減価償却率">
          <a:extLst>
            <a:ext uri="{FF2B5EF4-FFF2-40B4-BE49-F238E27FC236}">
              <a16:creationId xmlns:a16="http://schemas.microsoft.com/office/drawing/2014/main" id="{00000000-0008-0000-0F00-000042010000}"/>
            </a:ext>
          </a:extLst>
        </xdr:cNvPr>
        <xdr:cNvSpPr txBox="1"/>
      </xdr:nvSpPr>
      <xdr:spPr>
        <a:xfrm>
          <a:off x="836304" y="12764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id="{00000000-0008-0000-0F00-000043010000}"/>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id="{00000000-0008-0000-0F00-000044010000}"/>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id="{00000000-0008-0000-0F00-000045010000}"/>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id="{00000000-0008-0000-0F00-000046010000}"/>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id="{00000000-0008-0000-0F00-000047010000}"/>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id="{00000000-0008-0000-0F00-000048010000}"/>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id="{00000000-0008-0000-0F00-000049010000}"/>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id="{00000000-0008-0000-0F00-00004A010000}"/>
            </a:ext>
          </a:extLst>
        </xdr:cNvPr>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a16="http://schemas.microsoft.com/office/drawing/2014/main" id="{00000000-0008-0000-0F00-00004B010000}"/>
            </a:ext>
          </a:extLst>
        </xdr:cNvPr>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id="{00000000-0008-0000-0F00-00004C010000}"/>
            </a:ext>
          </a:extLst>
        </xdr:cNvPr>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3" name="直線コネクタ 332">
          <a:extLst>
            <a:ext uri="{FF2B5EF4-FFF2-40B4-BE49-F238E27FC236}">
              <a16:creationId xmlns:a16="http://schemas.microsoft.com/office/drawing/2014/main" id="{00000000-0008-0000-0F00-00004D010000}"/>
            </a:ext>
          </a:extLst>
        </xdr:cNvPr>
        <xdr:cNvCxnSpPr/>
      </xdr:nvCxnSpPr>
      <xdr:spPr>
        <a:xfrm>
          <a:off x="5826760" y="14455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4" name="テキスト ボックス 333">
          <a:extLst>
            <a:ext uri="{FF2B5EF4-FFF2-40B4-BE49-F238E27FC236}">
              <a16:creationId xmlns:a16="http://schemas.microsoft.com/office/drawing/2014/main" id="{00000000-0008-0000-0F00-00004E010000}"/>
            </a:ext>
          </a:extLst>
        </xdr:cNvPr>
        <xdr:cNvSpPr txBox="1"/>
      </xdr:nvSpPr>
      <xdr:spPr>
        <a:xfrm>
          <a:off x="540530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5" name="直線コネクタ 334">
          <a:extLst>
            <a:ext uri="{FF2B5EF4-FFF2-40B4-BE49-F238E27FC236}">
              <a16:creationId xmlns:a16="http://schemas.microsoft.com/office/drawing/2014/main" id="{00000000-0008-0000-0F00-00004F010000}"/>
            </a:ext>
          </a:extLst>
        </xdr:cNvPr>
        <xdr:cNvCxnSpPr/>
      </xdr:nvCxnSpPr>
      <xdr:spPr>
        <a:xfrm>
          <a:off x="5826760" y="140093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6" name="テキスト ボックス 335">
          <a:extLst>
            <a:ext uri="{FF2B5EF4-FFF2-40B4-BE49-F238E27FC236}">
              <a16:creationId xmlns:a16="http://schemas.microsoft.com/office/drawing/2014/main" id="{00000000-0008-0000-0F00-000050010000}"/>
            </a:ext>
          </a:extLst>
        </xdr:cNvPr>
        <xdr:cNvSpPr txBox="1"/>
      </xdr:nvSpPr>
      <xdr:spPr>
        <a:xfrm>
          <a:off x="540530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7" name="直線コネクタ 336">
          <a:extLst>
            <a:ext uri="{FF2B5EF4-FFF2-40B4-BE49-F238E27FC236}">
              <a16:creationId xmlns:a16="http://schemas.microsoft.com/office/drawing/2014/main" id="{00000000-0008-0000-0F00-000051010000}"/>
            </a:ext>
          </a:extLst>
        </xdr:cNvPr>
        <xdr:cNvCxnSpPr/>
      </xdr:nvCxnSpPr>
      <xdr:spPr>
        <a:xfrm>
          <a:off x="5826760" y="13563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8" name="テキスト ボックス 337">
          <a:extLst>
            <a:ext uri="{FF2B5EF4-FFF2-40B4-BE49-F238E27FC236}">
              <a16:creationId xmlns:a16="http://schemas.microsoft.com/office/drawing/2014/main" id="{00000000-0008-0000-0F00-000052010000}"/>
            </a:ext>
          </a:extLst>
        </xdr:cNvPr>
        <xdr:cNvSpPr txBox="1"/>
      </xdr:nvSpPr>
      <xdr:spPr>
        <a:xfrm>
          <a:off x="540530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9" name="直線コネクタ 338">
          <a:extLst>
            <a:ext uri="{FF2B5EF4-FFF2-40B4-BE49-F238E27FC236}">
              <a16:creationId xmlns:a16="http://schemas.microsoft.com/office/drawing/2014/main" id="{00000000-0008-0000-0F00-000053010000}"/>
            </a:ext>
          </a:extLst>
        </xdr:cNvPr>
        <xdr:cNvCxnSpPr/>
      </xdr:nvCxnSpPr>
      <xdr:spPr>
        <a:xfrm>
          <a:off x="5826760" y="131140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0" name="テキスト ボックス 339">
          <a:extLst>
            <a:ext uri="{FF2B5EF4-FFF2-40B4-BE49-F238E27FC236}">
              <a16:creationId xmlns:a16="http://schemas.microsoft.com/office/drawing/2014/main" id="{00000000-0008-0000-0F00-000054010000}"/>
            </a:ext>
          </a:extLst>
        </xdr:cNvPr>
        <xdr:cNvSpPr txBox="1"/>
      </xdr:nvSpPr>
      <xdr:spPr>
        <a:xfrm>
          <a:off x="540530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a:extLst>
            <a:ext uri="{FF2B5EF4-FFF2-40B4-BE49-F238E27FC236}">
              <a16:creationId xmlns:a16="http://schemas.microsoft.com/office/drawing/2014/main" id="{00000000-0008-0000-0F00-000055010000}"/>
            </a:ext>
          </a:extLst>
        </xdr:cNvPr>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2" name="テキスト ボックス 341">
          <a:extLst>
            <a:ext uri="{FF2B5EF4-FFF2-40B4-BE49-F238E27FC236}">
              <a16:creationId xmlns:a16="http://schemas.microsoft.com/office/drawing/2014/main" id="{00000000-0008-0000-0F00-000056010000}"/>
            </a:ext>
          </a:extLst>
        </xdr:cNvPr>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福祉施設】&#10;一人当たり面積グラフ枠">
          <a:extLst>
            <a:ext uri="{FF2B5EF4-FFF2-40B4-BE49-F238E27FC236}">
              <a16:creationId xmlns:a16="http://schemas.microsoft.com/office/drawing/2014/main" id="{00000000-0008-0000-0F00-000057010000}"/>
            </a:ext>
          </a:extLst>
        </xdr:cNvPr>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609</xdr:rowOff>
    </xdr:from>
    <xdr:to>
      <xdr:col>54</xdr:col>
      <xdr:colOff>189865</xdr:colOff>
      <xdr:row>86</xdr:row>
      <xdr:rowOff>36271</xdr:rowOff>
    </xdr:to>
    <xdr:cxnSp macro="">
      <xdr:nvCxnSpPr>
        <xdr:cNvPr id="344" name="直線コネクタ 343">
          <a:extLst>
            <a:ext uri="{FF2B5EF4-FFF2-40B4-BE49-F238E27FC236}">
              <a16:creationId xmlns:a16="http://schemas.microsoft.com/office/drawing/2014/main" id="{00000000-0008-0000-0F00-000058010000}"/>
            </a:ext>
          </a:extLst>
        </xdr:cNvPr>
        <xdr:cNvCxnSpPr/>
      </xdr:nvCxnSpPr>
      <xdr:spPr>
        <a:xfrm flipV="1">
          <a:off x="9219565" y="13076529"/>
          <a:ext cx="0" cy="13767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40098</xdr:rowOff>
    </xdr:from>
    <xdr:ext cx="469744" cy="259045"/>
    <xdr:sp macro="" textlink="">
      <xdr:nvSpPr>
        <xdr:cNvPr id="345" name="【福祉施設】&#10;一人当たり面積最小値テキスト">
          <a:extLst>
            <a:ext uri="{FF2B5EF4-FFF2-40B4-BE49-F238E27FC236}">
              <a16:creationId xmlns:a16="http://schemas.microsoft.com/office/drawing/2014/main" id="{00000000-0008-0000-0F00-000059010000}"/>
            </a:ext>
          </a:extLst>
        </xdr:cNvPr>
        <xdr:cNvSpPr txBox="1"/>
      </xdr:nvSpPr>
      <xdr:spPr>
        <a:xfrm>
          <a:off x="9258300" y="14457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36271</xdr:rowOff>
    </xdr:from>
    <xdr:to>
      <xdr:col>55</xdr:col>
      <xdr:colOff>88900</xdr:colOff>
      <xdr:row>86</xdr:row>
      <xdr:rowOff>36271</xdr:rowOff>
    </xdr:to>
    <xdr:cxnSp macro="">
      <xdr:nvCxnSpPr>
        <xdr:cNvPr id="346" name="直線コネクタ 345">
          <a:extLst>
            <a:ext uri="{FF2B5EF4-FFF2-40B4-BE49-F238E27FC236}">
              <a16:creationId xmlns:a16="http://schemas.microsoft.com/office/drawing/2014/main" id="{00000000-0008-0000-0F00-00005A010000}"/>
            </a:ext>
          </a:extLst>
        </xdr:cNvPr>
        <xdr:cNvCxnSpPr/>
      </xdr:nvCxnSpPr>
      <xdr:spPr>
        <a:xfrm>
          <a:off x="9154160" y="1445331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118736</xdr:rowOff>
    </xdr:from>
    <xdr:ext cx="469744" cy="259045"/>
    <xdr:sp macro="" textlink="">
      <xdr:nvSpPr>
        <xdr:cNvPr id="347" name="【福祉施設】&#10;一人当たり面積最大値テキスト">
          <a:extLst>
            <a:ext uri="{FF2B5EF4-FFF2-40B4-BE49-F238E27FC236}">
              <a16:creationId xmlns:a16="http://schemas.microsoft.com/office/drawing/2014/main" id="{00000000-0008-0000-0F00-00005B010000}"/>
            </a:ext>
          </a:extLst>
        </xdr:cNvPr>
        <xdr:cNvSpPr txBox="1"/>
      </xdr:nvSpPr>
      <xdr:spPr>
        <a:xfrm>
          <a:off x="9258300" y="12859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609</xdr:rowOff>
    </xdr:from>
    <xdr:to>
      <xdr:col>55</xdr:col>
      <xdr:colOff>88900</xdr:colOff>
      <xdr:row>78</xdr:row>
      <xdr:rowOff>609</xdr:rowOff>
    </xdr:to>
    <xdr:cxnSp macro="">
      <xdr:nvCxnSpPr>
        <xdr:cNvPr id="348" name="直線コネクタ 347">
          <a:extLst>
            <a:ext uri="{FF2B5EF4-FFF2-40B4-BE49-F238E27FC236}">
              <a16:creationId xmlns:a16="http://schemas.microsoft.com/office/drawing/2014/main" id="{00000000-0008-0000-0F00-00005C010000}"/>
            </a:ext>
          </a:extLst>
        </xdr:cNvPr>
        <xdr:cNvCxnSpPr/>
      </xdr:nvCxnSpPr>
      <xdr:spPr>
        <a:xfrm>
          <a:off x="9154160" y="1307652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133520</xdr:rowOff>
    </xdr:from>
    <xdr:ext cx="469744" cy="259045"/>
    <xdr:sp macro="" textlink="">
      <xdr:nvSpPr>
        <xdr:cNvPr id="349" name="【福祉施設】&#10;一人当たり面積平均値テキスト">
          <a:extLst>
            <a:ext uri="{FF2B5EF4-FFF2-40B4-BE49-F238E27FC236}">
              <a16:creationId xmlns:a16="http://schemas.microsoft.com/office/drawing/2014/main" id="{00000000-0008-0000-0F00-00005D010000}"/>
            </a:ext>
          </a:extLst>
        </xdr:cNvPr>
        <xdr:cNvSpPr txBox="1"/>
      </xdr:nvSpPr>
      <xdr:spPr>
        <a:xfrm>
          <a:off x="9258300" y="142152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155093</xdr:rowOff>
    </xdr:from>
    <xdr:to>
      <xdr:col>55</xdr:col>
      <xdr:colOff>50800</xdr:colOff>
      <xdr:row>85</xdr:row>
      <xdr:rowOff>85243</xdr:rowOff>
    </xdr:to>
    <xdr:sp macro="" textlink="">
      <xdr:nvSpPr>
        <xdr:cNvPr id="350" name="フローチャート: 判断 349">
          <a:extLst>
            <a:ext uri="{FF2B5EF4-FFF2-40B4-BE49-F238E27FC236}">
              <a16:creationId xmlns:a16="http://schemas.microsoft.com/office/drawing/2014/main" id="{00000000-0008-0000-0F00-00005E010000}"/>
            </a:ext>
          </a:extLst>
        </xdr:cNvPr>
        <xdr:cNvSpPr/>
      </xdr:nvSpPr>
      <xdr:spPr>
        <a:xfrm>
          <a:off x="9192260" y="1423685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2387</xdr:rowOff>
    </xdr:from>
    <xdr:to>
      <xdr:col>50</xdr:col>
      <xdr:colOff>165100</xdr:colOff>
      <xdr:row>85</xdr:row>
      <xdr:rowOff>103987</xdr:rowOff>
    </xdr:to>
    <xdr:sp macro="" textlink="">
      <xdr:nvSpPr>
        <xdr:cNvPr id="351" name="フローチャート: 判断 350">
          <a:extLst>
            <a:ext uri="{FF2B5EF4-FFF2-40B4-BE49-F238E27FC236}">
              <a16:creationId xmlns:a16="http://schemas.microsoft.com/office/drawing/2014/main" id="{00000000-0008-0000-0F00-00005F010000}"/>
            </a:ext>
          </a:extLst>
        </xdr:cNvPr>
        <xdr:cNvSpPr/>
      </xdr:nvSpPr>
      <xdr:spPr>
        <a:xfrm>
          <a:off x="8445500" y="14251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147777</xdr:rowOff>
    </xdr:from>
    <xdr:to>
      <xdr:col>46</xdr:col>
      <xdr:colOff>38100</xdr:colOff>
      <xdr:row>85</xdr:row>
      <xdr:rowOff>77927</xdr:rowOff>
    </xdr:to>
    <xdr:sp macro="" textlink="">
      <xdr:nvSpPr>
        <xdr:cNvPr id="352" name="フローチャート: 判断 351">
          <a:extLst>
            <a:ext uri="{FF2B5EF4-FFF2-40B4-BE49-F238E27FC236}">
              <a16:creationId xmlns:a16="http://schemas.microsoft.com/office/drawing/2014/main" id="{00000000-0008-0000-0F00-000060010000}"/>
            </a:ext>
          </a:extLst>
        </xdr:cNvPr>
        <xdr:cNvSpPr/>
      </xdr:nvSpPr>
      <xdr:spPr>
        <a:xfrm>
          <a:off x="7670800" y="1422953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164236</xdr:rowOff>
    </xdr:from>
    <xdr:to>
      <xdr:col>41</xdr:col>
      <xdr:colOff>101600</xdr:colOff>
      <xdr:row>85</xdr:row>
      <xdr:rowOff>94386</xdr:rowOff>
    </xdr:to>
    <xdr:sp macro="" textlink="">
      <xdr:nvSpPr>
        <xdr:cNvPr id="353" name="フローチャート: 判断 352">
          <a:extLst>
            <a:ext uri="{FF2B5EF4-FFF2-40B4-BE49-F238E27FC236}">
              <a16:creationId xmlns:a16="http://schemas.microsoft.com/office/drawing/2014/main" id="{00000000-0008-0000-0F00-000061010000}"/>
            </a:ext>
          </a:extLst>
        </xdr:cNvPr>
        <xdr:cNvSpPr/>
      </xdr:nvSpPr>
      <xdr:spPr>
        <a:xfrm>
          <a:off x="6873240" y="1424599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4217</xdr:rowOff>
    </xdr:from>
    <xdr:to>
      <xdr:col>36</xdr:col>
      <xdr:colOff>165100</xdr:colOff>
      <xdr:row>85</xdr:row>
      <xdr:rowOff>105817</xdr:rowOff>
    </xdr:to>
    <xdr:sp macro="" textlink="">
      <xdr:nvSpPr>
        <xdr:cNvPr id="354" name="フローチャート: 判断 353">
          <a:extLst>
            <a:ext uri="{FF2B5EF4-FFF2-40B4-BE49-F238E27FC236}">
              <a16:creationId xmlns:a16="http://schemas.microsoft.com/office/drawing/2014/main" id="{00000000-0008-0000-0F00-000062010000}"/>
            </a:ext>
          </a:extLst>
        </xdr:cNvPr>
        <xdr:cNvSpPr/>
      </xdr:nvSpPr>
      <xdr:spPr>
        <a:xfrm>
          <a:off x="6098540" y="1425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0000000-0008-0000-0F00-000063010000}"/>
            </a:ext>
          </a:extLst>
        </xdr:cNvPr>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F00-000064010000}"/>
            </a:ext>
          </a:extLst>
        </xdr:cNvPr>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F00-000065010000}"/>
            </a:ext>
          </a:extLst>
        </xdr:cNvPr>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F00-000066010000}"/>
            </a:ext>
          </a:extLst>
        </xdr:cNvPr>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000000-0008-0000-0F00-000067010000}"/>
            </a:ext>
          </a:extLst>
        </xdr:cNvPr>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121259</xdr:rowOff>
    </xdr:from>
    <xdr:to>
      <xdr:col>55</xdr:col>
      <xdr:colOff>50800</xdr:colOff>
      <xdr:row>78</xdr:row>
      <xdr:rowOff>51409</xdr:rowOff>
    </xdr:to>
    <xdr:sp macro="" textlink="">
      <xdr:nvSpPr>
        <xdr:cNvPr id="360" name="楕円 359">
          <a:extLst>
            <a:ext uri="{FF2B5EF4-FFF2-40B4-BE49-F238E27FC236}">
              <a16:creationId xmlns:a16="http://schemas.microsoft.com/office/drawing/2014/main" id="{00000000-0008-0000-0F00-000068010000}"/>
            </a:ext>
          </a:extLst>
        </xdr:cNvPr>
        <xdr:cNvSpPr/>
      </xdr:nvSpPr>
      <xdr:spPr>
        <a:xfrm>
          <a:off x="9192260" y="1302953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77</xdr:row>
      <xdr:rowOff>74286</xdr:rowOff>
    </xdr:from>
    <xdr:ext cx="469744" cy="259045"/>
    <xdr:sp macro="" textlink="">
      <xdr:nvSpPr>
        <xdr:cNvPr id="361" name="【福祉施設】&#10;一人当たり面積該当値テキスト">
          <a:extLst>
            <a:ext uri="{FF2B5EF4-FFF2-40B4-BE49-F238E27FC236}">
              <a16:creationId xmlns:a16="http://schemas.microsoft.com/office/drawing/2014/main" id="{00000000-0008-0000-0F00-000069010000}"/>
            </a:ext>
          </a:extLst>
        </xdr:cNvPr>
        <xdr:cNvSpPr txBox="1"/>
      </xdr:nvSpPr>
      <xdr:spPr>
        <a:xfrm>
          <a:off x="9258300" y="12982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146405</xdr:rowOff>
    </xdr:from>
    <xdr:to>
      <xdr:col>50</xdr:col>
      <xdr:colOff>165100</xdr:colOff>
      <xdr:row>78</xdr:row>
      <xdr:rowOff>76555</xdr:rowOff>
    </xdr:to>
    <xdr:sp macro="" textlink="">
      <xdr:nvSpPr>
        <xdr:cNvPr id="362" name="楕円 361">
          <a:extLst>
            <a:ext uri="{FF2B5EF4-FFF2-40B4-BE49-F238E27FC236}">
              <a16:creationId xmlns:a16="http://schemas.microsoft.com/office/drawing/2014/main" id="{00000000-0008-0000-0F00-00006A010000}"/>
            </a:ext>
          </a:extLst>
        </xdr:cNvPr>
        <xdr:cNvSpPr/>
      </xdr:nvSpPr>
      <xdr:spPr>
        <a:xfrm>
          <a:off x="8445500" y="130546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78</xdr:row>
      <xdr:rowOff>609</xdr:rowOff>
    </xdr:from>
    <xdr:to>
      <xdr:col>55</xdr:col>
      <xdr:colOff>0</xdr:colOff>
      <xdr:row>78</xdr:row>
      <xdr:rowOff>25755</xdr:rowOff>
    </xdr:to>
    <xdr:cxnSp macro="">
      <xdr:nvCxnSpPr>
        <xdr:cNvPr id="363" name="直線コネクタ 362">
          <a:extLst>
            <a:ext uri="{FF2B5EF4-FFF2-40B4-BE49-F238E27FC236}">
              <a16:creationId xmlns:a16="http://schemas.microsoft.com/office/drawing/2014/main" id="{00000000-0008-0000-0F00-00006B010000}"/>
            </a:ext>
          </a:extLst>
        </xdr:cNvPr>
        <xdr:cNvCxnSpPr/>
      </xdr:nvCxnSpPr>
      <xdr:spPr>
        <a:xfrm flipV="1">
          <a:off x="8496300" y="13076529"/>
          <a:ext cx="7239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10618</xdr:rowOff>
    </xdr:from>
    <xdr:to>
      <xdr:col>46</xdr:col>
      <xdr:colOff>38100</xdr:colOff>
      <xdr:row>78</xdr:row>
      <xdr:rowOff>112218</xdr:rowOff>
    </xdr:to>
    <xdr:sp macro="" textlink="">
      <xdr:nvSpPr>
        <xdr:cNvPr id="364" name="楕円 363">
          <a:extLst>
            <a:ext uri="{FF2B5EF4-FFF2-40B4-BE49-F238E27FC236}">
              <a16:creationId xmlns:a16="http://schemas.microsoft.com/office/drawing/2014/main" id="{00000000-0008-0000-0F00-00006C010000}"/>
            </a:ext>
          </a:extLst>
        </xdr:cNvPr>
        <xdr:cNvSpPr/>
      </xdr:nvSpPr>
      <xdr:spPr>
        <a:xfrm>
          <a:off x="7670800" y="1308653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25755</xdr:rowOff>
    </xdr:from>
    <xdr:to>
      <xdr:col>50</xdr:col>
      <xdr:colOff>114300</xdr:colOff>
      <xdr:row>78</xdr:row>
      <xdr:rowOff>61418</xdr:rowOff>
    </xdr:to>
    <xdr:cxnSp macro="">
      <xdr:nvCxnSpPr>
        <xdr:cNvPr id="365" name="直線コネクタ 364">
          <a:extLst>
            <a:ext uri="{FF2B5EF4-FFF2-40B4-BE49-F238E27FC236}">
              <a16:creationId xmlns:a16="http://schemas.microsoft.com/office/drawing/2014/main" id="{00000000-0008-0000-0F00-00006D010000}"/>
            </a:ext>
          </a:extLst>
        </xdr:cNvPr>
        <xdr:cNvCxnSpPr/>
      </xdr:nvCxnSpPr>
      <xdr:spPr>
        <a:xfrm flipV="1">
          <a:off x="7713980" y="13101675"/>
          <a:ext cx="782320" cy="35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29820</xdr:rowOff>
    </xdr:from>
    <xdr:to>
      <xdr:col>41</xdr:col>
      <xdr:colOff>101600</xdr:colOff>
      <xdr:row>78</xdr:row>
      <xdr:rowOff>131420</xdr:rowOff>
    </xdr:to>
    <xdr:sp macro="" textlink="">
      <xdr:nvSpPr>
        <xdr:cNvPr id="366" name="楕円 365">
          <a:extLst>
            <a:ext uri="{FF2B5EF4-FFF2-40B4-BE49-F238E27FC236}">
              <a16:creationId xmlns:a16="http://schemas.microsoft.com/office/drawing/2014/main" id="{00000000-0008-0000-0F00-00006E010000}"/>
            </a:ext>
          </a:extLst>
        </xdr:cNvPr>
        <xdr:cNvSpPr/>
      </xdr:nvSpPr>
      <xdr:spPr>
        <a:xfrm>
          <a:off x="6873240" y="1310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78</xdr:row>
      <xdr:rowOff>61418</xdr:rowOff>
    </xdr:from>
    <xdr:to>
      <xdr:col>45</xdr:col>
      <xdr:colOff>177800</xdr:colOff>
      <xdr:row>78</xdr:row>
      <xdr:rowOff>80620</xdr:rowOff>
    </xdr:to>
    <xdr:cxnSp macro="">
      <xdr:nvCxnSpPr>
        <xdr:cNvPr id="367" name="直線コネクタ 366">
          <a:extLst>
            <a:ext uri="{FF2B5EF4-FFF2-40B4-BE49-F238E27FC236}">
              <a16:creationId xmlns:a16="http://schemas.microsoft.com/office/drawing/2014/main" id="{00000000-0008-0000-0F00-00006F010000}"/>
            </a:ext>
          </a:extLst>
        </xdr:cNvPr>
        <xdr:cNvCxnSpPr/>
      </xdr:nvCxnSpPr>
      <xdr:spPr>
        <a:xfrm flipV="1">
          <a:off x="6924040" y="13137338"/>
          <a:ext cx="789940" cy="19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82</xdr:row>
      <xdr:rowOff>123546</xdr:rowOff>
    </xdr:from>
    <xdr:to>
      <xdr:col>36</xdr:col>
      <xdr:colOff>165100</xdr:colOff>
      <xdr:row>83</xdr:row>
      <xdr:rowOff>53696</xdr:rowOff>
    </xdr:to>
    <xdr:sp macro="" textlink="">
      <xdr:nvSpPr>
        <xdr:cNvPr id="368" name="楕円 367">
          <a:extLst>
            <a:ext uri="{FF2B5EF4-FFF2-40B4-BE49-F238E27FC236}">
              <a16:creationId xmlns:a16="http://schemas.microsoft.com/office/drawing/2014/main" id="{00000000-0008-0000-0F00-000070010000}"/>
            </a:ext>
          </a:extLst>
        </xdr:cNvPr>
        <xdr:cNvSpPr/>
      </xdr:nvSpPr>
      <xdr:spPr>
        <a:xfrm>
          <a:off x="6098540" y="1387002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78</xdr:row>
      <xdr:rowOff>80620</xdr:rowOff>
    </xdr:from>
    <xdr:to>
      <xdr:col>41</xdr:col>
      <xdr:colOff>50800</xdr:colOff>
      <xdr:row>83</xdr:row>
      <xdr:rowOff>2896</xdr:rowOff>
    </xdr:to>
    <xdr:cxnSp macro="">
      <xdr:nvCxnSpPr>
        <xdr:cNvPr id="369" name="直線コネクタ 368">
          <a:extLst>
            <a:ext uri="{FF2B5EF4-FFF2-40B4-BE49-F238E27FC236}">
              <a16:creationId xmlns:a16="http://schemas.microsoft.com/office/drawing/2014/main" id="{00000000-0008-0000-0F00-000071010000}"/>
            </a:ext>
          </a:extLst>
        </xdr:cNvPr>
        <xdr:cNvCxnSpPr/>
      </xdr:nvCxnSpPr>
      <xdr:spPr>
        <a:xfrm flipV="1">
          <a:off x="6149340" y="13156540"/>
          <a:ext cx="774700" cy="760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95114</xdr:rowOff>
    </xdr:from>
    <xdr:ext cx="469744" cy="259045"/>
    <xdr:sp macro="" textlink="">
      <xdr:nvSpPr>
        <xdr:cNvPr id="370" name="n_1aveValue【福祉施設】&#10;一人当たり面積">
          <a:extLst>
            <a:ext uri="{FF2B5EF4-FFF2-40B4-BE49-F238E27FC236}">
              <a16:creationId xmlns:a16="http://schemas.microsoft.com/office/drawing/2014/main" id="{00000000-0008-0000-0F00-000072010000}"/>
            </a:ext>
          </a:extLst>
        </xdr:cNvPr>
        <xdr:cNvSpPr txBox="1"/>
      </xdr:nvSpPr>
      <xdr:spPr>
        <a:xfrm>
          <a:off x="8271587" y="14344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69054</xdr:rowOff>
    </xdr:from>
    <xdr:ext cx="469744" cy="259045"/>
    <xdr:sp macro="" textlink="">
      <xdr:nvSpPr>
        <xdr:cNvPr id="371" name="n_2aveValue【福祉施設】&#10;一人当たり面積">
          <a:extLst>
            <a:ext uri="{FF2B5EF4-FFF2-40B4-BE49-F238E27FC236}">
              <a16:creationId xmlns:a16="http://schemas.microsoft.com/office/drawing/2014/main" id="{00000000-0008-0000-0F00-000073010000}"/>
            </a:ext>
          </a:extLst>
        </xdr:cNvPr>
        <xdr:cNvSpPr txBox="1"/>
      </xdr:nvSpPr>
      <xdr:spPr>
        <a:xfrm>
          <a:off x="7509587" y="14318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85513</xdr:rowOff>
    </xdr:from>
    <xdr:ext cx="469744" cy="259045"/>
    <xdr:sp macro="" textlink="">
      <xdr:nvSpPr>
        <xdr:cNvPr id="372" name="n_3aveValue【福祉施設】&#10;一人当たり面積">
          <a:extLst>
            <a:ext uri="{FF2B5EF4-FFF2-40B4-BE49-F238E27FC236}">
              <a16:creationId xmlns:a16="http://schemas.microsoft.com/office/drawing/2014/main" id="{00000000-0008-0000-0F00-000074010000}"/>
            </a:ext>
          </a:extLst>
        </xdr:cNvPr>
        <xdr:cNvSpPr txBox="1"/>
      </xdr:nvSpPr>
      <xdr:spPr>
        <a:xfrm>
          <a:off x="6712027" y="14334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96944</xdr:rowOff>
    </xdr:from>
    <xdr:ext cx="469744" cy="259045"/>
    <xdr:sp macro="" textlink="">
      <xdr:nvSpPr>
        <xdr:cNvPr id="373" name="n_4aveValue【福祉施設】&#10;一人当たり面積">
          <a:extLst>
            <a:ext uri="{FF2B5EF4-FFF2-40B4-BE49-F238E27FC236}">
              <a16:creationId xmlns:a16="http://schemas.microsoft.com/office/drawing/2014/main" id="{00000000-0008-0000-0F00-000075010000}"/>
            </a:ext>
          </a:extLst>
        </xdr:cNvPr>
        <xdr:cNvSpPr txBox="1"/>
      </xdr:nvSpPr>
      <xdr:spPr>
        <a:xfrm>
          <a:off x="5937327" y="14346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76</xdr:row>
      <xdr:rowOff>93082</xdr:rowOff>
    </xdr:from>
    <xdr:ext cx="469744" cy="259045"/>
    <xdr:sp macro="" textlink="">
      <xdr:nvSpPr>
        <xdr:cNvPr id="374" name="n_1mainValue【福祉施設】&#10;一人当たり面積">
          <a:extLst>
            <a:ext uri="{FF2B5EF4-FFF2-40B4-BE49-F238E27FC236}">
              <a16:creationId xmlns:a16="http://schemas.microsoft.com/office/drawing/2014/main" id="{00000000-0008-0000-0F00-000076010000}"/>
            </a:ext>
          </a:extLst>
        </xdr:cNvPr>
        <xdr:cNvSpPr txBox="1"/>
      </xdr:nvSpPr>
      <xdr:spPr>
        <a:xfrm>
          <a:off x="8271587" y="12833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76</xdr:row>
      <xdr:rowOff>128745</xdr:rowOff>
    </xdr:from>
    <xdr:ext cx="469744" cy="259045"/>
    <xdr:sp macro="" textlink="">
      <xdr:nvSpPr>
        <xdr:cNvPr id="375" name="n_2mainValue【福祉施設】&#10;一人当たり面積">
          <a:extLst>
            <a:ext uri="{FF2B5EF4-FFF2-40B4-BE49-F238E27FC236}">
              <a16:creationId xmlns:a16="http://schemas.microsoft.com/office/drawing/2014/main" id="{00000000-0008-0000-0F00-000077010000}"/>
            </a:ext>
          </a:extLst>
        </xdr:cNvPr>
        <xdr:cNvSpPr txBox="1"/>
      </xdr:nvSpPr>
      <xdr:spPr>
        <a:xfrm>
          <a:off x="7509587" y="12869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76</xdr:row>
      <xdr:rowOff>147947</xdr:rowOff>
    </xdr:from>
    <xdr:ext cx="469744" cy="259045"/>
    <xdr:sp macro="" textlink="">
      <xdr:nvSpPr>
        <xdr:cNvPr id="376" name="n_3mainValue【福祉施設】&#10;一人当たり面積">
          <a:extLst>
            <a:ext uri="{FF2B5EF4-FFF2-40B4-BE49-F238E27FC236}">
              <a16:creationId xmlns:a16="http://schemas.microsoft.com/office/drawing/2014/main" id="{00000000-0008-0000-0F00-000078010000}"/>
            </a:ext>
          </a:extLst>
        </xdr:cNvPr>
        <xdr:cNvSpPr txBox="1"/>
      </xdr:nvSpPr>
      <xdr:spPr>
        <a:xfrm>
          <a:off x="6712027" y="1288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70223</xdr:rowOff>
    </xdr:from>
    <xdr:ext cx="469744" cy="259045"/>
    <xdr:sp macro="" textlink="">
      <xdr:nvSpPr>
        <xdr:cNvPr id="377" name="n_4mainValue【福祉施設】&#10;一人当たり面積">
          <a:extLst>
            <a:ext uri="{FF2B5EF4-FFF2-40B4-BE49-F238E27FC236}">
              <a16:creationId xmlns:a16="http://schemas.microsoft.com/office/drawing/2014/main" id="{00000000-0008-0000-0F00-000079010000}"/>
            </a:ext>
          </a:extLst>
        </xdr:cNvPr>
        <xdr:cNvSpPr txBox="1"/>
      </xdr:nvSpPr>
      <xdr:spPr>
        <a:xfrm>
          <a:off x="5937327" y="13649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a:extLst>
            <a:ext uri="{FF2B5EF4-FFF2-40B4-BE49-F238E27FC236}">
              <a16:creationId xmlns:a16="http://schemas.microsoft.com/office/drawing/2014/main" id="{00000000-0008-0000-0F00-00007A010000}"/>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a:extLst>
            <a:ext uri="{FF2B5EF4-FFF2-40B4-BE49-F238E27FC236}">
              <a16:creationId xmlns:a16="http://schemas.microsoft.com/office/drawing/2014/main" id="{00000000-0008-0000-0F00-00007B010000}"/>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a:extLst>
            <a:ext uri="{FF2B5EF4-FFF2-40B4-BE49-F238E27FC236}">
              <a16:creationId xmlns:a16="http://schemas.microsoft.com/office/drawing/2014/main" id="{00000000-0008-0000-0F00-00007C010000}"/>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a:extLst>
            <a:ext uri="{FF2B5EF4-FFF2-40B4-BE49-F238E27FC236}">
              <a16:creationId xmlns:a16="http://schemas.microsoft.com/office/drawing/2014/main" id="{00000000-0008-0000-0F00-00007D010000}"/>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a:extLst>
            <a:ext uri="{FF2B5EF4-FFF2-40B4-BE49-F238E27FC236}">
              <a16:creationId xmlns:a16="http://schemas.microsoft.com/office/drawing/2014/main" id="{00000000-0008-0000-0F00-00007E010000}"/>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a:extLst>
            <a:ext uri="{FF2B5EF4-FFF2-40B4-BE49-F238E27FC236}">
              <a16:creationId xmlns:a16="http://schemas.microsoft.com/office/drawing/2014/main" id="{00000000-0008-0000-0F00-00007F010000}"/>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a:extLst>
            <a:ext uri="{FF2B5EF4-FFF2-40B4-BE49-F238E27FC236}">
              <a16:creationId xmlns:a16="http://schemas.microsoft.com/office/drawing/2014/main" id="{00000000-0008-0000-0F00-000080010000}"/>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a:extLst>
            <a:ext uri="{FF2B5EF4-FFF2-40B4-BE49-F238E27FC236}">
              <a16:creationId xmlns:a16="http://schemas.microsoft.com/office/drawing/2014/main" id="{00000000-0008-0000-0F00-000081010000}"/>
            </a:ext>
          </a:extLst>
        </xdr:cNvPr>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6" name="テキスト ボックス 385">
          <a:extLst>
            <a:ext uri="{FF2B5EF4-FFF2-40B4-BE49-F238E27FC236}">
              <a16:creationId xmlns:a16="http://schemas.microsoft.com/office/drawing/2014/main" id="{00000000-0008-0000-0F00-000082010000}"/>
            </a:ext>
          </a:extLst>
        </xdr:cNvPr>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7" name="直線コネクタ 386">
          <a:extLst>
            <a:ext uri="{FF2B5EF4-FFF2-40B4-BE49-F238E27FC236}">
              <a16:creationId xmlns:a16="http://schemas.microsoft.com/office/drawing/2014/main" id="{00000000-0008-0000-0F00-000083010000}"/>
            </a:ext>
          </a:extLst>
        </xdr:cNvPr>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8" name="テキスト ボックス 387">
          <a:extLst>
            <a:ext uri="{FF2B5EF4-FFF2-40B4-BE49-F238E27FC236}">
              <a16:creationId xmlns:a16="http://schemas.microsoft.com/office/drawing/2014/main" id="{00000000-0008-0000-0F00-000084010000}"/>
            </a:ext>
          </a:extLst>
        </xdr:cNvPr>
        <xdr:cNvSpPr txBox="1"/>
      </xdr:nvSpPr>
      <xdr:spPr>
        <a:xfrm>
          <a:off x="27196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9" name="直線コネクタ 388">
          <a:extLst>
            <a:ext uri="{FF2B5EF4-FFF2-40B4-BE49-F238E27FC236}">
              <a16:creationId xmlns:a16="http://schemas.microsoft.com/office/drawing/2014/main" id="{00000000-0008-0000-0F00-000085010000}"/>
            </a:ext>
          </a:extLst>
        </xdr:cNvPr>
        <xdr:cNvCxnSpPr/>
      </xdr:nvCxnSpPr>
      <xdr:spPr>
        <a:xfrm>
          <a:off x="67056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0" name="テキスト ボックス 389">
          <a:extLst>
            <a:ext uri="{FF2B5EF4-FFF2-40B4-BE49-F238E27FC236}">
              <a16:creationId xmlns:a16="http://schemas.microsoft.com/office/drawing/2014/main" id="{00000000-0008-0000-0F00-000086010000}"/>
            </a:ext>
          </a:extLst>
        </xdr:cNvPr>
        <xdr:cNvSpPr txBox="1"/>
      </xdr:nvSpPr>
      <xdr:spPr>
        <a:xfrm>
          <a:off x="27196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1" name="直線コネクタ 390">
          <a:extLst>
            <a:ext uri="{FF2B5EF4-FFF2-40B4-BE49-F238E27FC236}">
              <a16:creationId xmlns:a16="http://schemas.microsoft.com/office/drawing/2014/main" id="{00000000-0008-0000-0F00-000087010000}"/>
            </a:ext>
          </a:extLst>
        </xdr:cNvPr>
        <xdr:cNvCxnSpPr/>
      </xdr:nvCxnSpPr>
      <xdr:spPr>
        <a:xfrm>
          <a:off x="67056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2" name="テキスト ボックス 391">
          <a:extLst>
            <a:ext uri="{FF2B5EF4-FFF2-40B4-BE49-F238E27FC236}">
              <a16:creationId xmlns:a16="http://schemas.microsoft.com/office/drawing/2014/main" id="{00000000-0008-0000-0F00-000088010000}"/>
            </a:ext>
          </a:extLst>
        </xdr:cNvPr>
        <xdr:cNvSpPr txBox="1"/>
      </xdr:nvSpPr>
      <xdr:spPr>
        <a:xfrm>
          <a:off x="33608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3" name="直線コネクタ 392">
          <a:extLst>
            <a:ext uri="{FF2B5EF4-FFF2-40B4-BE49-F238E27FC236}">
              <a16:creationId xmlns:a16="http://schemas.microsoft.com/office/drawing/2014/main" id="{00000000-0008-0000-0F00-000089010000}"/>
            </a:ext>
          </a:extLst>
        </xdr:cNvPr>
        <xdr:cNvCxnSpPr/>
      </xdr:nvCxnSpPr>
      <xdr:spPr>
        <a:xfrm>
          <a:off x="67056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4" name="テキスト ボックス 393">
          <a:extLst>
            <a:ext uri="{FF2B5EF4-FFF2-40B4-BE49-F238E27FC236}">
              <a16:creationId xmlns:a16="http://schemas.microsoft.com/office/drawing/2014/main" id="{00000000-0008-0000-0F00-00008A010000}"/>
            </a:ext>
          </a:extLst>
        </xdr:cNvPr>
        <xdr:cNvSpPr txBox="1"/>
      </xdr:nvSpPr>
      <xdr:spPr>
        <a:xfrm>
          <a:off x="33608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5" name="直線コネクタ 394">
          <a:extLst>
            <a:ext uri="{FF2B5EF4-FFF2-40B4-BE49-F238E27FC236}">
              <a16:creationId xmlns:a16="http://schemas.microsoft.com/office/drawing/2014/main" id="{00000000-0008-0000-0F00-00008B010000}"/>
            </a:ext>
          </a:extLst>
        </xdr:cNvPr>
        <xdr:cNvCxnSpPr/>
      </xdr:nvCxnSpPr>
      <xdr:spPr>
        <a:xfrm>
          <a:off x="67056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6" name="テキスト ボックス 395">
          <a:extLst>
            <a:ext uri="{FF2B5EF4-FFF2-40B4-BE49-F238E27FC236}">
              <a16:creationId xmlns:a16="http://schemas.microsoft.com/office/drawing/2014/main" id="{00000000-0008-0000-0F00-00008C010000}"/>
            </a:ext>
          </a:extLst>
        </xdr:cNvPr>
        <xdr:cNvSpPr txBox="1"/>
      </xdr:nvSpPr>
      <xdr:spPr>
        <a:xfrm>
          <a:off x="33608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7" name="直線コネクタ 396">
          <a:extLst>
            <a:ext uri="{FF2B5EF4-FFF2-40B4-BE49-F238E27FC236}">
              <a16:creationId xmlns:a16="http://schemas.microsoft.com/office/drawing/2014/main" id="{00000000-0008-0000-0F00-00008D010000}"/>
            </a:ext>
          </a:extLst>
        </xdr:cNvPr>
        <xdr:cNvCxnSpPr/>
      </xdr:nvCxnSpPr>
      <xdr:spPr>
        <a:xfrm>
          <a:off x="67056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8" name="テキスト ボックス 397">
          <a:extLst>
            <a:ext uri="{FF2B5EF4-FFF2-40B4-BE49-F238E27FC236}">
              <a16:creationId xmlns:a16="http://schemas.microsoft.com/office/drawing/2014/main" id="{00000000-0008-0000-0F00-00008E010000}"/>
            </a:ext>
          </a:extLst>
        </xdr:cNvPr>
        <xdr:cNvSpPr txBox="1"/>
      </xdr:nvSpPr>
      <xdr:spPr>
        <a:xfrm>
          <a:off x="33608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9" name="直線コネクタ 398">
          <a:extLst>
            <a:ext uri="{FF2B5EF4-FFF2-40B4-BE49-F238E27FC236}">
              <a16:creationId xmlns:a16="http://schemas.microsoft.com/office/drawing/2014/main" id="{00000000-0008-0000-0F00-00008F010000}"/>
            </a:ext>
          </a:extLst>
        </xdr:cNvPr>
        <xdr:cNvCxnSpPr/>
      </xdr:nvCxnSpPr>
      <xdr:spPr>
        <a:xfrm>
          <a:off x="67056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0" name="テキスト ボックス 399">
          <a:extLst>
            <a:ext uri="{FF2B5EF4-FFF2-40B4-BE49-F238E27FC236}">
              <a16:creationId xmlns:a16="http://schemas.microsoft.com/office/drawing/2014/main" id="{00000000-0008-0000-0F00-000090010000}"/>
            </a:ext>
          </a:extLst>
        </xdr:cNvPr>
        <xdr:cNvSpPr txBox="1"/>
      </xdr:nvSpPr>
      <xdr:spPr>
        <a:xfrm>
          <a:off x="37734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1" name="直線コネクタ 400">
          <a:extLst>
            <a:ext uri="{FF2B5EF4-FFF2-40B4-BE49-F238E27FC236}">
              <a16:creationId xmlns:a16="http://schemas.microsoft.com/office/drawing/2014/main" id="{00000000-0008-0000-0F00-000091010000}"/>
            </a:ext>
          </a:extLst>
        </xdr:cNvPr>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2" name="【市民会館】&#10;有形固定資産減価償却率グラフ枠">
          <a:extLst>
            <a:ext uri="{FF2B5EF4-FFF2-40B4-BE49-F238E27FC236}">
              <a16:creationId xmlns:a16="http://schemas.microsoft.com/office/drawing/2014/main" id="{00000000-0008-0000-0F00-000092010000}"/>
            </a:ext>
          </a:extLst>
        </xdr:cNvPr>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1088</xdr:rowOff>
    </xdr:from>
    <xdr:to>
      <xdr:col>24</xdr:col>
      <xdr:colOff>62865</xdr:colOff>
      <xdr:row>109</xdr:row>
      <xdr:rowOff>35379</xdr:rowOff>
    </xdr:to>
    <xdr:cxnSp macro="">
      <xdr:nvCxnSpPr>
        <xdr:cNvPr id="403" name="直線コネクタ 402">
          <a:extLst>
            <a:ext uri="{FF2B5EF4-FFF2-40B4-BE49-F238E27FC236}">
              <a16:creationId xmlns:a16="http://schemas.microsoft.com/office/drawing/2014/main" id="{00000000-0008-0000-0F00-000093010000}"/>
            </a:ext>
          </a:extLst>
        </xdr:cNvPr>
        <xdr:cNvCxnSpPr/>
      </xdr:nvCxnSpPr>
      <xdr:spPr>
        <a:xfrm flipV="1">
          <a:off x="4086225" y="16932728"/>
          <a:ext cx="0" cy="1375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4" name="【市民会館】&#10;有形固定資産減価償却率最小値テキスト">
          <a:extLst>
            <a:ext uri="{FF2B5EF4-FFF2-40B4-BE49-F238E27FC236}">
              <a16:creationId xmlns:a16="http://schemas.microsoft.com/office/drawing/2014/main" id="{00000000-0008-0000-0F00-000094010000}"/>
            </a:ext>
          </a:extLst>
        </xdr:cNvPr>
        <xdr:cNvSpPr txBox="1"/>
      </xdr:nvSpPr>
      <xdr:spPr>
        <a:xfrm>
          <a:off x="4124960" y="1831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5" name="直線コネクタ 404">
          <a:extLst>
            <a:ext uri="{FF2B5EF4-FFF2-40B4-BE49-F238E27FC236}">
              <a16:creationId xmlns:a16="http://schemas.microsoft.com/office/drawing/2014/main" id="{00000000-0008-0000-0F00-000095010000}"/>
            </a:ext>
          </a:extLst>
        </xdr:cNvPr>
        <xdr:cNvCxnSpPr/>
      </xdr:nvCxnSpPr>
      <xdr:spPr>
        <a:xfrm>
          <a:off x="4020820" y="183081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119215</xdr:rowOff>
    </xdr:from>
    <xdr:ext cx="405111" cy="259045"/>
    <xdr:sp macro="" textlink="">
      <xdr:nvSpPr>
        <xdr:cNvPr id="406" name="【市民会館】&#10;有形固定資産減価償却率最大値テキスト">
          <a:extLst>
            <a:ext uri="{FF2B5EF4-FFF2-40B4-BE49-F238E27FC236}">
              <a16:creationId xmlns:a16="http://schemas.microsoft.com/office/drawing/2014/main" id="{00000000-0008-0000-0F00-000096010000}"/>
            </a:ext>
          </a:extLst>
        </xdr:cNvPr>
        <xdr:cNvSpPr txBox="1"/>
      </xdr:nvSpPr>
      <xdr:spPr>
        <a:xfrm>
          <a:off x="4124960" y="16715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1088</xdr:rowOff>
    </xdr:from>
    <xdr:to>
      <xdr:col>24</xdr:col>
      <xdr:colOff>152400</xdr:colOff>
      <xdr:row>101</xdr:row>
      <xdr:rowOff>1088</xdr:rowOff>
    </xdr:to>
    <xdr:cxnSp macro="">
      <xdr:nvCxnSpPr>
        <xdr:cNvPr id="407" name="直線コネクタ 406">
          <a:extLst>
            <a:ext uri="{FF2B5EF4-FFF2-40B4-BE49-F238E27FC236}">
              <a16:creationId xmlns:a16="http://schemas.microsoft.com/office/drawing/2014/main" id="{00000000-0008-0000-0F00-000097010000}"/>
            </a:ext>
          </a:extLst>
        </xdr:cNvPr>
        <xdr:cNvCxnSpPr/>
      </xdr:nvCxnSpPr>
      <xdr:spPr>
        <a:xfrm>
          <a:off x="4020820" y="1693272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84200</xdr:rowOff>
    </xdr:from>
    <xdr:ext cx="405111" cy="259045"/>
    <xdr:sp macro="" textlink="">
      <xdr:nvSpPr>
        <xdr:cNvPr id="408" name="【市民会館】&#10;有形固定資産減価償却率平均値テキスト">
          <a:extLst>
            <a:ext uri="{FF2B5EF4-FFF2-40B4-BE49-F238E27FC236}">
              <a16:creationId xmlns:a16="http://schemas.microsoft.com/office/drawing/2014/main" id="{00000000-0008-0000-0F00-000098010000}"/>
            </a:ext>
          </a:extLst>
        </xdr:cNvPr>
        <xdr:cNvSpPr txBox="1"/>
      </xdr:nvSpPr>
      <xdr:spPr>
        <a:xfrm>
          <a:off x="4124960" y="175187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61323</xdr:rowOff>
    </xdr:from>
    <xdr:to>
      <xdr:col>24</xdr:col>
      <xdr:colOff>114300</xdr:colOff>
      <xdr:row>105</xdr:row>
      <xdr:rowOff>162923</xdr:rowOff>
    </xdr:to>
    <xdr:sp macro="" textlink="">
      <xdr:nvSpPr>
        <xdr:cNvPr id="409" name="フローチャート: 判断 408">
          <a:extLst>
            <a:ext uri="{FF2B5EF4-FFF2-40B4-BE49-F238E27FC236}">
              <a16:creationId xmlns:a16="http://schemas.microsoft.com/office/drawing/2014/main" id="{00000000-0008-0000-0F00-000099010000}"/>
            </a:ext>
          </a:extLst>
        </xdr:cNvPr>
        <xdr:cNvSpPr/>
      </xdr:nvSpPr>
      <xdr:spPr>
        <a:xfrm>
          <a:off x="4036060" y="1766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13970</xdr:rowOff>
    </xdr:from>
    <xdr:to>
      <xdr:col>20</xdr:col>
      <xdr:colOff>38100</xdr:colOff>
      <xdr:row>105</xdr:row>
      <xdr:rowOff>115570</xdr:rowOff>
    </xdr:to>
    <xdr:sp macro="" textlink="">
      <xdr:nvSpPr>
        <xdr:cNvPr id="410" name="フローチャート: 判断 409">
          <a:extLst>
            <a:ext uri="{FF2B5EF4-FFF2-40B4-BE49-F238E27FC236}">
              <a16:creationId xmlns:a16="http://schemas.microsoft.com/office/drawing/2014/main" id="{00000000-0008-0000-0F00-00009A010000}"/>
            </a:ext>
          </a:extLst>
        </xdr:cNvPr>
        <xdr:cNvSpPr/>
      </xdr:nvSpPr>
      <xdr:spPr>
        <a:xfrm>
          <a:off x="3312160" y="1761617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10705</xdr:rowOff>
    </xdr:from>
    <xdr:to>
      <xdr:col>15</xdr:col>
      <xdr:colOff>101600</xdr:colOff>
      <xdr:row>105</xdr:row>
      <xdr:rowOff>112305</xdr:rowOff>
    </xdr:to>
    <xdr:sp macro="" textlink="">
      <xdr:nvSpPr>
        <xdr:cNvPr id="411" name="フローチャート: 判断 410">
          <a:extLst>
            <a:ext uri="{FF2B5EF4-FFF2-40B4-BE49-F238E27FC236}">
              <a16:creationId xmlns:a16="http://schemas.microsoft.com/office/drawing/2014/main" id="{00000000-0008-0000-0F00-00009B010000}"/>
            </a:ext>
          </a:extLst>
        </xdr:cNvPr>
        <xdr:cNvSpPr/>
      </xdr:nvSpPr>
      <xdr:spPr>
        <a:xfrm>
          <a:off x="2514600" y="1761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133169</xdr:rowOff>
    </xdr:from>
    <xdr:to>
      <xdr:col>10</xdr:col>
      <xdr:colOff>165100</xdr:colOff>
      <xdr:row>105</xdr:row>
      <xdr:rowOff>63319</xdr:rowOff>
    </xdr:to>
    <xdr:sp macro="" textlink="">
      <xdr:nvSpPr>
        <xdr:cNvPr id="412" name="フローチャート: 判断 411">
          <a:extLst>
            <a:ext uri="{FF2B5EF4-FFF2-40B4-BE49-F238E27FC236}">
              <a16:creationId xmlns:a16="http://schemas.microsoft.com/office/drawing/2014/main" id="{00000000-0008-0000-0F00-00009C010000}"/>
            </a:ext>
          </a:extLst>
        </xdr:cNvPr>
        <xdr:cNvSpPr/>
      </xdr:nvSpPr>
      <xdr:spPr>
        <a:xfrm>
          <a:off x="1739900" y="1756772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98879</xdr:rowOff>
    </xdr:from>
    <xdr:to>
      <xdr:col>6</xdr:col>
      <xdr:colOff>38100</xdr:colOff>
      <xdr:row>105</xdr:row>
      <xdr:rowOff>29029</xdr:rowOff>
    </xdr:to>
    <xdr:sp macro="" textlink="">
      <xdr:nvSpPr>
        <xdr:cNvPr id="413" name="フローチャート: 判断 412">
          <a:extLst>
            <a:ext uri="{FF2B5EF4-FFF2-40B4-BE49-F238E27FC236}">
              <a16:creationId xmlns:a16="http://schemas.microsoft.com/office/drawing/2014/main" id="{00000000-0008-0000-0F00-00009D010000}"/>
            </a:ext>
          </a:extLst>
        </xdr:cNvPr>
        <xdr:cNvSpPr/>
      </xdr:nvSpPr>
      <xdr:spPr>
        <a:xfrm>
          <a:off x="965200" y="1753343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00000000-0008-0000-0F00-00009E010000}"/>
            </a:ext>
          </a:extLst>
        </xdr:cNvPr>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00000000-0008-0000-0F00-00009F010000}"/>
            </a:ext>
          </a:extLst>
        </xdr:cNvPr>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00000000-0008-0000-0F00-0000A0010000}"/>
            </a:ext>
          </a:extLst>
        </xdr:cNvPr>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00000000-0008-0000-0F00-0000A1010000}"/>
            </a:ext>
          </a:extLst>
        </xdr:cNvPr>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00000000-0008-0000-0F00-0000A2010000}"/>
            </a:ext>
          </a:extLst>
        </xdr:cNvPr>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108</xdr:row>
      <xdr:rowOff>77651</xdr:rowOff>
    </xdr:from>
    <xdr:to>
      <xdr:col>24</xdr:col>
      <xdr:colOff>114300</xdr:colOff>
      <xdr:row>109</xdr:row>
      <xdr:rowOff>7801</xdr:rowOff>
    </xdr:to>
    <xdr:sp macro="" textlink="">
      <xdr:nvSpPr>
        <xdr:cNvPr id="419" name="楕円 418">
          <a:extLst>
            <a:ext uri="{FF2B5EF4-FFF2-40B4-BE49-F238E27FC236}">
              <a16:creationId xmlns:a16="http://schemas.microsoft.com/office/drawing/2014/main" id="{00000000-0008-0000-0F00-0000A3010000}"/>
            </a:ext>
          </a:extLst>
        </xdr:cNvPr>
        <xdr:cNvSpPr/>
      </xdr:nvSpPr>
      <xdr:spPr>
        <a:xfrm>
          <a:off x="4036060" y="1818277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164028</xdr:rowOff>
    </xdr:from>
    <xdr:ext cx="405111" cy="259045"/>
    <xdr:sp macro="" textlink="">
      <xdr:nvSpPr>
        <xdr:cNvPr id="420" name="【市民会館】&#10;有形固定資産減価償却率該当値テキスト">
          <a:extLst>
            <a:ext uri="{FF2B5EF4-FFF2-40B4-BE49-F238E27FC236}">
              <a16:creationId xmlns:a16="http://schemas.microsoft.com/office/drawing/2014/main" id="{00000000-0008-0000-0F00-0000A4010000}"/>
            </a:ext>
          </a:extLst>
        </xdr:cNvPr>
        <xdr:cNvSpPr txBox="1"/>
      </xdr:nvSpPr>
      <xdr:spPr>
        <a:xfrm>
          <a:off x="4124960" y="18101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108</xdr:row>
      <xdr:rowOff>51526</xdr:rowOff>
    </xdr:from>
    <xdr:to>
      <xdr:col>20</xdr:col>
      <xdr:colOff>38100</xdr:colOff>
      <xdr:row>108</xdr:row>
      <xdr:rowOff>153126</xdr:rowOff>
    </xdr:to>
    <xdr:sp macro="" textlink="">
      <xdr:nvSpPr>
        <xdr:cNvPr id="421" name="楕円 420">
          <a:extLst>
            <a:ext uri="{FF2B5EF4-FFF2-40B4-BE49-F238E27FC236}">
              <a16:creationId xmlns:a16="http://schemas.microsoft.com/office/drawing/2014/main" id="{00000000-0008-0000-0F00-0000A5010000}"/>
            </a:ext>
          </a:extLst>
        </xdr:cNvPr>
        <xdr:cNvSpPr/>
      </xdr:nvSpPr>
      <xdr:spPr>
        <a:xfrm>
          <a:off x="3312160" y="1815664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108</xdr:row>
      <xdr:rowOff>102326</xdr:rowOff>
    </xdr:from>
    <xdr:to>
      <xdr:col>24</xdr:col>
      <xdr:colOff>63500</xdr:colOff>
      <xdr:row>108</xdr:row>
      <xdr:rowOff>128451</xdr:rowOff>
    </xdr:to>
    <xdr:cxnSp macro="">
      <xdr:nvCxnSpPr>
        <xdr:cNvPr id="422" name="直線コネクタ 421">
          <a:extLst>
            <a:ext uri="{FF2B5EF4-FFF2-40B4-BE49-F238E27FC236}">
              <a16:creationId xmlns:a16="http://schemas.microsoft.com/office/drawing/2014/main" id="{00000000-0008-0000-0F00-0000A6010000}"/>
            </a:ext>
          </a:extLst>
        </xdr:cNvPr>
        <xdr:cNvCxnSpPr/>
      </xdr:nvCxnSpPr>
      <xdr:spPr>
        <a:xfrm>
          <a:off x="3355340" y="18207446"/>
          <a:ext cx="73152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107</xdr:row>
      <xdr:rowOff>162561</xdr:rowOff>
    </xdr:from>
    <xdr:to>
      <xdr:col>15</xdr:col>
      <xdr:colOff>101600</xdr:colOff>
      <xdr:row>108</xdr:row>
      <xdr:rowOff>92711</xdr:rowOff>
    </xdr:to>
    <xdr:sp macro="" textlink="">
      <xdr:nvSpPr>
        <xdr:cNvPr id="423" name="楕円 422">
          <a:extLst>
            <a:ext uri="{FF2B5EF4-FFF2-40B4-BE49-F238E27FC236}">
              <a16:creationId xmlns:a16="http://schemas.microsoft.com/office/drawing/2014/main" id="{00000000-0008-0000-0F00-0000A7010000}"/>
            </a:ext>
          </a:extLst>
        </xdr:cNvPr>
        <xdr:cNvSpPr/>
      </xdr:nvSpPr>
      <xdr:spPr>
        <a:xfrm>
          <a:off x="2514600" y="1810004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108</xdr:row>
      <xdr:rowOff>41911</xdr:rowOff>
    </xdr:from>
    <xdr:to>
      <xdr:col>19</xdr:col>
      <xdr:colOff>177800</xdr:colOff>
      <xdr:row>108</xdr:row>
      <xdr:rowOff>102326</xdr:rowOff>
    </xdr:to>
    <xdr:cxnSp macro="">
      <xdr:nvCxnSpPr>
        <xdr:cNvPr id="424" name="直線コネクタ 423">
          <a:extLst>
            <a:ext uri="{FF2B5EF4-FFF2-40B4-BE49-F238E27FC236}">
              <a16:creationId xmlns:a16="http://schemas.microsoft.com/office/drawing/2014/main" id="{00000000-0008-0000-0F00-0000A8010000}"/>
            </a:ext>
          </a:extLst>
        </xdr:cNvPr>
        <xdr:cNvCxnSpPr/>
      </xdr:nvCxnSpPr>
      <xdr:spPr>
        <a:xfrm>
          <a:off x="2565400" y="18147031"/>
          <a:ext cx="789940" cy="60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107</xdr:row>
      <xdr:rowOff>108676</xdr:rowOff>
    </xdr:from>
    <xdr:to>
      <xdr:col>10</xdr:col>
      <xdr:colOff>165100</xdr:colOff>
      <xdr:row>108</xdr:row>
      <xdr:rowOff>38826</xdr:rowOff>
    </xdr:to>
    <xdr:sp macro="" textlink="">
      <xdr:nvSpPr>
        <xdr:cNvPr id="425" name="楕円 424">
          <a:extLst>
            <a:ext uri="{FF2B5EF4-FFF2-40B4-BE49-F238E27FC236}">
              <a16:creationId xmlns:a16="http://schemas.microsoft.com/office/drawing/2014/main" id="{00000000-0008-0000-0F00-0000A9010000}"/>
            </a:ext>
          </a:extLst>
        </xdr:cNvPr>
        <xdr:cNvSpPr/>
      </xdr:nvSpPr>
      <xdr:spPr>
        <a:xfrm>
          <a:off x="1739900" y="1804615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107</xdr:row>
      <xdr:rowOff>159476</xdr:rowOff>
    </xdr:from>
    <xdr:to>
      <xdr:col>15</xdr:col>
      <xdr:colOff>50800</xdr:colOff>
      <xdr:row>108</xdr:row>
      <xdr:rowOff>41911</xdr:rowOff>
    </xdr:to>
    <xdr:cxnSp macro="">
      <xdr:nvCxnSpPr>
        <xdr:cNvPr id="426" name="直線コネクタ 425">
          <a:extLst>
            <a:ext uri="{FF2B5EF4-FFF2-40B4-BE49-F238E27FC236}">
              <a16:creationId xmlns:a16="http://schemas.microsoft.com/office/drawing/2014/main" id="{00000000-0008-0000-0F00-0000AA010000}"/>
            </a:ext>
          </a:extLst>
        </xdr:cNvPr>
        <xdr:cNvCxnSpPr/>
      </xdr:nvCxnSpPr>
      <xdr:spPr>
        <a:xfrm>
          <a:off x="1790700" y="18096956"/>
          <a:ext cx="774700" cy="50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107</xdr:row>
      <xdr:rowOff>64588</xdr:rowOff>
    </xdr:from>
    <xdr:to>
      <xdr:col>6</xdr:col>
      <xdr:colOff>38100</xdr:colOff>
      <xdr:row>107</xdr:row>
      <xdr:rowOff>166188</xdr:rowOff>
    </xdr:to>
    <xdr:sp macro="" textlink="">
      <xdr:nvSpPr>
        <xdr:cNvPr id="427" name="楕円 426">
          <a:extLst>
            <a:ext uri="{FF2B5EF4-FFF2-40B4-BE49-F238E27FC236}">
              <a16:creationId xmlns:a16="http://schemas.microsoft.com/office/drawing/2014/main" id="{00000000-0008-0000-0F00-0000AB010000}"/>
            </a:ext>
          </a:extLst>
        </xdr:cNvPr>
        <xdr:cNvSpPr/>
      </xdr:nvSpPr>
      <xdr:spPr>
        <a:xfrm>
          <a:off x="965200" y="1800206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107</xdr:row>
      <xdr:rowOff>115388</xdr:rowOff>
    </xdr:from>
    <xdr:to>
      <xdr:col>10</xdr:col>
      <xdr:colOff>114300</xdr:colOff>
      <xdr:row>107</xdr:row>
      <xdr:rowOff>159476</xdr:rowOff>
    </xdr:to>
    <xdr:cxnSp macro="">
      <xdr:nvCxnSpPr>
        <xdr:cNvPr id="428" name="直線コネクタ 427">
          <a:extLst>
            <a:ext uri="{FF2B5EF4-FFF2-40B4-BE49-F238E27FC236}">
              <a16:creationId xmlns:a16="http://schemas.microsoft.com/office/drawing/2014/main" id="{00000000-0008-0000-0F00-0000AC010000}"/>
            </a:ext>
          </a:extLst>
        </xdr:cNvPr>
        <xdr:cNvCxnSpPr/>
      </xdr:nvCxnSpPr>
      <xdr:spPr>
        <a:xfrm>
          <a:off x="1008380" y="18052868"/>
          <a:ext cx="78232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132097</xdr:rowOff>
    </xdr:from>
    <xdr:ext cx="405111" cy="259045"/>
    <xdr:sp macro="" textlink="">
      <xdr:nvSpPr>
        <xdr:cNvPr id="429" name="n_1aveValue【市民会館】&#10;有形固定資産減価償却率">
          <a:extLst>
            <a:ext uri="{FF2B5EF4-FFF2-40B4-BE49-F238E27FC236}">
              <a16:creationId xmlns:a16="http://schemas.microsoft.com/office/drawing/2014/main" id="{00000000-0008-0000-0F00-0000AD010000}"/>
            </a:ext>
          </a:extLst>
        </xdr:cNvPr>
        <xdr:cNvSpPr txBox="1"/>
      </xdr:nvSpPr>
      <xdr:spPr>
        <a:xfrm>
          <a:off x="3170564" y="1739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128832</xdr:rowOff>
    </xdr:from>
    <xdr:ext cx="405111" cy="259045"/>
    <xdr:sp macro="" textlink="">
      <xdr:nvSpPr>
        <xdr:cNvPr id="430" name="n_2aveValue【市民会館】&#10;有形固定資産減価償却率">
          <a:extLst>
            <a:ext uri="{FF2B5EF4-FFF2-40B4-BE49-F238E27FC236}">
              <a16:creationId xmlns:a16="http://schemas.microsoft.com/office/drawing/2014/main" id="{00000000-0008-0000-0F00-0000AE010000}"/>
            </a:ext>
          </a:extLst>
        </xdr:cNvPr>
        <xdr:cNvSpPr txBox="1"/>
      </xdr:nvSpPr>
      <xdr:spPr>
        <a:xfrm>
          <a:off x="2385704" y="17395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79846</xdr:rowOff>
    </xdr:from>
    <xdr:ext cx="405111" cy="259045"/>
    <xdr:sp macro="" textlink="">
      <xdr:nvSpPr>
        <xdr:cNvPr id="431" name="n_3aveValue【市民会館】&#10;有形固定資産減価償却率">
          <a:extLst>
            <a:ext uri="{FF2B5EF4-FFF2-40B4-BE49-F238E27FC236}">
              <a16:creationId xmlns:a16="http://schemas.microsoft.com/office/drawing/2014/main" id="{00000000-0008-0000-0F00-0000AF010000}"/>
            </a:ext>
          </a:extLst>
        </xdr:cNvPr>
        <xdr:cNvSpPr txBox="1"/>
      </xdr:nvSpPr>
      <xdr:spPr>
        <a:xfrm>
          <a:off x="1611004" y="17346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45556</xdr:rowOff>
    </xdr:from>
    <xdr:ext cx="405111" cy="259045"/>
    <xdr:sp macro="" textlink="">
      <xdr:nvSpPr>
        <xdr:cNvPr id="432" name="n_4aveValue【市民会館】&#10;有形固定資産減価償却率">
          <a:extLst>
            <a:ext uri="{FF2B5EF4-FFF2-40B4-BE49-F238E27FC236}">
              <a16:creationId xmlns:a16="http://schemas.microsoft.com/office/drawing/2014/main" id="{00000000-0008-0000-0F00-0000B0010000}"/>
            </a:ext>
          </a:extLst>
        </xdr:cNvPr>
        <xdr:cNvSpPr txBox="1"/>
      </xdr:nvSpPr>
      <xdr:spPr>
        <a:xfrm>
          <a:off x="836304" y="17312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108</xdr:row>
      <xdr:rowOff>144253</xdr:rowOff>
    </xdr:from>
    <xdr:ext cx="405111" cy="259045"/>
    <xdr:sp macro="" textlink="">
      <xdr:nvSpPr>
        <xdr:cNvPr id="433" name="n_1mainValue【市民会館】&#10;有形固定資産減価償却率">
          <a:extLst>
            <a:ext uri="{FF2B5EF4-FFF2-40B4-BE49-F238E27FC236}">
              <a16:creationId xmlns:a16="http://schemas.microsoft.com/office/drawing/2014/main" id="{00000000-0008-0000-0F00-0000B1010000}"/>
            </a:ext>
          </a:extLst>
        </xdr:cNvPr>
        <xdr:cNvSpPr txBox="1"/>
      </xdr:nvSpPr>
      <xdr:spPr>
        <a:xfrm>
          <a:off x="3170564" y="182493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108</xdr:row>
      <xdr:rowOff>83838</xdr:rowOff>
    </xdr:from>
    <xdr:ext cx="405111" cy="259045"/>
    <xdr:sp macro="" textlink="">
      <xdr:nvSpPr>
        <xdr:cNvPr id="434" name="n_2mainValue【市民会館】&#10;有形固定資産減価償却率">
          <a:extLst>
            <a:ext uri="{FF2B5EF4-FFF2-40B4-BE49-F238E27FC236}">
              <a16:creationId xmlns:a16="http://schemas.microsoft.com/office/drawing/2014/main" id="{00000000-0008-0000-0F00-0000B2010000}"/>
            </a:ext>
          </a:extLst>
        </xdr:cNvPr>
        <xdr:cNvSpPr txBox="1"/>
      </xdr:nvSpPr>
      <xdr:spPr>
        <a:xfrm>
          <a:off x="2385704" y="18188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108</xdr:row>
      <xdr:rowOff>29953</xdr:rowOff>
    </xdr:from>
    <xdr:ext cx="405111" cy="259045"/>
    <xdr:sp macro="" textlink="">
      <xdr:nvSpPr>
        <xdr:cNvPr id="435" name="n_3mainValue【市民会館】&#10;有形固定資産減価償却率">
          <a:extLst>
            <a:ext uri="{FF2B5EF4-FFF2-40B4-BE49-F238E27FC236}">
              <a16:creationId xmlns:a16="http://schemas.microsoft.com/office/drawing/2014/main" id="{00000000-0008-0000-0F00-0000B3010000}"/>
            </a:ext>
          </a:extLst>
        </xdr:cNvPr>
        <xdr:cNvSpPr txBox="1"/>
      </xdr:nvSpPr>
      <xdr:spPr>
        <a:xfrm>
          <a:off x="1611004" y="18135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107</xdr:row>
      <xdr:rowOff>157315</xdr:rowOff>
    </xdr:from>
    <xdr:ext cx="405111" cy="259045"/>
    <xdr:sp macro="" textlink="">
      <xdr:nvSpPr>
        <xdr:cNvPr id="436" name="n_4mainValue【市民会館】&#10;有形固定資産減価償却率">
          <a:extLst>
            <a:ext uri="{FF2B5EF4-FFF2-40B4-BE49-F238E27FC236}">
              <a16:creationId xmlns:a16="http://schemas.microsoft.com/office/drawing/2014/main" id="{00000000-0008-0000-0F00-0000B4010000}"/>
            </a:ext>
          </a:extLst>
        </xdr:cNvPr>
        <xdr:cNvSpPr txBox="1"/>
      </xdr:nvSpPr>
      <xdr:spPr>
        <a:xfrm>
          <a:off x="836304" y="18094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7" name="正方形/長方形 436">
          <a:extLst>
            <a:ext uri="{FF2B5EF4-FFF2-40B4-BE49-F238E27FC236}">
              <a16:creationId xmlns:a16="http://schemas.microsoft.com/office/drawing/2014/main" id="{00000000-0008-0000-0F00-0000B5010000}"/>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8" name="正方形/長方形 437">
          <a:extLst>
            <a:ext uri="{FF2B5EF4-FFF2-40B4-BE49-F238E27FC236}">
              <a16:creationId xmlns:a16="http://schemas.microsoft.com/office/drawing/2014/main" id="{00000000-0008-0000-0F00-0000B6010000}"/>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9" name="正方形/長方形 438">
          <a:extLst>
            <a:ext uri="{FF2B5EF4-FFF2-40B4-BE49-F238E27FC236}">
              <a16:creationId xmlns:a16="http://schemas.microsoft.com/office/drawing/2014/main" id="{00000000-0008-0000-0F00-0000B7010000}"/>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0" name="正方形/長方形 439">
          <a:extLst>
            <a:ext uri="{FF2B5EF4-FFF2-40B4-BE49-F238E27FC236}">
              <a16:creationId xmlns:a16="http://schemas.microsoft.com/office/drawing/2014/main" id="{00000000-0008-0000-0F00-0000B8010000}"/>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1" name="正方形/長方形 440">
          <a:extLst>
            <a:ext uri="{FF2B5EF4-FFF2-40B4-BE49-F238E27FC236}">
              <a16:creationId xmlns:a16="http://schemas.microsoft.com/office/drawing/2014/main" id="{00000000-0008-0000-0F00-0000B9010000}"/>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2" name="正方形/長方形 441">
          <a:extLst>
            <a:ext uri="{FF2B5EF4-FFF2-40B4-BE49-F238E27FC236}">
              <a16:creationId xmlns:a16="http://schemas.microsoft.com/office/drawing/2014/main" id="{00000000-0008-0000-0F00-0000BA010000}"/>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3" name="正方形/長方形 442">
          <a:extLst>
            <a:ext uri="{FF2B5EF4-FFF2-40B4-BE49-F238E27FC236}">
              <a16:creationId xmlns:a16="http://schemas.microsoft.com/office/drawing/2014/main" id="{00000000-0008-0000-0F00-0000BB010000}"/>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4" name="正方形/長方形 443">
          <a:extLst>
            <a:ext uri="{FF2B5EF4-FFF2-40B4-BE49-F238E27FC236}">
              <a16:creationId xmlns:a16="http://schemas.microsoft.com/office/drawing/2014/main" id="{00000000-0008-0000-0F00-0000BC010000}"/>
            </a:ext>
          </a:extLst>
        </xdr:cNvPr>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5" name="テキスト ボックス 444">
          <a:extLst>
            <a:ext uri="{FF2B5EF4-FFF2-40B4-BE49-F238E27FC236}">
              <a16:creationId xmlns:a16="http://schemas.microsoft.com/office/drawing/2014/main" id="{00000000-0008-0000-0F00-0000BD010000}"/>
            </a:ext>
          </a:extLst>
        </xdr:cNvPr>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6" name="直線コネクタ 445">
          <a:extLst>
            <a:ext uri="{FF2B5EF4-FFF2-40B4-BE49-F238E27FC236}">
              <a16:creationId xmlns:a16="http://schemas.microsoft.com/office/drawing/2014/main" id="{00000000-0008-0000-0F00-0000BE010000}"/>
            </a:ext>
          </a:extLst>
        </xdr:cNvPr>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7" name="直線コネクタ 446">
          <a:extLst>
            <a:ext uri="{FF2B5EF4-FFF2-40B4-BE49-F238E27FC236}">
              <a16:creationId xmlns:a16="http://schemas.microsoft.com/office/drawing/2014/main" id="{00000000-0008-0000-0F00-0000BF010000}"/>
            </a:ext>
          </a:extLst>
        </xdr:cNvPr>
        <xdr:cNvCxnSpPr/>
      </xdr:nvCxnSpPr>
      <xdr:spPr>
        <a:xfrm>
          <a:off x="5826760" y="182575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8" name="テキスト ボックス 447">
          <a:extLst>
            <a:ext uri="{FF2B5EF4-FFF2-40B4-BE49-F238E27FC236}">
              <a16:creationId xmlns:a16="http://schemas.microsoft.com/office/drawing/2014/main" id="{00000000-0008-0000-0F00-0000C0010000}"/>
            </a:ext>
          </a:extLst>
        </xdr:cNvPr>
        <xdr:cNvSpPr txBox="1"/>
      </xdr:nvSpPr>
      <xdr:spPr>
        <a:xfrm>
          <a:off x="540530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9" name="直線コネクタ 448">
          <a:extLst>
            <a:ext uri="{FF2B5EF4-FFF2-40B4-BE49-F238E27FC236}">
              <a16:creationId xmlns:a16="http://schemas.microsoft.com/office/drawing/2014/main" id="{00000000-0008-0000-0F00-0000C1010000}"/>
            </a:ext>
          </a:extLst>
        </xdr:cNvPr>
        <xdr:cNvCxnSpPr/>
      </xdr:nvCxnSpPr>
      <xdr:spPr>
        <a:xfrm>
          <a:off x="5826760" y="17884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0" name="テキスト ボックス 449">
          <a:extLst>
            <a:ext uri="{FF2B5EF4-FFF2-40B4-BE49-F238E27FC236}">
              <a16:creationId xmlns:a16="http://schemas.microsoft.com/office/drawing/2014/main" id="{00000000-0008-0000-0F00-0000C2010000}"/>
            </a:ext>
          </a:extLst>
        </xdr:cNvPr>
        <xdr:cNvSpPr txBox="1"/>
      </xdr:nvSpPr>
      <xdr:spPr>
        <a:xfrm>
          <a:off x="540530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1" name="直線コネクタ 450">
          <a:extLst>
            <a:ext uri="{FF2B5EF4-FFF2-40B4-BE49-F238E27FC236}">
              <a16:creationId xmlns:a16="http://schemas.microsoft.com/office/drawing/2014/main" id="{00000000-0008-0000-0F00-0000C3010000}"/>
            </a:ext>
          </a:extLst>
        </xdr:cNvPr>
        <xdr:cNvCxnSpPr/>
      </xdr:nvCxnSpPr>
      <xdr:spPr>
        <a:xfrm>
          <a:off x="5826760" y="175107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2" name="テキスト ボックス 451">
          <a:extLst>
            <a:ext uri="{FF2B5EF4-FFF2-40B4-BE49-F238E27FC236}">
              <a16:creationId xmlns:a16="http://schemas.microsoft.com/office/drawing/2014/main" id="{00000000-0008-0000-0F00-0000C4010000}"/>
            </a:ext>
          </a:extLst>
        </xdr:cNvPr>
        <xdr:cNvSpPr txBox="1"/>
      </xdr:nvSpPr>
      <xdr:spPr>
        <a:xfrm>
          <a:off x="540530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3" name="直線コネクタ 452">
          <a:extLst>
            <a:ext uri="{FF2B5EF4-FFF2-40B4-BE49-F238E27FC236}">
              <a16:creationId xmlns:a16="http://schemas.microsoft.com/office/drawing/2014/main" id="{00000000-0008-0000-0F00-0000C5010000}"/>
            </a:ext>
          </a:extLst>
        </xdr:cNvPr>
        <xdr:cNvCxnSpPr/>
      </xdr:nvCxnSpPr>
      <xdr:spPr>
        <a:xfrm>
          <a:off x="5826760" y="171373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4" name="テキスト ボックス 453">
          <a:extLst>
            <a:ext uri="{FF2B5EF4-FFF2-40B4-BE49-F238E27FC236}">
              <a16:creationId xmlns:a16="http://schemas.microsoft.com/office/drawing/2014/main" id="{00000000-0008-0000-0F00-0000C6010000}"/>
            </a:ext>
          </a:extLst>
        </xdr:cNvPr>
        <xdr:cNvSpPr txBox="1"/>
      </xdr:nvSpPr>
      <xdr:spPr>
        <a:xfrm>
          <a:off x="540530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5" name="直線コネクタ 454">
          <a:extLst>
            <a:ext uri="{FF2B5EF4-FFF2-40B4-BE49-F238E27FC236}">
              <a16:creationId xmlns:a16="http://schemas.microsoft.com/office/drawing/2014/main" id="{00000000-0008-0000-0F00-0000C7010000}"/>
            </a:ext>
          </a:extLst>
        </xdr:cNvPr>
        <xdr:cNvCxnSpPr/>
      </xdr:nvCxnSpPr>
      <xdr:spPr>
        <a:xfrm>
          <a:off x="5826760" y="167640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6" name="テキスト ボックス 455">
          <a:extLst>
            <a:ext uri="{FF2B5EF4-FFF2-40B4-BE49-F238E27FC236}">
              <a16:creationId xmlns:a16="http://schemas.microsoft.com/office/drawing/2014/main" id="{00000000-0008-0000-0F00-0000C8010000}"/>
            </a:ext>
          </a:extLst>
        </xdr:cNvPr>
        <xdr:cNvSpPr txBox="1"/>
      </xdr:nvSpPr>
      <xdr:spPr>
        <a:xfrm>
          <a:off x="540530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7" name="直線コネクタ 456">
          <a:extLst>
            <a:ext uri="{FF2B5EF4-FFF2-40B4-BE49-F238E27FC236}">
              <a16:creationId xmlns:a16="http://schemas.microsoft.com/office/drawing/2014/main" id="{00000000-0008-0000-0F00-0000C9010000}"/>
            </a:ext>
          </a:extLst>
        </xdr:cNvPr>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8" name="テキスト ボックス 457">
          <a:extLst>
            <a:ext uri="{FF2B5EF4-FFF2-40B4-BE49-F238E27FC236}">
              <a16:creationId xmlns:a16="http://schemas.microsoft.com/office/drawing/2014/main" id="{00000000-0008-0000-0F00-0000CA010000}"/>
            </a:ext>
          </a:extLst>
        </xdr:cNvPr>
        <xdr:cNvSpPr txBox="1"/>
      </xdr:nvSpPr>
      <xdr:spPr>
        <a:xfrm>
          <a:off x="54053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9" name="【市民会館】&#10;一人当たり面積グラフ枠">
          <a:extLst>
            <a:ext uri="{FF2B5EF4-FFF2-40B4-BE49-F238E27FC236}">
              <a16:creationId xmlns:a16="http://schemas.microsoft.com/office/drawing/2014/main" id="{00000000-0008-0000-0F00-0000CB010000}"/>
            </a:ext>
          </a:extLst>
        </xdr:cNvPr>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147065</xdr:rowOff>
    </xdr:from>
    <xdr:to>
      <xdr:col>54</xdr:col>
      <xdr:colOff>189865</xdr:colOff>
      <xdr:row>108</xdr:row>
      <xdr:rowOff>89154</xdr:rowOff>
    </xdr:to>
    <xdr:cxnSp macro="">
      <xdr:nvCxnSpPr>
        <xdr:cNvPr id="460" name="直線コネクタ 459">
          <a:extLst>
            <a:ext uri="{FF2B5EF4-FFF2-40B4-BE49-F238E27FC236}">
              <a16:creationId xmlns:a16="http://schemas.microsoft.com/office/drawing/2014/main" id="{00000000-0008-0000-0F00-0000CC010000}"/>
            </a:ext>
          </a:extLst>
        </xdr:cNvPr>
        <xdr:cNvCxnSpPr/>
      </xdr:nvCxnSpPr>
      <xdr:spPr>
        <a:xfrm flipV="1">
          <a:off x="9219565" y="16743425"/>
          <a:ext cx="0" cy="1450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92981</xdr:rowOff>
    </xdr:from>
    <xdr:ext cx="469744" cy="259045"/>
    <xdr:sp macro="" textlink="">
      <xdr:nvSpPr>
        <xdr:cNvPr id="461" name="【市民会館】&#10;一人当たり面積最小値テキスト">
          <a:extLst>
            <a:ext uri="{FF2B5EF4-FFF2-40B4-BE49-F238E27FC236}">
              <a16:creationId xmlns:a16="http://schemas.microsoft.com/office/drawing/2014/main" id="{00000000-0008-0000-0F00-0000CD010000}"/>
            </a:ext>
          </a:extLst>
        </xdr:cNvPr>
        <xdr:cNvSpPr txBox="1"/>
      </xdr:nvSpPr>
      <xdr:spPr>
        <a:xfrm>
          <a:off x="9258300" y="18198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89154</xdr:rowOff>
    </xdr:from>
    <xdr:to>
      <xdr:col>55</xdr:col>
      <xdr:colOff>88900</xdr:colOff>
      <xdr:row>108</xdr:row>
      <xdr:rowOff>89154</xdr:rowOff>
    </xdr:to>
    <xdr:cxnSp macro="">
      <xdr:nvCxnSpPr>
        <xdr:cNvPr id="462" name="直線コネクタ 461">
          <a:extLst>
            <a:ext uri="{FF2B5EF4-FFF2-40B4-BE49-F238E27FC236}">
              <a16:creationId xmlns:a16="http://schemas.microsoft.com/office/drawing/2014/main" id="{00000000-0008-0000-0F00-0000CE010000}"/>
            </a:ext>
          </a:extLst>
        </xdr:cNvPr>
        <xdr:cNvCxnSpPr/>
      </xdr:nvCxnSpPr>
      <xdr:spPr>
        <a:xfrm>
          <a:off x="9154160" y="1819427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93742</xdr:rowOff>
    </xdr:from>
    <xdr:ext cx="469744" cy="259045"/>
    <xdr:sp macro="" textlink="">
      <xdr:nvSpPr>
        <xdr:cNvPr id="463" name="【市民会館】&#10;一人当たり面積最大値テキスト">
          <a:extLst>
            <a:ext uri="{FF2B5EF4-FFF2-40B4-BE49-F238E27FC236}">
              <a16:creationId xmlns:a16="http://schemas.microsoft.com/office/drawing/2014/main" id="{00000000-0008-0000-0F00-0000CF010000}"/>
            </a:ext>
          </a:extLst>
        </xdr:cNvPr>
        <xdr:cNvSpPr txBox="1"/>
      </xdr:nvSpPr>
      <xdr:spPr>
        <a:xfrm>
          <a:off x="9258300" y="16522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147065</xdr:rowOff>
    </xdr:from>
    <xdr:to>
      <xdr:col>55</xdr:col>
      <xdr:colOff>88900</xdr:colOff>
      <xdr:row>99</xdr:row>
      <xdr:rowOff>147065</xdr:rowOff>
    </xdr:to>
    <xdr:cxnSp macro="">
      <xdr:nvCxnSpPr>
        <xdr:cNvPr id="464" name="直線コネクタ 463">
          <a:extLst>
            <a:ext uri="{FF2B5EF4-FFF2-40B4-BE49-F238E27FC236}">
              <a16:creationId xmlns:a16="http://schemas.microsoft.com/office/drawing/2014/main" id="{00000000-0008-0000-0F00-0000D0010000}"/>
            </a:ext>
          </a:extLst>
        </xdr:cNvPr>
        <xdr:cNvCxnSpPr/>
      </xdr:nvCxnSpPr>
      <xdr:spPr>
        <a:xfrm>
          <a:off x="9154160" y="167434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65549</xdr:rowOff>
    </xdr:from>
    <xdr:ext cx="469744" cy="259045"/>
    <xdr:sp macro="" textlink="">
      <xdr:nvSpPr>
        <xdr:cNvPr id="465" name="【市民会館】&#10;一人当たり面積平均値テキスト">
          <a:extLst>
            <a:ext uri="{FF2B5EF4-FFF2-40B4-BE49-F238E27FC236}">
              <a16:creationId xmlns:a16="http://schemas.microsoft.com/office/drawing/2014/main" id="{00000000-0008-0000-0F00-0000D1010000}"/>
            </a:ext>
          </a:extLst>
        </xdr:cNvPr>
        <xdr:cNvSpPr txBox="1"/>
      </xdr:nvSpPr>
      <xdr:spPr>
        <a:xfrm>
          <a:off x="9258300" y="178353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87122</xdr:rowOff>
    </xdr:from>
    <xdr:to>
      <xdr:col>55</xdr:col>
      <xdr:colOff>50800</xdr:colOff>
      <xdr:row>107</xdr:row>
      <xdr:rowOff>17272</xdr:rowOff>
    </xdr:to>
    <xdr:sp macro="" textlink="">
      <xdr:nvSpPr>
        <xdr:cNvPr id="466" name="フローチャート: 判断 465">
          <a:extLst>
            <a:ext uri="{FF2B5EF4-FFF2-40B4-BE49-F238E27FC236}">
              <a16:creationId xmlns:a16="http://schemas.microsoft.com/office/drawing/2014/main" id="{00000000-0008-0000-0F00-0000D2010000}"/>
            </a:ext>
          </a:extLst>
        </xdr:cNvPr>
        <xdr:cNvSpPr/>
      </xdr:nvSpPr>
      <xdr:spPr>
        <a:xfrm>
          <a:off x="9192260" y="1785696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86361</xdr:rowOff>
    </xdr:from>
    <xdr:to>
      <xdr:col>50</xdr:col>
      <xdr:colOff>165100</xdr:colOff>
      <xdr:row>107</xdr:row>
      <xdr:rowOff>16511</xdr:rowOff>
    </xdr:to>
    <xdr:sp macro="" textlink="">
      <xdr:nvSpPr>
        <xdr:cNvPr id="467" name="フローチャート: 判断 466">
          <a:extLst>
            <a:ext uri="{FF2B5EF4-FFF2-40B4-BE49-F238E27FC236}">
              <a16:creationId xmlns:a16="http://schemas.microsoft.com/office/drawing/2014/main" id="{00000000-0008-0000-0F00-0000D3010000}"/>
            </a:ext>
          </a:extLst>
        </xdr:cNvPr>
        <xdr:cNvSpPr/>
      </xdr:nvSpPr>
      <xdr:spPr>
        <a:xfrm>
          <a:off x="8445500" y="1785620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167132</xdr:rowOff>
    </xdr:from>
    <xdr:to>
      <xdr:col>46</xdr:col>
      <xdr:colOff>38100</xdr:colOff>
      <xdr:row>107</xdr:row>
      <xdr:rowOff>97282</xdr:rowOff>
    </xdr:to>
    <xdr:sp macro="" textlink="">
      <xdr:nvSpPr>
        <xdr:cNvPr id="468" name="フローチャート: 判断 467">
          <a:extLst>
            <a:ext uri="{FF2B5EF4-FFF2-40B4-BE49-F238E27FC236}">
              <a16:creationId xmlns:a16="http://schemas.microsoft.com/office/drawing/2014/main" id="{00000000-0008-0000-0F00-0000D4010000}"/>
            </a:ext>
          </a:extLst>
        </xdr:cNvPr>
        <xdr:cNvSpPr/>
      </xdr:nvSpPr>
      <xdr:spPr>
        <a:xfrm>
          <a:off x="7670800" y="1793697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132842</xdr:rowOff>
    </xdr:from>
    <xdr:to>
      <xdr:col>41</xdr:col>
      <xdr:colOff>101600</xdr:colOff>
      <xdr:row>107</xdr:row>
      <xdr:rowOff>62992</xdr:rowOff>
    </xdr:to>
    <xdr:sp macro="" textlink="">
      <xdr:nvSpPr>
        <xdr:cNvPr id="469" name="フローチャート: 判断 468">
          <a:extLst>
            <a:ext uri="{FF2B5EF4-FFF2-40B4-BE49-F238E27FC236}">
              <a16:creationId xmlns:a16="http://schemas.microsoft.com/office/drawing/2014/main" id="{00000000-0008-0000-0F00-0000D5010000}"/>
            </a:ext>
          </a:extLst>
        </xdr:cNvPr>
        <xdr:cNvSpPr/>
      </xdr:nvSpPr>
      <xdr:spPr>
        <a:xfrm>
          <a:off x="6873240" y="1790268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112268</xdr:rowOff>
    </xdr:from>
    <xdr:to>
      <xdr:col>36</xdr:col>
      <xdr:colOff>165100</xdr:colOff>
      <xdr:row>107</xdr:row>
      <xdr:rowOff>42418</xdr:rowOff>
    </xdr:to>
    <xdr:sp macro="" textlink="">
      <xdr:nvSpPr>
        <xdr:cNvPr id="470" name="フローチャート: 判断 469">
          <a:extLst>
            <a:ext uri="{FF2B5EF4-FFF2-40B4-BE49-F238E27FC236}">
              <a16:creationId xmlns:a16="http://schemas.microsoft.com/office/drawing/2014/main" id="{00000000-0008-0000-0F00-0000D6010000}"/>
            </a:ext>
          </a:extLst>
        </xdr:cNvPr>
        <xdr:cNvSpPr/>
      </xdr:nvSpPr>
      <xdr:spPr>
        <a:xfrm>
          <a:off x="6098540" y="1788210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1" name="テキスト ボックス 470">
          <a:extLst>
            <a:ext uri="{FF2B5EF4-FFF2-40B4-BE49-F238E27FC236}">
              <a16:creationId xmlns:a16="http://schemas.microsoft.com/office/drawing/2014/main" id="{00000000-0008-0000-0F00-0000D7010000}"/>
            </a:ext>
          </a:extLst>
        </xdr:cNvPr>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00000000-0008-0000-0F00-0000D8010000}"/>
            </a:ext>
          </a:extLst>
        </xdr:cNvPr>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00000000-0008-0000-0F00-0000D9010000}"/>
            </a:ext>
          </a:extLst>
        </xdr:cNvPr>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00000000-0008-0000-0F00-0000DA010000}"/>
            </a:ext>
          </a:extLst>
        </xdr:cNvPr>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00000000-0008-0000-0F00-0000DB010000}"/>
            </a:ext>
          </a:extLst>
        </xdr:cNvPr>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103</xdr:row>
      <xdr:rowOff>162561</xdr:rowOff>
    </xdr:from>
    <xdr:to>
      <xdr:col>55</xdr:col>
      <xdr:colOff>50800</xdr:colOff>
      <xdr:row>104</xdr:row>
      <xdr:rowOff>92711</xdr:rowOff>
    </xdr:to>
    <xdr:sp macro="" textlink="">
      <xdr:nvSpPr>
        <xdr:cNvPr id="476" name="楕円 475">
          <a:extLst>
            <a:ext uri="{FF2B5EF4-FFF2-40B4-BE49-F238E27FC236}">
              <a16:creationId xmlns:a16="http://schemas.microsoft.com/office/drawing/2014/main" id="{00000000-0008-0000-0F00-0000DC010000}"/>
            </a:ext>
          </a:extLst>
        </xdr:cNvPr>
        <xdr:cNvSpPr/>
      </xdr:nvSpPr>
      <xdr:spPr>
        <a:xfrm>
          <a:off x="9192260" y="1742948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13988</xdr:rowOff>
    </xdr:from>
    <xdr:ext cx="469744" cy="259045"/>
    <xdr:sp macro="" textlink="">
      <xdr:nvSpPr>
        <xdr:cNvPr id="477" name="【市民会館】&#10;一人当たり面積該当値テキスト">
          <a:extLst>
            <a:ext uri="{FF2B5EF4-FFF2-40B4-BE49-F238E27FC236}">
              <a16:creationId xmlns:a16="http://schemas.microsoft.com/office/drawing/2014/main" id="{00000000-0008-0000-0F00-0000DD010000}"/>
            </a:ext>
          </a:extLst>
        </xdr:cNvPr>
        <xdr:cNvSpPr txBox="1"/>
      </xdr:nvSpPr>
      <xdr:spPr>
        <a:xfrm>
          <a:off x="9258300" y="17280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5587</xdr:rowOff>
    </xdr:from>
    <xdr:to>
      <xdr:col>50</xdr:col>
      <xdr:colOff>165100</xdr:colOff>
      <xdr:row>104</xdr:row>
      <xdr:rowOff>107187</xdr:rowOff>
    </xdr:to>
    <xdr:sp macro="" textlink="">
      <xdr:nvSpPr>
        <xdr:cNvPr id="478" name="楕円 477">
          <a:extLst>
            <a:ext uri="{FF2B5EF4-FFF2-40B4-BE49-F238E27FC236}">
              <a16:creationId xmlns:a16="http://schemas.microsoft.com/office/drawing/2014/main" id="{00000000-0008-0000-0F00-0000DE010000}"/>
            </a:ext>
          </a:extLst>
        </xdr:cNvPr>
        <xdr:cNvSpPr/>
      </xdr:nvSpPr>
      <xdr:spPr>
        <a:xfrm>
          <a:off x="8445500" y="17440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41911</xdr:rowOff>
    </xdr:from>
    <xdr:to>
      <xdr:col>55</xdr:col>
      <xdr:colOff>0</xdr:colOff>
      <xdr:row>104</xdr:row>
      <xdr:rowOff>56387</xdr:rowOff>
    </xdr:to>
    <xdr:cxnSp macro="">
      <xdr:nvCxnSpPr>
        <xdr:cNvPr id="479" name="直線コネクタ 478">
          <a:extLst>
            <a:ext uri="{FF2B5EF4-FFF2-40B4-BE49-F238E27FC236}">
              <a16:creationId xmlns:a16="http://schemas.microsoft.com/office/drawing/2014/main" id="{00000000-0008-0000-0F00-0000DF010000}"/>
            </a:ext>
          </a:extLst>
        </xdr:cNvPr>
        <xdr:cNvCxnSpPr/>
      </xdr:nvCxnSpPr>
      <xdr:spPr>
        <a:xfrm flipV="1">
          <a:off x="8496300" y="17476471"/>
          <a:ext cx="723900" cy="14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23113</xdr:rowOff>
    </xdr:from>
    <xdr:to>
      <xdr:col>46</xdr:col>
      <xdr:colOff>38100</xdr:colOff>
      <xdr:row>107</xdr:row>
      <xdr:rowOff>124713</xdr:rowOff>
    </xdr:to>
    <xdr:sp macro="" textlink="">
      <xdr:nvSpPr>
        <xdr:cNvPr id="480" name="楕円 479">
          <a:extLst>
            <a:ext uri="{FF2B5EF4-FFF2-40B4-BE49-F238E27FC236}">
              <a16:creationId xmlns:a16="http://schemas.microsoft.com/office/drawing/2014/main" id="{00000000-0008-0000-0F00-0000E0010000}"/>
            </a:ext>
          </a:extLst>
        </xdr:cNvPr>
        <xdr:cNvSpPr/>
      </xdr:nvSpPr>
      <xdr:spPr>
        <a:xfrm>
          <a:off x="7670800" y="1796059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56387</xdr:rowOff>
    </xdr:from>
    <xdr:to>
      <xdr:col>50</xdr:col>
      <xdr:colOff>114300</xdr:colOff>
      <xdr:row>107</xdr:row>
      <xdr:rowOff>73913</xdr:rowOff>
    </xdr:to>
    <xdr:cxnSp macro="">
      <xdr:nvCxnSpPr>
        <xdr:cNvPr id="481" name="直線コネクタ 480">
          <a:extLst>
            <a:ext uri="{FF2B5EF4-FFF2-40B4-BE49-F238E27FC236}">
              <a16:creationId xmlns:a16="http://schemas.microsoft.com/office/drawing/2014/main" id="{00000000-0008-0000-0F00-0000E1010000}"/>
            </a:ext>
          </a:extLst>
        </xdr:cNvPr>
        <xdr:cNvCxnSpPr/>
      </xdr:nvCxnSpPr>
      <xdr:spPr>
        <a:xfrm flipV="1">
          <a:off x="7713980" y="17490947"/>
          <a:ext cx="782320" cy="520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26924</xdr:rowOff>
    </xdr:from>
    <xdr:to>
      <xdr:col>41</xdr:col>
      <xdr:colOff>101600</xdr:colOff>
      <xdr:row>107</xdr:row>
      <xdr:rowOff>128524</xdr:rowOff>
    </xdr:to>
    <xdr:sp macro="" textlink="">
      <xdr:nvSpPr>
        <xdr:cNvPr id="482" name="楕円 481">
          <a:extLst>
            <a:ext uri="{FF2B5EF4-FFF2-40B4-BE49-F238E27FC236}">
              <a16:creationId xmlns:a16="http://schemas.microsoft.com/office/drawing/2014/main" id="{00000000-0008-0000-0F00-0000E2010000}"/>
            </a:ext>
          </a:extLst>
        </xdr:cNvPr>
        <xdr:cNvSpPr/>
      </xdr:nvSpPr>
      <xdr:spPr>
        <a:xfrm>
          <a:off x="6873240" y="17964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73913</xdr:rowOff>
    </xdr:from>
    <xdr:to>
      <xdr:col>45</xdr:col>
      <xdr:colOff>177800</xdr:colOff>
      <xdr:row>107</xdr:row>
      <xdr:rowOff>77724</xdr:rowOff>
    </xdr:to>
    <xdr:cxnSp macro="">
      <xdr:nvCxnSpPr>
        <xdr:cNvPr id="483" name="直線コネクタ 482">
          <a:extLst>
            <a:ext uri="{FF2B5EF4-FFF2-40B4-BE49-F238E27FC236}">
              <a16:creationId xmlns:a16="http://schemas.microsoft.com/office/drawing/2014/main" id="{00000000-0008-0000-0F00-0000E3010000}"/>
            </a:ext>
          </a:extLst>
        </xdr:cNvPr>
        <xdr:cNvCxnSpPr/>
      </xdr:nvCxnSpPr>
      <xdr:spPr>
        <a:xfrm flipV="1">
          <a:off x="6924040" y="18011393"/>
          <a:ext cx="78994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33782</xdr:rowOff>
    </xdr:from>
    <xdr:to>
      <xdr:col>36</xdr:col>
      <xdr:colOff>165100</xdr:colOff>
      <xdr:row>107</xdr:row>
      <xdr:rowOff>135382</xdr:rowOff>
    </xdr:to>
    <xdr:sp macro="" textlink="">
      <xdr:nvSpPr>
        <xdr:cNvPr id="484" name="楕円 483">
          <a:extLst>
            <a:ext uri="{FF2B5EF4-FFF2-40B4-BE49-F238E27FC236}">
              <a16:creationId xmlns:a16="http://schemas.microsoft.com/office/drawing/2014/main" id="{00000000-0008-0000-0F00-0000E4010000}"/>
            </a:ext>
          </a:extLst>
        </xdr:cNvPr>
        <xdr:cNvSpPr/>
      </xdr:nvSpPr>
      <xdr:spPr>
        <a:xfrm>
          <a:off x="6098540" y="1797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77724</xdr:rowOff>
    </xdr:from>
    <xdr:to>
      <xdr:col>41</xdr:col>
      <xdr:colOff>50800</xdr:colOff>
      <xdr:row>107</xdr:row>
      <xdr:rowOff>84582</xdr:rowOff>
    </xdr:to>
    <xdr:cxnSp macro="">
      <xdr:nvCxnSpPr>
        <xdr:cNvPr id="485" name="直線コネクタ 484">
          <a:extLst>
            <a:ext uri="{FF2B5EF4-FFF2-40B4-BE49-F238E27FC236}">
              <a16:creationId xmlns:a16="http://schemas.microsoft.com/office/drawing/2014/main" id="{00000000-0008-0000-0F00-0000E5010000}"/>
            </a:ext>
          </a:extLst>
        </xdr:cNvPr>
        <xdr:cNvCxnSpPr/>
      </xdr:nvCxnSpPr>
      <xdr:spPr>
        <a:xfrm flipV="1">
          <a:off x="6149340" y="18015204"/>
          <a:ext cx="7747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7638</xdr:rowOff>
    </xdr:from>
    <xdr:ext cx="469744" cy="259045"/>
    <xdr:sp macro="" textlink="">
      <xdr:nvSpPr>
        <xdr:cNvPr id="486" name="n_1aveValue【市民会館】&#10;一人当たり面積">
          <a:extLst>
            <a:ext uri="{FF2B5EF4-FFF2-40B4-BE49-F238E27FC236}">
              <a16:creationId xmlns:a16="http://schemas.microsoft.com/office/drawing/2014/main" id="{00000000-0008-0000-0F00-0000E6010000}"/>
            </a:ext>
          </a:extLst>
        </xdr:cNvPr>
        <xdr:cNvSpPr txBox="1"/>
      </xdr:nvSpPr>
      <xdr:spPr>
        <a:xfrm>
          <a:off x="8271587" y="17945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113809</xdr:rowOff>
    </xdr:from>
    <xdr:ext cx="469744" cy="259045"/>
    <xdr:sp macro="" textlink="">
      <xdr:nvSpPr>
        <xdr:cNvPr id="487" name="n_2aveValue【市民会館】&#10;一人当たり面積">
          <a:extLst>
            <a:ext uri="{FF2B5EF4-FFF2-40B4-BE49-F238E27FC236}">
              <a16:creationId xmlns:a16="http://schemas.microsoft.com/office/drawing/2014/main" id="{00000000-0008-0000-0F00-0000E7010000}"/>
            </a:ext>
          </a:extLst>
        </xdr:cNvPr>
        <xdr:cNvSpPr txBox="1"/>
      </xdr:nvSpPr>
      <xdr:spPr>
        <a:xfrm>
          <a:off x="7509587" y="17716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79519</xdr:rowOff>
    </xdr:from>
    <xdr:ext cx="469744" cy="259045"/>
    <xdr:sp macro="" textlink="">
      <xdr:nvSpPr>
        <xdr:cNvPr id="488" name="n_3aveValue【市民会館】&#10;一人当たり面積">
          <a:extLst>
            <a:ext uri="{FF2B5EF4-FFF2-40B4-BE49-F238E27FC236}">
              <a16:creationId xmlns:a16="http://schemas.microsoft.com/office/drawing/2014/main" id="{00000000-0008-0000-0F00-0000E8010000}"/>
            </a:ext>
          </a:extLst>
        </xdr:cNvPr>
        <xdr:cNvSpPr txBox="1"/>
      </xdr:nvSpPr>
      <xdr:spPr>
        <a:xfrm>
          <a:off x="6712027" y="17681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58945</xdr:rowOff>
    </xdr:from>
    <xdr:ext cx="469744" cy="259045"/>
    <xdr:sp macro="" textlink="">
      <xdr:nvSpPr>
        <xdr:cNvPr id="489" name="n_4aveValue【市民会館】&#10;一人当たり面積">
          <a:extLst>
            <a:ext uri="{FF2B5EF4-FFF2-40B4-BE49-F238E27FC236}">
              <a16:creationId xmlns:a16="http://schemas.microsoft.com/office/drawing/2014/main" id="{00000000-0008-0000-0F00-0000E9010000}"/>
            </a:ext>
          </a:extLst>
        </xdr:cNvPr>
        <xdr:cNvSpPr txBox="1"/>
      </xdr:nvSpPr>
      <xdr:spPr>
        <a:xfrm>
          <a:off x="5937327" y="17661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102</xdr:row>
      <xdr:rowOff>123714</xdr:rowOff>
    </xdr:from>
    <xdr:ext cx="469744" cy="259045"/>
    <xdr:sp macro="" textlink="">
      <xdr:nvSpPr>
        <xdr:cNvPr id="490" name="n_1mainValue【市民会館】&#10;一人当たり面積">
          <a:extLst>
            <a:ext uri="{FF2B5EF4-FFF2-40B4-BE49-F238E27FC236}">
              <a16:creationId xmlns:a16="http://schemas.microsoft.com/office/drawing/2014/main" id="{00000000-0008-0000-0F00-0000EA010000}"/>
            </a:ext>
          </a:extLst>
        </xdr:cNvPr>
        <xdr:cNvSpPr txBox="1"/>
      </xdr:nvSpPr>
      <xdr:spPr>
        <a:xfrm>
          <a:off x="8271587" y="17222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115840</xdr:rowOff>
    </xdr:from>
    <xdr:ext cx="469744" cy="259045"/>
    <xdr:sp macro="" textlink="">
      <xdr:nvSpPr>
        <xdr:cNvPr id="491" name="n_2mainValue【市民会館】&#10;一人当たり面積">
          <a:extLst>
            <a:ext uri="{FF2B5EF4-FFF2-40B4-BE49-F238E27FC236}">
              <a16:creationId xmlns:a16="http://schemas.microsoft.com/office/drawing/2014/main" id="{00000000-0008-0000-0F00-0000EB010000}"/>
            </a:ext>
          </a:extLst>
        </xdr:cNvPr>
        <xdr:cNvSpPr txBox="1"/>
      </xdr:nvSpPr>
      <xdr:spPr>
        <a:xfrm>
          <a:off x="7509587" y="18053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119651</xdr:rowOff>
    </xdr:from>
    <xdr:ext cx="469744" cy="259045"/>
    <xdr:sp macro="" textlink="">
      <xdr:nvSpPr>
        <xdr:cNvPr id="492" name="n_3mainValue【市民会館】&#10;一人当たり面積">
          <a:extLst>
            <a:ext uri="{FF2B5EF4-FFF2-40B4-BE49-F238E27FC236}">
              <a16:creationId xmlns:a16="http://schemas.microsoft.com/office/drawing/2014/main" id="{00000000-0008-0000-0F00-0000EC010000}"/>
            </a:ext>
          </a:extLst>
        </xdr:cNvPr>
        <xdr:cNvSpPr txBox="1"/>
      </xdr:nvSpPr>
      <xdr:spPr>
        <a:xfrm>
          <a:off x="6712027" y="18057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126509</xdr:rowOff>
    </xdr:from>
    <xdr:ext cx="469744" cy="259045"/>
    <xdr:sp macro="" textlink="">
      <xdr:nvSpPr>
        <xdr:cNvPr id="493" name="n_4mainValue【市民会館】&#10;一人当たり面積">
          <a:extLst>
            <a:ext uri="{FF2B5EF4-FFF2-40B4-BE49-F238E27FC236}">
              <a16:creationId xmlns:a16="http://schemas.microsoft.com/office/drawing/2014/main" id="{00000000-0008-0000-0F00-0000ED010000}"/>
            </a:ext>
          </a:extLst>
        </xdr:cNvPr>
        <xdr:cNvSpPr txBox="1"/>
      </xdr:nvSpPr>
      <xdr:spPr>
        <a:xfrm>
          <a:off x="5937327" y="18063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4" name="正方形/長方形 493">
          <a:extLst>
            <a:ext uri="{FF2B5EF4-FFF2-40B4-BE49-F238E27FC236}">
              <a16:creationId xmlns:a16="http://schemas.microsoft.com/office/drawing/2014/main" id="{00000000-0008-0000-0F00-0000EE010000}"/>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5" name="正方形/長方形 494">
          <a:extLst>
            <a:ext uri="{FF2B5EF4-FFF2-40B4-BE49-F238E27FC236}">
              <a16:creationId xmlns:a16="http://schemas.microsoft.com/office/drawing/2014/main" id="{00000000-0008-0000-0F00-0000EF010000}"/>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6" name="正方形/長方形 495">
          <a:extLst>
            <a:ext uri="{FF2B5EF4-FFF2-40B4-BE49-F238E27FC236}">
              <a16:creationId xmlns:a16="http://schemas.microsoft.com/office/drawing/2014/main" id="{00000000-0008-0000-0F00-0000F0010000}"/>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7" name="正方形/長方形 496">
          <a:extLst>
            <a:ext uri="{FF2B5EF4-FFF2-40B4-BE49-F238E27FC236}">
              <a16:creationId xmlns:a16="http://schemas.microsoft.com/office/drawing/2014/main" id="{00000000-0008-0000-0F00-0000F1010000}"/>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8" name="正方形/長方形 497">
          <a:extLst>
            <a:ext uri="{FF2B5EF4-FFF2-40B4-BE49-F238E27FC236}">
              <a16:creationId xmlns:a16="http://schemas.microsoft.com/office/drawing/2014/main" id="{00000000-0008-0000-0F00-0000F2010000}"/>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9" name="正方形/長方形 498">
          <a:extLst>
            <a:ext uri="{FF2B5EF4-FFF2-40B4-BE49-F238E27FC236}">
              <a16:creationId xmlns:a16="http://schemas.microsoft.com/office/drawing/2014/main" id="{00000000-0008-0000-0F00-0000F3010000}"/>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0" name="正方形/長方形 499">
          <a:extLst>
            <a:ext uri="{FF2B5EF4-FFF2-40B4-BE49-F238E27FC236}">
              <a16:creationId xmlns:a16="http://schemas.microsoft.com/office/drawing/2014/main" id="{00000000-0008-0000-0F00-0000F4010000}"/>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1" name="正方形/長方形 500">
          <a:extLst>
            <a:ext uri="{FF2B5EF4-FFF2-40B4-BE49-F238E27FC236}">
              <a16:creationId xmlns:a16="http://schemas.microsoft.com/office/drawing/2014/main" id="{00000000-0008-0000-0F00-0000F5010000}"/>
            </a:ext>
          </a:extLst>
        </xdr:cNvPr>
        <xdr:cNvSpPr/>
      </xdr:nvSpPr>
      <xdr:spPr>
        <a:xfrm>
          <a:off x="10960100" y="521589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502" name="正方形/長方形 501">
          <a:extLst>
            <a:ext uri="{FF2B5EF4-FFF2-40B4-BE49-F238E27FC236}">
              <a16:creationId xmlns:a16="http://schemas.microsoft.com/office/drawing/2014/main" id="{00000000-0008-0000-0F00-0000F6010000}"/>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3" name="正方形/長方形 502">
          <a:extLst>
            <a:ext uri="{FF2B5EF4-FFF2-40B4-BE49-F238E27FC236}">
              <a16:creationId xmlns:a16="http://schemas.microsoft.com/office/drawing/2014/main" id="{00000000-0008-0000-0F00-0000F7010000}"/>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4" name="正方形/長方形 503">
          <a:extLst>
            <a:ext uri="{FF2B5EF4-FFF2-40B4-BE49-F238E27FC236}">
              <a16:creationId xmlns:a16="http://schemas.microsoft.com/office/drawing/2014/main" id="{00000000-0008-0000-0F00-0000F8010000}"/>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5" name="正方形/長方形 504">
          <a:extLst>
            <a:ext uri="{FF2B5EF4-FFF2-40B4-BE49-F238E27FC236}">
              <a16:creationId xmlns:a16="http://schemas.microsoft.com/office/drawing/2014/main" id="{00000000-0008-0000-0F00-0000F9010000}"/>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6" name="正方形/長方形 505">
          <a:extLst>
            <a:ext uri="{FF2B5EF4-FFF2-40B4-BE49-F238E27FC236}">
              <a16:creationId xmlns:a16="http://schemas.microsoft.com/office/drawing/2014/main" id="{00000000-0008-0000-0F00-0000FA010000}"/>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7" name="正方形/長方形 506">
          <a:extLst>
            <a:ext uri="{FF2B5EF4-FFF2-40B4-BE49-F238E27FC236}">
              <a16:creationId xmlns:a16="http://schemas.microsoft.com/office/drawing/2014/main" id="{00000000-0008-0000-0F00-0000FB010000}"/>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8" name="正方形/長方形 507">
          <a:extLst>
            <a:ext uri="{FF2B5EF4-FFF2-40B4-BE49-F238E27FC236}">
              <a16:creationId xmlns:a16="http://schemas.microsoft.com/office/drawing/2014/main" id="{00000000-0008-0000-0F00-0000FC010000}"/>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09" name="正方形/長方形 508">
          <a:extLst>
            <a:ext uri="{FF2B5EF4-FFF2-40B4-BE49-F238E27FC236}">
              <a16:creationId xmlns:a16="http://schemas.microsoft.com/office/drawing/2014/main" id="{00000000-0008-0000-0F00-0000FD010000}"/>
            </a:ext>
          </a:extLst>
        </xdr:cNvPr>
        <xdr:cNvSpPr/>
      </xdr:nvSpPr>
      <xdr:spPr>
        <a:xfrm>
          <a:off x="16093440" y="521589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a:extLst>
            <a:ext uri="{FF2B5EF4-FFF2-40B4-BE49-F238E27FC236}">
              <a16:creationId xmlns:a16="http://schemas.microsoft.com/office/drawing/2014/main" id="{00000000-0008-0000-0F00-0000FE010000}"/>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a:extLst>
            <a:ext uri="{FF2B5EF4-FFF2-40B4-BE49-F238E27FC236}">
              <a16:creationId xmlns:a16="http://schemas.microsoft.com/office/drawing/2014/main" id="{00000000-0008-0000-0F00-0000FF010000}"/>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a:extLst>
            <a:ext uri="{FF2B5EF4-FFF2-40B4-BE49-F238E27FC236}">
              <a16:creationId xmlns:a16="http://schemas.microsoft.com/office/drawing/2014/main" id="{00000000-0008-0000-0F00-000000020000}"/>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a:extLst>
            <a:ext uri="{FF2B5EF4-FFF2-40B4-BE49-F238E27FC236}">
              <a16:creationId xmlns:a16="http://schemas.microsoft.com/office/drawing/2014/main" id="{00000000-0008-0000-0F00-000001020000}"/>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a:extLst>
            <a:ext uri="{FF2B5EF4-FFF2-40B4-BE49-F238E27FC236}">
              <a16:creationId xmlns:a16="http://schemas.microsoft.com/office/drawing/2014/main" id="{00000000-0008-0000-0F00-000002020000}"/>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a:extLst>
            <a:ext uri="{FF2B5EF4-FFF2-40B4-BE49-F238E27FC236}">
              <a16:creationId xmlns:a16="http://schemas.microsoft.com/office/drawing/2014/main" id="{00000000-0008-0000-0F00-000003020000}"/>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a:extLst>
            <a:ext uri="{FF2B5EF4-FFF2-40B4-BE49-F238E27FC236}">
              <a16:creationId xmlns:a16="http://schemas.microsoft.com/office/drawing/2014/main" id="{00000000-0008-0000-0F00-000004020000}"/>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a:extLst>
            <a:ext uri="{FF2B5EF4-FFF2-40B4-BE49-F238E27FC236}">
              <a16:creationId xmlns:a16="http://schemas.microsoft.com/office/drawing/2014/main" id="{00000000-0008-0000-0F00-000005020000}"/>
            </a:ext>
          </a:extLst>
        </xdr:cNvPr>
        <xdr:cNvSpPr/>
      </xdr:nvSpPr>
      <xdr:spPr>
        <a:xfrm>
          <a:off x="10960100" y="894207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518" name="正方形/長方形 517">
          <a:extLst>
            <a:ext uri="{FF2B5EF4-FFF2-40B4-BE49-F238E27FC236}">
              <a16:creationId xmlns:a16="http://schemas.microsoft.com/office/drawing/2014/main" id="{00000000-0008-0000-0F00-000006020000}"/>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9" name="正方形/長方形 518">
          <a:extLst>
            <a:ext uri="{FF2B5EF4-FFF2-40B4-BE49-F238E27FC236}">
              <a16:creationId xmlns:a16="http://schemas.microsoft.com/office/drawing/2014/main" id="{00000000-0008-0000-0F00-000007020000}"/>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0" name="正方形/長方形 519">
          <a:extLst>
            <a:ext uri="{FF2B5EF4-FFF2-40B4-BE49-F238E27FC236}">
              <a16:creationId xmlns:a16="http://schemas.microsoft.com/office/drawing/2014/main" id="{00000000-0008-0000-0F00-000008020000}"/>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1" name="正方形/長方形 520">
          <a:extLst>
            <a:ext uri="{FF2B5EF4-FFF2-40B4-BE49-F238E27FC236}">
              <a16:creationId xmlns:a16="http://schemas.microsoft.com/office/drawing/2014/main" id="{00000000-0008-0000-0F00-000009020000}"/>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2" name="正方形/長方形 521">
          <a:extLst>
            <a:ext uri="{FF2B5EF4-FFF2-40B4-BE49-F238E27FC236}">
              <a16:creationId xmlns:a16="http://schemas.microsoft.com/office/drawing/2014/main" id="{00000000-0008-0000-0F00-00000A020000}"/>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3" name="正方形/長方形 522">
          <a:extLst>
            <a:ext uri="{FF2B5EF4-FFF2-40B4-BE49-F238E27FC236}">
              <a16:creationId xmlns:a16="http://schemas.microsoft.com/office/drawing/2014/main" id="{00000000-0008-0000-0F00-00000B020000}"/>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4" name="正方形/長方形 523">
          <a:extLst>
            <a:ext uri="{FF2B5EF4-FFF2-40B4-BE49-F238E27FC236}">
              <a16:creationId xmlns:a16="http://schemas.microsoft.com/office/drawing/2014/main" id="{00000000-0008-0000-0F00-00000C020000}"/>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5" name="正方形/長方形 524">
          <a:extLst>
            <a:ext uri="{FF2B5EF4-FFF2-40B4-BE49-F238E27FC236}">
              <a16:creationId xmlns:a16="http://schemas.microsoft.com/office/drawing/2014/main" id="{00000000-0008-0000-0F00-00000D020000}"/>
            </a:ext>
          </a:extLst>
        </xdr:cNvPr>
        <xdr:cNvSpPr/>
      </xdr:nvSpPr>
      <xdr:spPr>
        <a:xfrm>
          <a:off x="16093440" y="894207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526" name="正方形/長方形 525">
          <a:extLst>
            <a:ext uri="{FF2B5EF4-FFF2-40B4-BE49-F238E27FC236}">
              <a16:creationId xmlns:a16="http://schemas.microsoft.com/office/drawing/2014/main" id="{00000000-0008-0000-0F00-00000E020000}"/>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7" name="正方形/長方形 526">
          <a:extLst>
            <a:ext uri="{FF2B5EF4-FFF2-40B4-BE49-F238E27FC236}">
              <a16:creationId xmlns:a16="http://schemas.microsoft.com/office/drawing/2014/main" id="{00000000-0008-0000-0F00-00000F020000}"/>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8" name="正方形/長方形 527">
          <a:extLst>
            <a:ext uri="{FF2B5EF4-FFF2-40B4-BE49-F238E27FC236}">
              <a16:creationId xmlns:a16="http://schemas.microsoft.com/office/drawing/2014/main" id="{00000000-0008-0000-0F00-000010020000}"/>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9" name="正方形/長方形 528">
          <a:extLst>
            <a:ext uri="{FF2B5EF4-FFF2-40B4-BE49-F238E27FC236}">
              <a16:creationId xmlns:a16="http://schemas.microsoft.com/office/drawing/2014/main" id="{00000000-0008-0000-0F00-000011020000}"/>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0" name="正方形/長方形 529">
          <a:extLst>
            <a:ext uri="{FF2B5EF4-FFF2-40B4-BE49-F238E27FC236}">
              <a16:creationId xmlns:a16="http://schemas.microsoft.com/office/drawing/2014/main" id="{00000000-0008-0000-0F00-000012020000}"/>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1" name="正方形/長方形 530">
          <a:extLst>
            <a:ext uri="{FF2B5EF4-FFF2-40B4-BE49-F238E27FC236}">
              <a16:creationId xmlns:a16="http://schemas.microsoft.com/office/drawing/2014/main" id="{00000000-0008-0000-0F00-000013020000}"/>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2" name="正方形/長方形 531">
          <a:extLst>
            <a:ext uri="{FF2B5EF4-FFF2-40B4-BE49-F238E27FC236}">
              <a16:creationId xmlns:a16="http://schemas.microsoft.com/office/drawing/2014/main" id="{00000000-0008-0000-0F00-000014020000}"/>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3" name="正方形/長方形 532">
          <a:extLst>
            <a:ext uri="{FF2B5EF4-FFF2-40B4-BE49-F238E27FC236}">
              <a16:creationId xmlns:a16="http://schemas.microsoft.com/office/drawing/2014/main" id="{00000000-0008-0000-0F00-000015020000}"/>
            </a:ext>
          </a:extLst>
        </xdr:cNvPr>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4" name="テキスト ボックス 533">
          <a:extLst>
            <a:ext uri="{FF2B5EF4-FFF2-40B4-BE49-F238E27FC236}">
              <a16:creationId xmlns:a16="http://schemas.microsoft.com/office/drawing/2014/main" id="{00000000-0008-0000-0F00-000016020000}"/>
            </a:ext>
          </a:extLst>
        </xdr:cNvPr>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5" name="直線コネクタ 534">
          <a:extLst>
            <a:ext uri="{FF2B5EF4-FFF2-40B4-BE49-F238E27FC236}">
              <a16:creationId xmlns:a16="http://schemas.microsoft.com/office/drawing/2014/main" id="{00000000-0008-0000-0F00-000017020000}"/>
            </a:ext>
          </a:extLst>
        </xdr:cNvPr>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6" name="テキスト ボックス 535">
          <a:extLst>
            <a:ext uri="{FF2B5EF4-FFF2-40B4-BE49-F238E27FC236}">
              <a16:creationId xmlns:a16="http://schemas.microsoft.com/office/drawing/2014/main" id="{00000000-0008-0000-0F00-000018020000}"/>
            </a:ext>
          </a:extLst>
        </xdr:cNvPr>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37" name="直線コネクタ 536">
          <a:extLst>
            <a:ext uri="{FF2B5EF4-FFF2-40B4-BE49-F238E27FC236}">
              <a16:creationId xmlns:a16="http://schemas.microsoft.com/office/drawing/2014/main" id="{00000000-0008-0000-0F00-000019020000}"/>
            </a:ext>
          </a:extLst>
        </xdr:cNvPr>
        <xdr:cNvCxnSpPr/>
      </xdr:nvCxnSpPr>
      <xdr:spPr>
        <a:xfrm>
          <a:off x="10960100" y="1458576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38" name="テキスト ボックス 537">
          <a:extLst>
            <a:ext uri="{FF2B5EF4-FFF2-40B4-BE49-F238E27FC236}">
              <a16:creationId xmlns:a16="http://schemas.microsoft.com/office/drawing/2014/main" id="{00000000-0008-0000-0F00-00001A020000}"/>
            </a:ext>
          </a:extLst>
        </xdr:cNvPr>
        <xdr:cNvSpPr txBox="1"/>
      </xdr:nvSpPr>
      <xdr:spPr>
        <a:xfrm>
          <a:off x="105615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39" name="直線コネクタ 538">
          <a:extLst>
            <a:ext uri="{FF2B5EF4-FFF2-40B4-BE49-F238E27FC236}">
              <a16:creationId xmlns:a16="http://schemas.microsoft.com/office/drawing/2014/main" id="{00000000-0008-0000-0F00-00001B020000}"/>
            </a:ext>
          </a:extLst>
        </xdr:cNvPr>
        <xdr:cNvCxnSpPr/>
      </xdr:nvCxnSpPr>
      <xdr:spPr>
        <a:xfrm>
          <a:off x="10960100" y="1426300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40" name="テキスト ボックス 539">
          <a:extLst>
            <a:ext uri="{FF2B5EF4-FFF2-40B4-BE49-F238E27FC236}">
              <a16:creationId xmlns:a16="http://schemas.microsoft.com/office/drawing/2014/main" id="{00000000-0008-0000-0F00-00001C020000}"/>
            </a:ext>
          </a:extLst>
        </xdr:cNvPr>
        <xdr:cNvSpPr txBox="1"/>
      </xdr:nvSpPr>
      <xdr:spPr>
        <a:xfrm>
          <a:off x="1060276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41" name="直線コネクタ 540">
          <a:extLst>
            <a:ext uri="{FF2B5EF4-FFF2-40B4-BE49-F238E27FC236}">
              <a16:creationId xmlns:a16="http://schemas.microsoft.com/office/drawing/2014/main" id="{00000000-0008-0000-0F00-00001D020000}"/>
            </a:ext>
          </a:extLst>
        </xdr:cNvPr>
        <xdr:cNvCxnSpPr/>
      </xdr:nvCxnSpPr>
      <xdr:spPr>
        <a:xfrm>
          <a:off x="10960100" y="1394405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42" name="テキスト ボックス 541">
          <a:extLst>
            <a:ext uri="{FF2B5EF4-FFF2-40B4-BE49-F238E27FC236}">
              <a16:creationId xmlns:a16="http://schemas.microsoft.com/office/drawing/2014/main" id="{00000000-0008-0000-0F00-00001E020000}"/>
            </a:ext>
          </a:extLst>
        </xdr:cNvPr>
        <xdr:cNvSpPr txBox="1"/>
      </xdr:nvSpPr>
      <xdr:spPr>
        <a:xfrm>
          <a:off x="1060276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43" name="直線コネクタ 542">
          <a:extLst>
            <a:ext uri="{FF2B5EF4-FFF2-40B4-BE49-F238E27FC236}">
              <a16:creationId xmlns:a16="http://schemas.microsoft.com/office/drawing/2014/main" id="{00000000-0008-0000-0F00-00001F020000}"/>
            </a:ext>
          </a:extLst>
        </xdr:cNvPr>
        <xdr:cNvCxnSpPr/>
      </xdr:nvCxnSpPr>
      <xdr:spPr>
        <a:xfrm>
          <a:off x="10960100" y="1362510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44" name="テキスト ボックス 543">
          <a:extLst>
            <a:ext uri="{FF2B5EF4-FFF2-40B4-BE49-F238E27FC236}">
              <a16:creationId xmlns:a16="http://schemas.microsoft.com/office/drawing/2014/main" id="{00000000-0008-0000-0F00-000020020000}"/>
            </a:ext>
          </a:extLst>
        </xdr:cNvPr>
        <xdr:cNvSpPr txBox="1"/>
      </xdr:nvSpPr>
      <xdr:spPr>
        <a:xfrm>
          <a:off x="1060276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45" name="直線コネクタ 544">
          <a:extLst>
            <a:ext uri="{FF2B5EF4-FFF2-40B4-BE49-F238E27FC236}">
              <a16:creationId xmlns:a16="http://schemas.microsoft.com/office/drawing/2014/main" id="{00000000-0008-0000-0F00-000021020000}"/>
            </a:ext>
          </a:extLst>
        </xdr:cNvPr>
        <xdr:cNvCxnSpPr/>
      </xdr:nvCxnSpPr>
      <xdr:spPr>
        <a:xfrm>
          <a:off x="10960100" y="1330615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46" name="テキスト ボックス 545">
          <a:extLst>
            <a:ext uri="{FF2B5EF4-FFF2-40B4-BE49-F238E27FC236}">
              <a16:creationId xmlns:a16="http://schemas.microsoft.com/office/drawing/2014/main" id="{00000000-0008-0000-0F00-000022020000}"/>
            </a:ext>
          </a:extLst>
        </xdr:cNvPr>
        <xdr:cNvSpPr txBox="1"/>
      </xdr:nvSpPr>
      <xdr:spPr>
        <a:xfrm>
          <a:off x="1060276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47" name="直線コネクタ 546">
          <a:extLst>
            <a:ext uri="{FF2B5EF4-FFF2-40B4-BE49-F238E27FC236}">
              <a16:creationId xmlns:a16="http://schemas.microsoft.com/office/drawing/2014/main" id="{00000000-0008-0000-0F00-000023020000}"/>
            </a:ext>
          </a:extLst>
        </xdr:cNvPr>
        <xdr:cNvCxnSpPr/>
      </xdr:nvCxnSpPr>
      <xdr:spPr>
        <a:xfrm>
          <a:off x="10960100" y="1298720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48" name="テキスト ボックス 547">
          <a:extLst>
            <a:ext uri="{FF2B5EF4-FFF2-40B4-BE49-F238E27FC236}">
              <a16:creationId xmlns:a16="http://schemas.microsoft.com/office/drawing/2014/main" id="{00000000-0008-0000-0F00-000024020000}"/>
            </a:ext>
          </a:extLst>
        </xdr:cNvPr>
        <xdr:cNvSpPr txBox="1"/>
      </xdr:nvSpPr>
      <xdr:spPr>
        <a:xfrm>
          <a:off x="10666881" y="1284878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9" name="直線コネクタ 548">
          <a:extLst>
            <a:ext uri="{FF2B5EF4-FFF2-40B4-BE49-F238E27FC236}">
              <a16:creationId xmlns:a16="http://schemas.microsoft.com/office/drawing/2014/main" id="{00000000-0008-0000-0F00-000025020000}"/>
            </a:ext>
          </a:extLst>
        </xdr:cNvPr>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0" name="【消防施設】&#10;有形固定資産減価償却率グラフ枠">
          <a:extLst>
            <a:ext uri="{FF2B5EF4-FFF2-40B4-BE49-F238E27FC236}">
              <a16:creationId xmlns:a16="http://schemas.microsoft.com/office/drawing/2014/main" id="{00000000-0008-0000-0F00-000026020000}"/>
            </a:ext>
          </a:extLst>
        </xdr:cNvPr>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34834</xdr:rowOff>
    </xdr:from>
    <xdr:to>
      <xdr:col>85</xdr:col>
      <xdr:colOff>126364</xdr:colOff>
      <xdr:row>86</xdr:row>
      <xdr:rowOff>168729</xdr:rowOff>
    </xdr:to>
    <xdr:cxnSp macro="">
      <xdr:nvCxnSpPr>
        <xdr:cNvPr id="551" name="直線コネクタ 550">
          <a:extLst>
            <a:ext uri="{FF2B5EF4-FFF2-40B4-BE49-F238E27FC236}">
              <a16:creationId xmlns:a16="http://schemas.microsoft.com/office/drawing/2014/main" id="{00000000-0008-0000-0F00-000027020000}"/>
            </a:ext>
          </a:extLst>
        </xdr:cNvPr>
        <xdr:cNvCxnSpPr/>
      </xdr:nvCxnSpPr>
      <xdr:spPr>
        <a:xfrm flipV="1">
          <a:off x="14375764" y="13110754"/>
          <a:ext cx="0" cy="1475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52" name="【消防施設】&#10;有形固定資産減価償却率最小値テキスト">
          <a:extLst>
            <a:ext uri="{FF2B5EF4-FFF2-40B4-BE49-F238E27FC236}">
              <a16:creationId xmlns:a16="http://schemas.microsoft.com/office/drawing/2014/main" id="{00000000-0008-0000-0F00-000028020000}"/>
            </a:ext>
          </a:extLst>
        </xdr:cNvPr>
        <xdr:cNvSpPr txBox="1"/>
      </xdr:nvSpPr>
      <xdr:spPr>
        <a:xfrm>
          <a:off x="14414500" y="14585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53" name="直線コネクタ 552">
          <a:extLst>
            <a:ext uri="{FF2B5EF4-FFF2-40B4-BE49-F238E27FC236}">
              <a16:creationId xmlns:a16="http://schemas.microsoft.com/office/drawing/2014/main" id="{00000000-0008-0000-0F00-000029020000}"/>
            </a:ext>
          </a:extLst>
        </xdr:cNvPr>
        <xdr:cNvCxnSpPr/>
      </xdr:nvCxnSpPr>
      <xdr:spPr>
        <a:xfrm>
          <a:off x="14287500" y="145857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152961</xdr:rowOff>
    </xdr:from>
    <xdr:ext cx="340478" cy="259045"/>
    <xdr:sp macro="" textlink="">
      <xdr:nvSpPr>
        <xdr:cNvPr id="554" name="【消防施設】&#10;有形固定資産減価償却率最大値テキスト">
          <a:extLst>
            <a:ext uri="{FF2B5EF4-FFF2-40B4-BE49-F238E27FC236}">
              <a16:creationId xmlns:a16="http://schemas.microsoft.com/office/drawing/2014/main" id="{00000000-0008-0000-0F00-00002A020000}"/>
            </a:ext>
          </a:extLst>
        </xdr:cNvPr>
        <xdr:cNvSpPr txBox="1"/>
      </xdr:nvSpPr>
      <xdr:spPr>
        <a:xfrm>
          <a:off x="14414500" y="1289360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34834</xdr:rowOff>
    </xdr:from>
    <xdr:to>
      <xdr:col>86</xdr:col>
      <xdr:colOff>25400</xdr:colOff>
      <xdr:row>78</xdr:row>
      <xdr:rowOff>34834</xdr:rowOff>
    </xdr:to>
    <xdr:cxnSp macro="">
      <xdr:nvCxnSpPr>
        <xdr:cNvPr id="555" name="直線コネクタ 554">
          <a:extLst>
            <a:ext uri="{FF2B5EF4-FFF2-40B4-BE49-F238E27FC236}">
              <a16:creationId xmlns:a16="http://schemas.microsoft.com/office/drawing/2014/main" id="{00000000-0008-0000-0F00-00002B020000}"/>
            </a:ext>
          </a:extLst>
        </xdr:cNvPr>
        <xdr:cNvCxnSpPr/>
      </xdr:nvCxnSpPr>
      <xdr:spPr>
        <a:xfrm>
          <a:off x="14287500" y="1311075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155501</xdr:rowOff>
    </xdr:from>
    <xdr:ext cx="405111" cy="259045"/>
    <xdr:sp macro="" textlink="">
      <xdr:nvSpPr>
        <xdr:cNvPr id="556" name="【消防施設】&#10;有形固定資産減価償却率平均値テキスト">
          <a:extLst>
            <a:ext uri="{FF2B5EF4-FFF2-40B4-BE49-F238E27FC236}">
              <a16:creationId xmlns:a16="http://schemas.microsoft.com/office/drawing/2014/main" id="{00000000-0008-0000-0F00-00002C020000}"/>
            </a:ext>
          </a:extLst>
        </xdr:cNvPr>
        <xdr:cNvSpPr txBox="1"/>
      </xdr:nvSpPr>
      <xdr:spPr>
        <a:xfrm>
          <a:off x="14414500" y="137343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132624</xdr:rowOff>
    </xdr:from>
    <xdr:to>
      <xdr:col>85</xdr:col>
      <xdr:colOff>177800</xdr:colOff>
      <xdr:row>83</xdr:row>
      <xdr:rowOff>62774</xdr:rowOff>
    </xdr:to>
    <xdr:sp macro="" textlink="">
      <xdr:nvSpPr>
        <xdr:cNvPr id="557" name="フローチャート: 判断 556">
          <a:extLst>
            <a:ext uri="{FF2B5EF4-FFF2-40B4-BE49-F238E27FC236}">
              <a16:creationId xmlns:a16="http://schemas.microsoft.com/office/drawing/2014/main" id="{00000000-0008-0000-0F00-00002D020000}"/>
            </a:ext>
          </a:extLst>
        </xdr:cNvPr>
        <xdr:cNvSpPr/>
      </xdr:nvSpPr>
      <xdr:spPr>
        <a:xfrm>
          <a:off x="14325600" y="13879104"/>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47716</xdr:rowOff>
    </xdr:from>
    <xdr:to>
      <xdr:col>81</xdr:col>
      <xdr:colOff>101600</xdr:colOff>
      <xdr:row>83</xdr:row>
      <xdr:rowOff>149316</xdr:rowOff>
    </xdr:to>
    <xdr:sp macro="" textlink="">
      <xdr:nvSpPr>
        <xdr:cNvPr id="558" name="フローチャート: 判断 557">
          <a:extLst>
            <a:ext uri="{FF2B5EF4-FFF2-40B4-BE49-F238E27FC236}">
              <a16:creationId xmlns:a16="http://schemas.microsoft.com/office/drawing/2014/main" id="{00000000-0008-0000-0F00-00002E020000}"/>
            </a:ext>
          </a:extLst>
        </xdr:cNvPr>
        <xdr:cNvSpPr/>
      </xdr:nvSpPr>
      <xdr:spPr>
        <a:xfrm>
          <a:off x="13578840" y="13961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37919</xdr:rowOff>
    </xdr:from>
    <xdr:to>
      <xdr:col>76</xdr:col>
      <xdr:colOff>165100</xdr:colOff>
      <xdr:row>83</xdr:row>
      <xdr:rowOff>139519</xdr:rowOff>
    </xdr:to>
    <xdr:sp macro="" textlink="">
      <xdr:nvSpPr>
        <xdr:cNvPr id="559" name="フローチャート: 判断 558">
          <a:extLst>
            <a:ext uri="{FF2B5EF4-FFF2-40B4-BE49-F238E27FC236}">
              <a16:creationId xmlns:a16="http://schemas.microsoft.com/office/drawing/2014/main" id="{00000000-0008-0000-0F00-00002F020000}"/>
            </a:ext>
          </a:extLst>
        </xdr:cNvPr>
        <xdr:cNvSpPr/>
      </xdr:nvSpPr>
      <xdr:spPr>
        <a:xfrm>
          <a:off x="12804140" y="13952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59145</xdr:rowOff>
    </xdr:from>
    <xdr:to>
      <xdr:col>72</xdr:col>
      <xdr:colOff>38100</xdr:colOff>
      <xdr:row>83</xdr:row>
      <xdr:rowOff>160745</xdr:rowOff>
    </xdr:to>
    <xdr:sp macro="" textlink="">
      <xdr:nvSpPr>
        <xdr:cNvPr id="560" name="フローチャート: 判断 559">
          <a:extLst>
            <a:ext uri="{FF2B5EF4-FFF2-40B4-BE49-F238E27FC236}">
              <a16:creationId xmlns:a16="http://schemas.microsoft.com/office/drawing/2014/main" id="{00000000-0008-0000-0F00-000030020000}"/>
            </a:ext>
          </a:extLst>
        </xdr:cNvPr>
        <xdr:cNvSpPr/>
      </xdr:nvSpPr>
      <xdr:spPr>
        <a:xfrm>
          <a:off x="12029440" y="1397326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122827</xdr:rowOff>
    </xdr:from>
    <xdr:to>
      <xdr:col>67</xdr:col>
      <xdr:colOff>101600</xdr:colOff>
      <xdr:row>83</xdr:row>
      <xdr:rowOff>52977</xdr:rowOff>
    </xdr:to>
    <xdr:sp macro="" textlink="">
      <xdr:nvSpPr>
        <xdr:cNvPr id="561" name="フローチャート: 判断 560">
          <a:extLst>
            <a:ext uri="{FF2B5EF4-FFF2-40B4-BE49-F238E27FC236}">
              <a16:creationId xmlns:a16="http://schemas.microsoft.com/office/drawing/2014/main" id="{00000000-0008-0000-0F00-000031020000}"/>
            </a:ext>
          </a:extLst>
        </xdr:cNvPr>
        <xdr:cNvSpPr/>
      </xdr:nvSpPr>
      <xdr:spPr>
        <a:xfrm>
          <a:off x="11231880" y="1386930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2" name="テキスト ボックス 561">
          <a:extLst>
            <a:ext uri="{FF2B5EF4-FFF2-40B4-BE49-F238E27FC236}">
              <a16:creationId xmlns:a16="http://schemas.microsoft.com/office/drawing/2014/main" id="{00000000-0008-0000-0F00-000032020000}"/>
            </a:ext>
          </a:extLst>
        </xdr:cNvPr>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3" name="テキスト ボックス 562">
          <a:extLst>
            <a:ext uri="{FF2B5EF4-FFF2-40B4-BE49-F238E27FC236}">
              <a16:creationId xmlns:a16="http://schemas.microsoft.com/office/drawing/2014/main" id="{00000000-0008-0000-0F00-000033020000}"/>
            </a:ext>
          </a:extLst>
        </xdr:cNvPr>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4" name="テキスト ボックス 563">
          <a:extLst>
            <a:ext uri="{FF2B5EF4-FFF2-40B4-BE49-F238E27FC236}">
              <a16:creationId xmlns:a16="http://schemas.microsoft.com/office/drawing/2014/main" id="{00000000-0008-0000-0F00-000034020000}"/>
            </a:ext>
          </a:extLst>
        </xdr:cNvPr>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5" name="テキスト ボックス 564">
          <a:extLst>
            <a:ext uri="{FF2B5EF4-FFF2-40B4-BE49-F238E27FC236}">
              <a16:creationId xmlns:a16="http://schemas.microsoft.com/office/drawing/2014/main" id="{00000000-0008-0000-0F00-000035020000}"/>
            </a:ext>
          </a:extLst>
        </xdr:cNvPr>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6" name="テキスト ボックス 565">
          <a:extLst>
            <a:ext uri="{FF2B5EF4-FFF2-40B4-BE49-F238E27FC236}">
              <a16:creationId xmlns:a16="http://schemas.microsoft.com/office/drawing/2014/main" id="{00000000-0008-0000-0F00-000036020000}"/>
            </a:ext>
          </a:extLst>
        </xdr:cNvPr>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75474</xdr:rowOff>
    </xdr:from>
    <xdr:to>
      <xdr:col>85</xdr:col>
      <xdr:colOff>177800</xdr:colOff>
      <xdr:row>87</xdr:row>
      <xdr:rowOff>5624</xdr:rowOff>
    </xdr:to>
    <xdr:sp macro="" textlink="">
      <xdr:nvSpPr>
        <xdr:cNvPr id="567" name="楕円 566">
          <a:extLst>
            <a:ext uri="{FF2B5EF4-FFF2-40B4-BE49-F238E27FC236}">
              <a16:creationId xmlns:a16="http://schemas.microsoft.com/office/drawing/2014/main" id="{00000000-0008-0000-0F00-000037020000}"/>
            </a:ext>
          </a:extLst>
        </xdr:cNvPr>
        <xdr:cNvSpPr/>
      </xdr:nvSpPr>
      <xdr:spPr>
        <a:xfrm>
          <a:off x="14325600" y="14492514"/>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161851</xdr:rowOff>
    </xdr:from>
    <xdr:ext cx="405111" cy="259045"/>
    <xdr:sp macro="" textlink="">
      <xdr:nvSpPr>
        <xdr:cNvPr id="568" name="【消防施設】&#10;有形固定資産減価償却率該当値テキスト">
          <a:extLst>
            <a:ext uri="{FF2B5EF4-FFF2-40B4-BE49-F238E27FC236}">
              <a16:creationId xmlns:a16="http://schemas.microsoft.com/office/drawing/2014/main" id="{00000000-0008-0000-0F00-000038020000}"/>
            </a:ext>
          </a:extLst>
        </xdr:cNvPr>
        <xdr:cNvSpPr txBox="1"/>
      </xdr:nvSpPr>
      <xdr:spPr>
        <a:xfrm>
          <a:off x="14414500" y="14411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72208</xdr:rowOff>
    </xdr:from>
    <xdr:to>
      <xdr:col>81</xdr:col>
      <xdr:colOff>101600</xdr:colOff>
      <xdr:row>87</xdr:row>
      <xdr:rowOff>2358</xdr:rowOff>
    </xdr:to>
    <xdr:sp macro="" textlink="">
      <xdr:nvSpPr>
        <xdr:cNvPr id="569" name="楕円 568">
          <a:extLst>
            <a:ext uri="{FF2B5EF4-FFF2-40B4-BE49-F238E27FC236}">
              <a16:creationId xmlns:a16="http://schemas.microsoft.com/office/drawing/2014/main" id="{00000000-0008-0000-0F00-000039020000}"/>
            </a:ext>
          </a:extLst>
        </xdr:cNvPr>
        <xdr:cNvSpPr/>
      </xdr:nvSpPr>
      <xdr:spPr>
        <a:xfrm>
          <a:off x="13578840" y="1448924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123008</xdr:rowOff>
    </xdr:from>
    <xdr:to>
      <xdr:col>85</xdr:col>
      <xdr:colOff>127000</xdr:colOff>
      <xdr:row>86</xdr:row>
      <xdr:rowOff>126274</xdr:rowOff>
    </xdr:to>
    <xdr:cxnSp macro="">
      <xdr:nvCxnSpPr>
        <xdr:cNvPr id="570" name="直線コネクタ 569">
          <a:extLst>
            <a:ext uri="{FF2B5EF4-FFF2-40B4-BE49-F238E27FC236}">
              <a16:creationId xmlns:a16="http://schemas.microsoft.com/office/drawing/2014/main" id="{00000000-0008-0000-0F00-00003A020000}"/>
            </a:ext>
          </a:extLst>
        </xdr:cNvPr>
        <xdr:cNvCxnSpPr/>
      </xdr:nvCxnSpPr>
      <xdr:spPr>
        <a:xfrm>
          <a:off x="13629640" y="14540048"/>
          <a:ext cx="74676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86</xdr:row>
      <xdr:rowOff>67311</xdr:rowOff>
    </xdr:from>
    <xdr:to>
      <xdr:col>76</xdr:col>
      <xdr:colOff>165100</xdr:colOff>
      <xdr:row>86</xdr:row>
      <xdr:rowOff>168911</xdr:rowOff>
    </xdr:to>
    <xdr:sp macro="" textlink="">
      <xdr:nvSpPr>
        <xdr:cNvPr id="571" name="楕円 570">
          <a:extLst>
            <a:ext uri="{FF2B5EF4-FFF2-40B4-BE49-F238E27FC236}">
              <a16:creationId xmlns:a16="http://schemas.microsoft.com/office/drawing/2014/main" id="{00000000-0008-0000-0F00-00003B020000}"/>
            </a:ext>
          </a:extLst>
        </xdr:cNvPr>
        <xdr:cNvSpPr/>
      </xdr:nvSpPr>
      <xdr:spPr>
        <a:xfrm>
          <a:off x="12804140" y="14484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118111</xdr:rowOff>
    </xdr:from>
    <xdr:to>
      <xdr:col>81</xdr:col>
      <xdr:colOff>50800</xdr:colOff>
      <xdr:row>86</xdr:row>
      <xdr:rowOff>123008</xdr:rowOff>
    </xdr:to>
    <xdr:cxnSp macro="">
      <xdr:nvCxnSpPr>
        <xdr:cNvPr id="572" name="直線コネクタ 571">
          <a:extLst>
            <a:ext uri="{FF2B5EF4-FFF2-40B4-BE49-F238E27FC236}">
              <a16:creationId xmlns:a16="http://schemas.microsoft.com/office/drawing/2014/main" id="{00000000-0008-0000-0F00-00003C020000}"/>
            </a:ext>
          </a:extLst>
        </xdr:cNvPr>
        <xdr:cNvCxnSpPr/>
      </xdr:nvCxnSpPr>
      <xdr:spPr>
        <a:xfrm>
          <a:off x="12854940" y="14535151"/>
          <a:ext cx="774700" cy="4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86</xdr:row>
      <xdr:rowOff>62412</xdr:rowOff>
    </xdr:from>
    <xdr:to>
      <xdr:col>72</xdr:col>
      <xdr:colOff>38100</xdr:colOff>
      <xdr:row>86</xdr:row>
      <xdr:rowOff>164012</xdr:rowOff>
    </xdr:to>
    <xdr:sp macro="" textlink="">
      <xdr:nvSpPr>
        <xdr:cNvPr id="573" name="楕円 572">
          <a:extLst>
            <a:ext uri="{FF2B5EF4-FFF2-40B4-BE49-F238E27FC236}">
              <a16:creationId xmlns:a16="http://schemas.microsoft.com/office/drawing/2014/main" id="{00000000-0008-0000-0F00-00003D020000}"/>
            </a:ext>
          </a:extLst>
        </xdr:cNvPr>
        <xdr:cNvSpPr/>
      </xdr:nvSpPr>
      <xdr:spPr>
        <a:xfrm>
          <a:off x="12029440" y="1447945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113212</xdr:rowOff>
    </xdr:from>
    <xdr:to>
      <xdr:col>76</xdr:col>
      <xdr:colOff>114300</xdr:colOff>
      <xdr:row>86</xdr:row>
      <xdr:rowOff>118111</xdr:rowOff>
    </xdr:to>
    <xdr:cxnSp macro="">
      <xdr:nvCxnSpPr>
        <xdr:cNvPr id="574" name="直線コネクタ 573">
          <a:extLst>
            <a:ext uri="{FF2B5EF4-FFF2-40B4-BE49-F238E27FC236}">
              <a16:creationId xmlns:a16="http://schemas.microsoft.com/office/drawing/2014/main" id="{00000000-0008-0000-0F00-00003E020000}"/>
            </a:ext>
          </a:extLst>
        </xdr:cNvPr>
        <xdr:cNvCxnSpPr/>
      </xdr:nvCxnSpPr>
      <xdr:spPr>
        <a:xfrm>
          <a:off x="12072620" y="14530252"/>
          <a:ext cx="78232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86</xdr:row>
      <xdr:rowOff>60779</xdr:rowOff>
    </xdr:from>
    <xdr:to>
      <xdr:col>67</xdr:col>
      <xdr:colOff>101600</xdr:colOff>
      <xdr:row>86</xdr:row>
      <xdr:rowOff>162379</xdr:rowOff>
    </xdr:to>
    <xdr:sp macro="" textlink="">
      <xdr:nvSpPr>
        <xdr:cNvPr id="575" name="楕円 574">
          <a:extLst>
            <a:ext uri="{FF2B5EF4-FFF2-40B4-BE49-F238E27FC236}">
              <a16:creationId xmlns:a16="http://schemas.microsoft.com/office/drawing/2014/main" id="{00000000-0008-0000-0F00-00003F020000}"/>
            </a:ext>
          </a:extLst>
        </xdr:cNvPr>
        <xdr:cNvSpPr/>
      </xdr:nvSpPr>
      <xdr:spPr>
        <a:xfrm>
          <a:off x="11231880" y="14477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86</xdr:row>
      <xdr:rowOff>111579</xdr:rowOff>
    </xdr:from>
    <xdr:to>
      <xdr:col>71</xdr:col>
      <xdr:colOff>177800</xdr:colOff>
      <xdr:row>86</xdr:row>
      <xdr:rowOff>113212</xdr:rowOff>
    </xdr:to>
    <xdr:cxnSp macro="">
      <xdr:nvCxnSpPr>
        <xdr:cNvPr id="576" name="直線コネクタ 575">
          <a:extLst>
            <a:ext uri="{FF2B5EF4-FFF2-40B4-BE49-F238E27FC236}">
              <a16:creationId xmlns:a16="http://schemas.microsoft.com/office/drawing/2014/main" id="{00000000-0008-0000-0F00-000040020000}"/>
            </a:ext>
          </a:extLst>
        </xdr:cNvPr>
        <xdr:cNvCxnSpPr/>
      </xdr:nvCxnSpPr>
      <xdr:spPr>
        <a:xfrm>
          <a:off x="11282680" y="14528619"/>
          <a:ext cx="78994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165843</xdr:rowOff>
    </xdr:from>
    <xdr:ext cx="405111" cy="259045"/>
    <xdr:sp macro="" textlink="">
      <xdr:nvSpPr>
        <xdr:cNvPr id="577" name="n_1aveValue【消防施設】&#10;有形固定資産減価償却率">
          <a:extLst>
            <a:ext uri="{FF2B5EF4-FFF2-40B4-BE49-F238E27FC236}">
              <a16:creationId xmlns:a16="http://schemas.microsoft.com/office/drawing/2014/main" id="{00000000-0008-0000-0F00-000041020000}"/>
            </a:ext>
          </a:extLst>
        </xdr:cNvPr>
        <xdr:cNvSpPr txBox="1"/>
      </xdr:nvSpPr>
      <xdr:spPr>
        <a:xfrm>
          <a:off x="13437244" y="13744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156046</xdr:rowOff>
    </xdr:from>
    <xdr:ext cx="405111" cy="259045"/>
    <xdr:sp macro="" textlink="">
      <xdr:nvSpPr>
        <xdr:cNvPr id="578" name="n_2aveValue【消防施設】&#10;有形固定資産減価償却率">
          <a:extLst>
            <a:ext uri="{FF2B5EF4-FFF2-40B4-BE49-F238E27FC236}">
              <a16:creationId xmlns:a16="http://schemas.microsoft.com/office/drawing/2014/main" id="{00000000-0008-0000-0F00-000042020000}"/>
            </a:ext>
          </a:extLst>
        </xdr:cNvPr>
        <xdr:cNvSpPr txBox="1"/>
      </xdr:nvSpPr>
      <xdr:spPr>
        <a:xfrm>
          <a:off x="12675244" y="137348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5822</xdr:rowOff>
    </xdr:from>
    <xdr:ext cx="405111" cy="259045"/>
    <xdr:sp macro="" textlink="">
      <xdr:nvSpPr>
        <xdr:cNvPr id="579" name="n_3aveValue【消防施設】&#10;有形固定資産減価償却率">
          <a:extLst>
            <a:ext uri="{FF2B5EF4-FFF2-40B4-BE49-F238E27FC236}">
              <a16:creationId xmlns:a16="http://schemas.microsoft.com/office/drawing/2014/main" id="{00000000-0008-0000-0F00-000043020000}"/>
            </a:ext>
          </a:extLst>
        </xdr:cNvPr>
        <xdr:cNvSpPr txBox="1"/>
      </xdr:nvSpPr>
      <xdr:spPr>
        <a:xfrm>
          <a:off x="11900544" y="13752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69504</xdr:rowOff>
    </xdr:from>
    <xdr:ext cx="405111" cy="259045"/>
    <xdr:sp macro="" textlink="">
      <xdr:nvSpPr>
        <xdr:cNvPr id="580" name="n_4aveValue【消防施設】&#10;有形固定資産減価償却率">
          <a:extLst>
            <a:ext uri="{FF2B5EF4-FFF2-40B4-BE49-F238E27FC236}">
              <a16:creationId xmlns:a16="http://schemas.microsoft.com/office/drawing/2014/main" id="{00000000-0008-0000-0F00-000044020000}"/>
            </a:ext>
          </a:extLst>
        </xdr:cNvPr>
        <xdr:cNvSpPr txBox="1"/>
      </xdr:nvSpPr>
      <xdr:spPr>
        <a:xfrm>
          <a:off x="11102984" y="13648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164935</xdr:rowOff>
    </xdr:from>
    <xdr:ext cx="405111" cy="259045"/>
    <xdr:sp macro="" textlink="">
      <xdr:nvSpPr>
        <xdr:cNvPr id="581" name="n_1mainValue【消防施設】&#10;有形固定資産減価償却率">
          <a:extLst>
            <a:ext uri="{FF2B5EF4-FFF2-40B4-BE49-F238E27FC236}">
              <a16:creationId xmlns:a16="http://schemas.microsoft.com/office/drawing/2014/main" id="{00000000-0008-0000-0F00-000045020000}"/>
            </a:ext>
          </a:extLst>
        </xdr:cNvPr>
        <xdr:cNvSpPr txBox="1"/>
      </xdr:nvSpPr>
      <xdr:spPr>
        <a:xfrm>
          <a:off x="13437244" y="145819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160038</xdr:rowOff>
    </xdr:from>
    <xdr:ext cx="405111" cy="259045"/>
    <xdr:sp macro="" textlink="">
      <xdr:nvSpPr>
        <xdr:cNvPr id="582" name="n_2mainValue【消防施設】&#10;有形固定資産減価償却率">
          <a:extLst>
            <a:ext uri="{FF2B5EF4-FFF2-40B4-BE49-F238E27FC236}">
              <a16:creationId xmlns:a16="http://schemas.microsoft.com/office/drawing/2014/main" id="{00000000-0008-0000-0F00-000046020000}"/>
            </a:ext>
          </a:extLst>
        </xdr:cNvPr>
        <xdr:cNvSpPr txBox="1"/>
      </xdr:nvSpPr>
      <xdr:spPr>
        <a:xfrm>
          <a:off x="12675244" y="14577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86</xdr:row>
      <xdr:rowOff>155139</xdr:rowOff>
    </xdr:from>
    <xdr:ext cx="405111" cy="259045"/>
    <xdr:sp macro="" textlink="">
      <xdr:nvSpPr>
        <xdr:cNvPr id="583" name="n_3mainValue【消防施設】&#10;有形固定資産減価償却率">
          <a:extLst>
            <a:ext uri="{FF2B5EF4-FFF2-40B4-BE49-F238E27FC236}">
              <a16:creationId xmlns:a16="http://schemas.microsoft.com/office/drawing/2014/main" id="{00000000-0008-0000-0F00-000047020000}"/>
            </a:ext>
          </a:extLst>
        </xdr:cNvPr>
        <xdr:cNvSpPr txBox="1"/>
      </xdr:nvSpPr>
      <xdr:spPr>
        <a:xfrm>
          <a:off x="11900544" y="14572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86</xdr:row>
      <xdr:rowOff>153506</xdr:rowOff>
    </xdr:from>
    <xdr:ext cx="405111" cy="259045"/>
    <xdr:sp macro="" textlink="">
      <xdr:nvSpPr>
        <xdr:cNvPr id="584" name="n_4mainValue【消防施設】&#10;有形固定資産減価償却率">
          <a:extLst>
            <a:ext uri="{FF2B5EF4-FFF2-40B4-BE49-F238E27FC236}">
              <a16:creationId xmlns:a16="http://schemas.microsoft.com/office/drawing/2014/main" id="{00000000-0008-0000-0F00-000048020000}"/>
            </a:ext>
          </a:extLst>
        </xdr:cNvPr>
        <xdr:cNvSpPr txBox="1"/>
      </xdr:nvSpPr>
      <xdr:spPr>
        <a:xfrm>
          <a:off x="11102984" y="14570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5" name="正方形/長方形 584">
          <a:extLst>
            <a:ext uri="{FF2B5EF4-FFF2-40B4-BE49-F238E27FC236}">
              <a16:creationId xmlns:a16="http://schemas.microsoft.com/office/drawing/2014/main" id="{00000000-0008-0000-0F00-000049020000}"/>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6" name="正方形/長方形 585">
          <a:extLst>
            <a:ext uri="{FF2B5EF4-FFF2-40B4-BE49-F238E27FC236}">
              <a16:creationId xmlns:a16="http://schemas.microsoft.com/office/drawing/2014/main" id="{00000000-0008-0000-0F00-00004A020000}"/>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7" name="正方形/長方形 586">
          <a:extLst>
            <a:ext uri="{FF2B5EF4-FFF2-40B4-BE49-F238E27FC236}">
              <a16:creationId xmlns:a16="http://schemas.microsoft.com/office/drawing/2014/main" id="{00000000-0008-0000-0F00-00004B020000}"/>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8" name="正方形/長方形 587">
          <a:extLst>
            <a:ext uri="{FF2B5EF4-FFF2-40B4-BE49-F238E27FC236}">
              <a16:creationId xmlns:a16="http://schemas.microsoft.com/office/drawing/2014/main" id="{00000000-0008-0000-0F00-00004C020000}"/>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9" name="正方形/長方形 588">
          <a:extLst>
            <a:ext uri="{FF2B5EF4-FFF2-40B4-BE49-F238E27FC236}">
              <a16:creationId xmlns:a16="http://schemas.microsoft.com/office/drawing/2014/main" id="{00000000-0008-0000-0F00-00004D020000}"/>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0" name="正方形/長方形 589">
          <a:extLst>
            <a:ext uri="{FF2B5EF4-FFF2-40B4-BE49-F238E27FC236}">
              <a16:creationId xmlns:a16="http://schemas.microsoft.com/office/drawing/2014/main" id="{00000000-0008-0000-0F00-00004E020000}"/>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1" name="正方形/長方形 590">
          <a:extLst>
            <a:ext uri="{FF2B5EF4-FFF2-40B4-BE49-F238E27FC236}">
              <a16:creationId xmlns:a16="http://schemas.microsoft.com/office/drawing/2014/main" id="{00000000-0008-0000-0F00-00004F020000}"/>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2" name="正方形/長方形 591">
          <a:extLst>
            <a:ext uri="{FF2B5EF4-FFF2-40B4-BE49-F238E27FC236}">
              <a16:creationId xmlns:a16="http://schemas.microsoft.com/office/drawing/2014/main" id="{00000000-0008-0000-0F00-000050020000}"/>
            </a:ext>
          </a:extLst>
        </xdr:cNvPr>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3" name="テキスト ボックス 592">
          <a:extLst>
            <a:ext uri="{FF2B5EF4-FFF2-40B4-BE49-F238E27FC236}">
              <a16:creationId xmlns:a16="http://schemas.microsoft.com/office/drawing/2014/main" id="{00000000-0008-0000-0F00-000051020000}"/>
            </a:ext>
          </a:extLst>
        </xdr:cNvPr>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4" name="直線コネクタ 593">
          <a:extLst>
            <a:ext uri="{FF2B5EF4-FFF2-40B4-BE49-F238E27FC236}">
              <a16:creationId xmlns:a16="http://schemas.microsoft.com/office/drawing/2014/main" id="{00000000-0008-0000-0F00-000052020000}"/>
            </a:ext>
          </a:extLst>
        </xdr:cNvPr>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95" name="直線コネクタ 594">
          <a:extLst>
            <a:ext uri="{FF2B5EF4-FFF2-40B4-BE49-F238E27FC236}">
              <a16:creationId xmlns:a16="http://schemas.microsoft.com/office/drawing/2014/main" id="{00000000-0008-0000-0F00-000053020000}"/>
            </a:ext>
          </a:extLst>
        </xdr:cNvPr>
        <xdr:cNvCxnSpPr/>
      </xdr:nvCxnSpPr>
      <xdr:spPr>
        <a:xfrm>
          <a:off x="1609344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96" name="テキスト ボックス 595">
          <a:extLst>
            <a:ext uri="{FF2B5EF4-FFF2-40B4-BE49-F238E27FC236}">
              <a16:creationId xmlns:a16="http://schemas.microsoft.com/office/drawing/2014/main" id="{00000000-0008-0000-0F00-000054020000}"/>
            </a:ext>
          </a:extLst>
        </xdr:cNvPr>
        <xdr:cNvSpPr txBox="1"/>
      </xdr:nvSpPr>
      <xdr:spPr>
        <a:xfrm>
          <a:off x="1569484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97" name="直線コネクタ 596">
          <a:extLst>
            <a:ext uri="{FF2B5EF4-FFF2-40B4-BE49-F238E27FC236}">
              <a16:creationId xmlns:a16="http://schemas.microsoft.com/office/drawing/2014/main" id="{00000000-0008-0000-0F00-000055020000}"/>
            </a:ext>
          </a:extLst>
        </xdr:cNvPr>
        <xdr:cNvCxnSpPr/>
      </xdr:nvCxnSpPr>
      <xdr:spPr>
        <a:xfrm>
          <a:off x="1609344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98" name="テキスト ボックス 597">
          <a:extLst>
            <a:ext uri="{FF2B5EF4-FFF2-40B4-BE49-F238E27FC236}">
              <a16:creationId xmlns:a16="http://schemas.microsoft.com/office/drawing/2014/main" id="{00000000-0008-0000-0F00-000056020000}"/>
            </a:ext>
          </a:extLst>
        </xdr:cNvPr>
        <xdr:cNvSpPr txBox="1"/>
      </xdr:nvSpPr>
      <xdr:spPr>
        <a:xfrm>
          <a:off x="1569484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99" name="直線コネクタ 598">
          <a:extLst>
            <a:ext uri="{FF2B5EF4-FFF2-40B4-BE49-F238E27FC236}">
              <a16:creationId xmlns:a16="http://schemas.microsoft.com/office/drawing/2014/main" id="{00000000-0008-0000-0F00-000057020000}"/>
            </a:ext>
          </a:extLst>
        </xdr:cNvPr>
        <xdr:cNvCxnSpPr/>
      </xdr:nvCxnSpPr>
      <xdr:spPr>
        <a:xfrm>
          <a:off x="1609344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00" name="テキスト ボックス 599">
          <a:extLst>
            <a:ext uri="{FF2B5EF4-FFF2-40B4-BE49-F238E27FC236}">
              <a16:creationId xmlns:a16="http://schemas.microsoft.com/office/drawing/2014/main" id="{00000000-0008-0000-0F00-000058020000}"/>
            </a:ext>
          </a:extLst>
        </xdr:cNvPr>
        <xdr:cNvSpPr txBox="1"/>
      </xdr:nvSpPr>
      <xdr:spPr>
        <a:xfrm>
          <a:off x="1569484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01" name="直線コネクタ 600">
          <a:extLst>
            <a:ext uri="{FF2B5EF4-FFF2-40B4-BE49-F238E27FC236}">
              <a16:creationId xmlns:a16="http://schemas.microsoft.com/office/drawing/2014/main" id="{00000000-0008-0000-0F00-000059020000}"/>
            </a:ext>
          </a:extLst>
        </xdr:cNvPr>
        <xdr:cNvCxnSpPr/>
      </xdr:nvCxnSpPr>
      <xdr:spPr>
        <a:xfrm>
          <a:off x="1609344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02" name="テキスト ボックス 601">
          <a:extLst>
            <a:ext uri="{FF2B5EF4-FFF2-40B4-BE49-F238E27FC236}">
              <a16:creationId xmlns:a16="http://schemas.microsoft.com/office/drawing/2014/main" id="{00000000-0008-0000-0F00-00005A020000}"/>
            </a:ext>
          </a:extLst>
        </xdr:cNvPr>
        <xdr:cNvSpPr txBox="1"/>
      </xdr:nvSpPr>
      <xdr:spPr>
        <a:xfrm>
          <a:off x="1569484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03" name="直線コネクタ 602">
          <a:extLst>
            <a:ext uri="{FF2B5EF4-FFF2-40B4-BE49-F238E27FC236}">
              <a16:creationId xmlns:a16="http://schemas.microsoft.com/office/drawing/2014/main" id="{00000000-0008-0000-0F00-00005B020000}"/>
            </a:ext>
          </a:extLst>
        </xdr:cNvPr>
        <xdr:cNvCxnSpPr/>
      </xdr:nvCxnSpPr>
      <xdr:spPr>
        <a:xfrm>
          <a:off x="1609344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04" name="テキスト ボックス 603">
          <a:extLst>
            <a:ext uri="{FF2B5EF4-FFF2-40B4-BE49-F238E27FC236}">
              <a16:creationId xmlns:a16="http://schemas.microsoft.com/office/drawing/2014/main" id="{00000000-0008-0000-0F00-00005C020000}"/>
            </a:ext>
          </a:extLst>
        </xdr:cNvPr>
        <xdr:cNvSpPr txBox="1"/>
      </xdr:nvSpPr>
      <xdr:spPr>
        <a:xfrm>
          <a:off x="1569484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5" name="直線コネクタ 604">
          <a:extLst>
            <a:ext uri="{FF2B5EF4-FFF2-40B4-BE49-F238E27FC236}">
              <a16:creationId xmlns:a16="http://schemas.microsoft.com/office/drawing/2014/main" id="{00000000-0008-0000-0F00-00005D020000}"/>
            </a:ext>
          </a:extLst>
        </xdr:cNvPr>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6" name="テキスト ボックス 605">
          <a:extLst>
            <a:ext uri="{FF2B5EF4-FFF2-40B4-BE49-F238E27FC236}">
              <a16:creationId xmlns:a16="http://schemas.microsoft.com/office/drawing/2014/main" id="{00000000-0008-0000-0F00-00005E020000}"/>
            </a:ext>
          </a:extLst>
        </xdr:cNvPr>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7" name="【消防施設】&#10;一人当たり面積グラフ枠">
          <a:extLst>
            <a:ext uri="{FF2B5EF4-FFF2-40B4-BE49-F238E27FC236}">
              <a16:creationId xmlns:a16="http://schemas.microsoft.com/office/drawing/2014/main" id="{00000000-0008-0000-0F00-00005F020000}"/>
            </a:ext>
          </a:extLst>
        </xdr:cNvPr>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104775</xdr:rowOff>
    </xdr:from>
    <xdr:to>
      <xdr:col>116</xdr:col>
      <xdr:colOff>62864</xdr:colOff>
      <xdr:row>86</xdr:row>
      <xdr:rowOff>99061</xdr:rowOff>
    </xdr:to>
    <xdr:cxnSp macro="">
      <xdr:nvCxnSpPr>
        <xdr:cNvPr id="608" name="直線コネクタ 607">
          <a:extLst>
            <a:ext uri="{FF2B5EF4-FFF2-40B4-BE49-F238E27FC236}">
              <a16:creationId xmlns:a16="http://schemas.microsoft.com/office/drawing/2014/main" id="{00000000-0008-0000-0F00-000060020000}"/>
            </a:ext>
          </a:extLst>
        </xdr:cNvPr>
        <xdr:cNvCxnSpPr/>
      </xdr:nvCxnSpPr>
      <xdr:spPr>
        <a:xfrm flipV="1">
          <a:off x="19509104" y="13013055"/>
          <a:ext cx="0" cy="1503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102888</xdr:rowOff>
    </xdr:from>
    <xdr:ext cx="469744" cy="259045"/>
    <xdr:sp macro="" textlink="">
      <xdr:nvSpPr>
        <xdr:cNvPr id="609" name="【消防施設】&#10;一人当たり面積最小値テキスト">
          <a:extLst>
            <a:ext uri="{FF2B5EF4-FFF2-40B4-BE49-F238E27FC236}">
              <a16:creationId xmlns:a16="http://schemas.microsoft.com/office/drawing/2014/main" id="{00000000-0008-0000-0F00-000061020000}"/>
            </a:ext>
          </a:extLst>
        </xdr:cNvPr>
        <xdr:cNvSpPr txBox="1"/>
      </xdr:nvSpPr>
      <xdr:spPr>
        <a:xfrm>
          <a:off x="19547840" y="14519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99061</xdr:rowOff>
    </xdr:from>
    <xdr:to>
      <xdr:col>116</xdr:col>
      <xdr:colOff>152400</xdr:colOff>
      <xdr:row>86</xdr:row>
      <xdr:rowOff>99061</xdr:rowOff>
    </xdr:to>
    <xdr:cxnSp macro="">
      <xdr:nvCxnSpPr>
        <xdr:cNvPr id="610" name="直線コネクタ 609">
          <a:extLst>
            <a:ext uri="{FF2B5EF4-FFF2-40B4-BE49-F238E27FC236}">
              <a16:creationId xmlns:a16="http://schemas.microsoft.com/office/drawing/2014/main" id="{00000000-0008-0000-0F00-000062020000}"/>
            </a:ext>
          </a:extLst>
        </xdr:cNvPr>
        <xdr:cNvCxnSpPr/>
      </xdr:nvCxnSpPr>
      <xdr:spPr>
        <a:xfrm>
          <a:off x="19443700" y="1451610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51452</xdr:rowOff>
    </xdr:from>
    <xdr:ext cx="469744" cy="259045"/>
    <xdr:sp macro="" textlink="">
      <xdr:nvSpPr>
        <xdr:cNvPr id="611" name="【消防施設】&#10;一人当たり面積最大値テキスト">
          <a:extLst>
            <a:ext uri="{FF2B5EF4-FFF2-40B4-BE49-F238E27FC236}">
              <a16:creationId xmlns:a16="http://schemas.microsoft.com/office/drawing/2014/main" id="{00000000-0008-0000-0F00-000063020000}"/>
            </a:ext>
          </a:extLst>
        </xdr:cNvPr>
        <xdr:cNvSpPr txBox="1"/>
      </xdr:nvSpPr>
      <xdr:spPr>
        <a:xfrm>
          <a:off x="19547840" y="12792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104775</xdr:rowOff>
    </xdr:from>
    <xdr:to>
      <xdr:col>116</xdr:col>
      <xdr:colOff>152400</xdr:colOff>
      <xdr:row>77</xdr:row>
      <xdr:rowOff>104775</xdr:rowOff>
    </xdr:to>
    <xdr:cxnSp macro="">
      <xdr:nvCxnSpPr>
        <xdr:cNvPr id="612" name="直線コネクタ 611">
          <a:extLst>
            <a:ext uri="{FF2B5EF4-FFF2-40B4-BE49-F238E27FC236}">
              <a16:creationId xmlns:a16="http://schemas.microsoft.com/office/drawing/2014/main" id="{00000000-0008-0000-0F00-000064020000}"/>
            </a:ext>
          </a:extLst>
        </xdr:cNvPr>
        <xdr:cNvCxnSpPr/>
      </xdr:nvCxnSpPr>
      <xdr:spPr>
        <a:xfrm>
          <a:off x="19443700" y="130130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2557</xdr:rowOff>
    </xdr:from>
    <xdr:ext cx="469744" cy="259045"/>
    <xdr:sp macro="" textlink="">
      <xdr:nvSpPr>
        <xdr:cNvPr id="613" name="【消防施設】&#10;一人当たり面積平均値テキスト">
          <a:extLst>
            <a:ext uri="{FF2B5EF4-FFF2-40B4-BE49-F238E27FC236}">
              <a16:creationId xmlns:a16="http://schemas.microsoft.com/office/drawing/2014/main" id="{00000000-0008-0000-0F00-000065020000}"/>
            </a:ext>
          </a:extLst>
        </xdr:cNvPr>
        <xdr:cNvSpPr txBox="1"/>
      </xdr:nvSpPr>
      <xdr:spPr>
        <a:xfrm>
          <a:off x="19547840" y="139166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151130</xdr:rowOff>
    </xdr:from>
    <xdr:to>
      <xdr:col>116</xdr:col>
      <xdr:colOff>114300</xdr:colOff>
      <xdr:row>84</xdr:row>
      <xdr:rowOff>81280</xdr:rowOff>
    </xdr:to>
    <xdr:sp macro="" textlink="">
      <xdr:nvSpPr>
        <xdr:cNvPr id="614" name="フローチャート: 判断 613">
          <a:extLst>
            <a:ext uri="{FF2B5EF4-FFF2-40B4-BE49-F238E27FC236}">
              <a16:creationId xmlns:a16="http://schemas.microsoft.com/office/drawing/2014/main" id="{00000000-0008-0000-0F00-000066020000}"/>
            </a:ext>
          </a:extLst>
        </xdr:cNvPr>
        <xdr:cNvSpPr/>
      </xdr:nvSpPr>
      <xdr:spPr>
        <a:xfrm>
          <a:off x="19458940" y="140652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158750</xdr:rowOff>
    </xdr:from>
    <xdr:to>
      <xdr:col>112</xdr:col>
      <xdr:colOff>38100</xdr:colOff>
      <xdr:row>84</xdr:row>
      <xdr:rowOff>88900</xdr:rowOff>
    </xdr:to>
    <xdr:sp macro="" textlink="">
      <xdr:nvSpPr>
        <xdr:cNvPr id="615" name="フローチャート: 判断 614">
          <a:extLst>
            <a:ext uri="{FF2B5EF4-FFF2-40B4-BE49-F238E27FC236}">
              <a16:creationId xmlns:a16="http://schemas.microsoft.com/office/drawing/2014/main" id="{00000000-0008-0000-0F00-000067020000}"/>
            </a:ext>
          </a:extLst>
        </xdr:cNvPr>
        <xdr:cNvSpPr/>
      </xdr:nvSpPr>
      <xdr:spPr>
        <a:xfrm>
          <a:off x="18735040" y="140728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168275</xdr:rowOff>
    </xdr:from>
    <xdr:to>
      <xdr:col>107</xdr:col>
      <xdr:colOff>101600</xdr:colOff>
      <xdr:row>84</xdr:row>
      <xdr:rowOff>98425</xdr:rowOff>
    </xdr:to>
    <xdr:sp macro="" textlink="">
      <xdr:nvSpPr>
        <xdr:cNvPr id="616" name="フローチャート: 判断 615">
          <a:extLst>
            <a:ext uri="{FF2B5EF4-FFF2-40B4-BE49-F238E27FC236}">
              <a16:creationId xmlns:a16="http://schemas.microsoft.com/office/drawing/2014/main" id="{00000000-0008-0000-0F00-000068020000}"/>
            </a:ext>
          </a:extLst>
        </xdr:cNvPr>
        <xdr:cNvSpPr/>
      </xdr:nvSpPr>
      <xdr:spPr>
        <a:xfrm>
          <a:off x="17937480" y="140823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158750</xdr:rowOff>
    </xdr:from>
    <xdr:to>
      <xdr:col>102</xdr:col>
      <xdr:colOff>165100</xdr:colOff>
      <xdr:row>84</xdr:row>
      <xdr:rowOff>88900</xdr:rowOff>
    </xdr:to>
    <xdr:sp macro="" textlink="">
      <xdr:nvSpPr>
        <xdr:cNvPr id="617" name="フローチャート: 判断 616">
          <a:extLst>
            <a:ext uri="{FF2B5EF4-FFF2-40B4-BE49-F238E27FC236}">
              <a16:creationId xmlns:a16="http://schemas.microsoft.com/office/drawing/2014/main" id="{00000000-0008-0000-0F00-000069020000}"/>
            </a:ext>
          </a:extLst>
        </xdr:cNvPr>
        <xdr:cNvSpPr/>
      </xdr:nvSpPr>
      <xdr:spPr>
        <a:xfrm>
          <a:off x="17162780" y="140728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636</xdr:rowOff>
    </xdr:from>
    <xdr:to>
      <xdr:col>98</xdr:col>
      <xdr:colOff>38100</xdr:colOff>
      <xdr:row>84</xdr:row>
      <xdr:rowOff>102236</xdr:rowOff>
    </xdr:to>
    <xdr:sp macro="" textlink="">
      <xdr:nvSpPr>
        <xdr:cNvPr id="618" name="フローチャート: 判断 617">
          <a:extLst>
            <a:ext uri="{FF2B5EF4-FFF2-40B4-BE49-F238E27FC236}">
              <a16:creationId xmlns:a16="http://schemas.microsoft.com/office/drawing/2014/main" id="{00000000-0008-0000-0F00-00006A020000}"/>
            </a:ext>
          </a:extLst>
        </xdr:cNvPr>
        <xdr:cNvSpPr/>
      </xdr:nvSpPr>
      <xdr:spPr>
        <a:xfrm>
          <a:off x="16388080" y="1408239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9" name="テキスト ボックス 618">
          <a:extLst>
            <a:ext uri="{FF2B5EF4-FFF2-40B4-BE49-F238E27FC236}">
              <a16:creationId xmlns:a16="http://schemas.microsoft.com/office/drawing/2014/main" id="{00000000-0008-0000-0F00-00006B020000}"/>
            </a:ext>
          </a:extLst>
        </xdr:cNvPr>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20" name="テキスト ボックス 619">
          <a:extLst>
            <a:ext uri="{FF2B5EF4-FFF2-40B4-BE49-F238E27FC236}">
              <a16:creationId xmlns:a16="http://schemas.microsoft.com/office/drawing/2014/main" id="{00000000-0008-0000-0F00-00006C020000}"/>
            </a:ext>
          </a:extLst>
        </xdr:cNvPr>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21" name="テキスト ボックス 620">
          <a:extLst>
            <a:ext uri="{FF2B5EF4-FFF2-40B4-BE49-F238E27FC236}">
              <a16:creationId xmlns:a16="http://schemas.microsoft.com/office/drawing/2014/main" id="{00000000-0008-0000-0F00-00006D020000}"/>
            </a:ext>
          </a:extLst>
        </xdr:cNvPr>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2" name="テキスト ボックス 621">
          <a:extLst>
            <a:ext uri="{FF2B5EF4-FFF2-40B4-BE49-F238E27FC236}">
              <a16:creationId xmlns:a16="http://schemas.microsoft.com/office/drawing/2014/main" id="{00000000-0008-0000-0F00-00006E020000}"/>
            </a:ext>
          </a:extLst>
        </xdr:cNvPr>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3" name="テキスト ボックス 622">
          <a:extLst>
            <a:ext uri="{FF2B5EF4-FFF2-40B4-BE49-F238E27FC236}">
              <a16:creationId xmlns:a16="http://schemas.microsoft.com/office/drawing/2014/main" id="{00000000-0008-0000-0F00-00006F020000}"/>
            </a:ext>
          </a:extLst>
        </xdr:cNvPr>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55880</xdr:rowOff>
    </xdr:from>
    <xdr:to>
      <xdr:col>116</xdr:col>
      <xdr:colOff>114300</xdr:colOff>
      <xdr:row>85</xdr:row>
      <xdr:rowOff>157480</xdr:rowOff>
    </xdr:to>
    <xdr:sp macro="" textlink="">
      <xdr:nvSpPr>
        <xdr:cNvPr id="624" name="楕円 623">
          <a:extLst>
            <a:ext uri="{FF2B5EF4-FFF2-40B4-BE49-F238E27FC236}">
              <a16:creationId xmlns:a16="http://schemas.microsoft.com/office/drawing/2014/main" id="{00000000-0008-0000-0F00-000070020000}"/>
            </a:ext>
          </a:extLst>
        </xdr:cNvPr>
        <xdr:cNvSpPr/>
      </xdr:nvSpPr>
      <xdr:spPr>
        <a:xfrm>
          <a:off x="19458940" y="1430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34307</xdr:rowOff>
    </xdr:from>
    <xdr:ext cx="469744" cy="259045"/>
    <xdr:sp macro="" textlink="">
      <xdr:nvSpPr>
        <xdr:cNvPr id="625" name="【消防施設】&#10;一人当たり面積該当値テキスト">
          <a:extLst>
            <a:ext uri="{FF2B5EF4-FFF2-40B4-BE49-F238E27FC236}">
              <a16:creationId xmlns:a16="http://schemas.microsoft.com/office/drawing/2014/main" id="{00000000-0008-0000-0F00-000071020000}"/>
            </a:ext>
          </a:extLst>
        </xdr:cNvPr>
        <xdr:cNvSpPr txBox="1"/>
      </xdr:nvSpPr>
      <xdr:spPr>
        <a:xfrm>
          <a:off x="19547840" y="14283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57786</xdr:rowOff>
    </xdr:from>
    <xdr:to>
      <xdr:col>112</xdr:col>
      <xdr:colOff>38100</xdr:colOff>
      <xdr:row>85</xdr:row>
      <xdr:rowOff>159386</xdr:rowOff>
    </xdr:to>
    <xdr:sp macro="" textlink="">
      <xdr:nvSpPr>
        <xdr:cNvPr id="626" name="楕円 625">
          <a:extLst>
            <a:ext uri="{FF2B5EF4-FFF2-40B4-BE49-F238E27FC236}">
              <a16:creationId xmlns:a16="http://schemas.microsoft.com/office/drawing/2014/main" id="{00000000-0008-0000-0F00-000072020000}"/>
            </a:ext>
          </a:extLst>
        </xdr:cNvPr>
        <xdr:cNvSpPr/>
      </xdr:nvSpPr>
      <xdr:spPr>
        <a:xfrm>
          <a:off x="18735040" y="1430718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106680</xdr:rowOff>
    </xdr:from>
    <xdr:to>
      <xdr:col>116</xdr:col>
      <xdr:colOff>63500</xdr:colOff>
      <xdr:row>85</xdr:row>
      <xdr:rowOff>108586</xdr:rowOff>
    </xdr:to>
    <xdr:cxnSp macro="">
      <xdr:nvCxnSpPr>
        <xdr:cNvPr id="627" name="直線コネクタ 626">
          <a:extLst>
            <a:ext uri="{FF2B5EF4-FFF2-40B4-BE49-F238E27FC236}">
              <a16:creationId xmlns:a16="http://schemas.microsoft.com/office/drawing/2014/main" id="{00000000-0008-0000-0F00-000073020000}"/>
            </a:ext>
          </a:extLst>
        </xdr:cNvPr>
        <xdr:cNvCxnSpPr/>
      </xdr:nvCxnSpPr>
      <xdr:spPr>
        <a:xfrm flipV="1">
          <a:off x="18778220" y="14356080"/>
          <a:ext cx="73152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63500</xdr:rowOff>
    </xdr:from>
    <xdr:to>
      <xdr:col>107</xdr:col>
      <xdr:colOff>101600</xdr:colOff>
      <xdr:row>85</xdr:row>
      <xdr:rowOff>165100</xdr:rowOff>
    </xdr:to>
    <xdr:sp macro="" textlink="">
      <xdr:nvSpPr>
        <xdr:cNvPr id="628" name="楕円 627">
          <a:extLst>
            <a:ext uri="{FF2B5EF4-FFF2-40B4-BE49-F238E27FC236}">
              <a16:creationId xmlns:a16="http://schemas.microsoft.com/office/drawing/2014/main" id="{00000000-0008-0000-0F00-000074020000}"/>
            </a:ext>
          </a:extLst>
        </xdr:cNvPr>
        <xdr:cNvSpPr/>
      </xdr:nvSpPr>
      <xdr:spPr>
        <a:xfrm>
          <a:off x="1793748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108586</xdr:rowOff>
    </xdr:from>
    <xdr:to>
      <xdr:col>111</xdr:col>
      <xdr:colOff>177800</xdr:colOff>
      <xdr:row>85</xdr:row>
      <xdr:rowOff>114300</xdr:rowOff>
    </xdr:to>
    <xdr:cxnSp macro="">
      <xdr:nvCxnSpPr>
        <xdr:cNvPr id="629" name="直線コネクタ 628">
          <a:extLst>
            <a:ext uri="{FF2B5EF4-FFF2-40B4-BE49-F238E27FC236}">
              <a16:creationId xmlns:a16="http://schemas.microsoft.com/office/drawing/2014/main" id="{00000000-0008-0000-0F00-000075020000}"/>
            </a:ext>
          </a:extLst>
        </xdr:cNvPr>
        <xdr:cNvCxnSpPr/>
      </xdr:nvCxnSpPr>
      <xdr:spPr>
        <a:xfrm flipV="1">
          <a:off x="17988280" y="14357986"/>
          <a:ext cx="78994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65405</xdr:rowOff>
    </xdr:from>
    <xdr:to>
      <xdr:col>102</xdr:col>
      <xdr:colOff>165100</xdr:colOff>
      <xdr:row>85</xdr:row>
      <xdr:rowOff>167005</xdr:rowOff>
    </xdr:to>
    <xdr:sp macro="" textlink="">
      <xdr:nvSpPr>
        <xdr:cNvPr id="630" name="楕円 629">
          <a:extLst>
            <a:ext uri="{FF2B5EF4-FFF2-40B4-BE49-F238E27FC236}">
              <a16:creationId xmlns:a16="http://schemas.microsoft.com/office/drawing/2014/main" id="{00000000-0008-0000-0F00-000076020000}"/>
            </a:ext>
          </a:extLst>
        </xdr:cNvPr>
        <xdr:cNvSpPr/>
      </xdr:nvSpPr>
      <xdr:spPr>
        <a:xfrm>
          <a:off x="17162780" y="1431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114300</xdr:rowOff>
    </xdr:from>
    <xdr:to>
      <xdr:col>107</xdr:col>
      <xdr:colOff>50800</xdr:colOff>
      <xdr:row>85</xdr:row>
      <xdr:rowOff>116205</xdr:rowOff>
    </xdr:to>
    <xdr:cxnSp macro="">
      <xdr:nvCxnSpPr>
        <xdr:cNvPr id="631" name="直線コネクタ 630">
          <a:extLst>
            <a:ext uri="{FF2B5EF4-FFF2-40B4-BE49-F238E27FC236}">
              <a16:creationId xmlns:a16="http://schemas.microsoft.com/office/drawing/2014/main" id="{00000000-0008-0000-0F00-000077020000}"/>
            </a:ext>
          </a:extLst>
        </xdr:cNvPr>
        <xdr:cNvCxnSpPr/>
      </xdr:nvCxnSpPr>
      <xdr:spPr>
        <a:xfrm flipV="1">
          <a:off x="17213580" y="14363700"/>
          <a:ext cx="7747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124461</xdr:rowOff>
    </xdr:from>
    <xdr:to>
      <xdr:col>98</xdr:col>
      <xdr:colOff>38100</xdr:colOff>
      <xdr:row>86</xdr:row>
      <xdr:rowOff>54611</xdr:rowOff>
    </xdr:to>
    <xdr:sp macro="" textlink="">
      <xdr:nvSpPr>
        <xdr:cNvPr id="632" name="楕円 631">
          <a:extLst>
            <a:ext uri="{FF2B5EF4-FFF2-40B4-BE49-F238E27FC236}">
              <a16:creationId xmlns:a16="http://schemas.microsoft.com/office/drawing/2014/main" id="{00000000-0008-0000-0F00-000078020000}"/>
            </a:ext>
          </a:extLst>
        </xdr:cNvPr>
        <xdr:cNvSpPr/>
      </xdr:nvSpPr>
      <xdr:spPr>
        <a:xfrm>
          <a:off x="16388080" y="1437386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116205</xdr:rowOff>
    </xdr:from>
    <xdr:to>
      <xdr:col>102</xdr:col>
      <xdr:colOff>114300</xdr:colOff>
      <xdr:row>86</xdr:row>
      <xdr:rowOff>3811</xdr:rowOff>
    </xdr:to>
    <xdr:cxnSp macro="">
      <xdr:nvCxnSpPr>
        <xdr:cNvPr id="633" name="直線コネクタ 632">
          <a:extLst>
            <a:ext uri="{FF2B5EF4-FFF2-40B4-BE49-F238E27FC236}">
              <a16:creationId xmlns:a16="http://schemas.microsoft.com/office/drawing/2014/main" id="{00000000-0008-0000-0F00-000079020000}"/>
            </a:ext>
          </a:extLst>
        </xdr:cNvPr>
        <xdr:cNvCxnSpPr/>
      </xdr:nvCxnSpPr>
      <xdr:spPr>
        <a:xfrm flipV="1">
          <a:off x="16431260" y="14365605"/>
          <a:ext cx="782320" cy="55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105427</xdr:rowOff>
    </xdr:from>
    <xdr:ext cx="469744" cy="259045"/>
    <xdr:sp macro="" textlink="">
      <xdr:nvSpPr>
        <xdr:cNvPr id="634" name="n_1aveValue【消防施設】&#10;一人当たり面積">
          <a:extLst>
            <a:ext uri="{FF2B5EF4-FFF2-40B4-BE49-F238E27FC236}">
              <a16:creationId xmlns:a16="http://schemas.microsoft.com/office/drawing/2014/main" id="{00000000-0008-0000-0F00-00007A020000}"/>
            </a:ext>
          </a:extLst>
        </xdr:cNvPr>
        <xdr:cNvSpPr txBox="1"/>
      </xdr:nvSpPr>
      <xdr:spPr>
        <a:xfrm>
          <a:off x="18561127" y="13851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114952</xdr:rowOff>
    </xdr:from>
    <xdr:ext cx="469744" cy="259045"/>
    <xdr:sp macro="" textlink="">
      <xdr:nvSpPr>
        <xdr:cNvPr id="635" name="n_2aveValue【消防施設】&#10;一人当たり面積">
          <a:extLst>
            <a:ext uri="{FF2B5EF4-FFF2-40B4-BE49-F238E27FC236}">
              <a16:creationId xmlns:a16="http://schemas.microsoft.com/office/drawing/2014/main" id="{00000000-0008-0000-0F00-00007B020000}"/>
            </a:ext>
          </a:extLst>
        </xdr:cNvPr>
        <xdr:cNvSpPr txBox="1"/>
      </xdr:nvSpPr>
      <xdr:spPr>
        <a:xfrm>
          <a:off x="17776267" y="13861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105427</xdr:rowOff>
    </xdr:from>
    <xdr:ext cx="469744" cy="259045"/>
    <xdr:sp macro="" textlink="">
      <xdr:nvSpPr>
        <xdr:cNvPr id="636" name="n_3aveValue【消防施設】&#10;一人当たり面積">
          <a:extLst>
            <a:ext uri="{FF2B5EF4-FFF2-40B4-BE49-F238E27FC236}">
              <a16:creationId xmlns:a16="http://schemas.microsoft.com/office/drawing/2014/main" id="{00000000-0008-0000-0F00-00007C020000}"/>
            </a:ext>
          </a:extLst>
        </xdr:cNvPr>
        <xdr:cNvSpPr txBox="1"/>
      </xdr:nvSpPr>
      <xdr:spPr>
        <a:xfrm>
          <a:off x="17001567" y="13851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118763</xdr:rowOff>
    </xdr:from>
    <xdr:ext cx="469744" cy="259045"/>
    <xdr:sp macro="" textlink="">
      <xdr:nvSpPr>
        <xdr:cNvPr id="637" name="n_4aveValue【消防施設】&#10;一人当たり面積">
          <a:extLst>
            <a:ext uri="{FF2B5EF4-FFF2-40B4-BE49-F238E27FC236}">
              <a16:creationId xmlns:a16="http://schemas.microsoft.com/office/drawing/2014/main" id="{00000000-0008-0000-0F00-00007D020000}"/>
            </a:ext>
          </a:extLst>
        </xdr:cNvPr>
        <xdr:cNvSpPr txBox="1"/>
      </xdr:nvSpPr>
      <xdr:spPr>
        <a:xfrm>
          <a:off x="16226867" y="13865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150513</xdr:rowOff>
    </xdr:from>
    <xdr:ext cx="469744" cy="259045"/>
    <xdr:sp macro="" textlink="">
      <xdr:nvSpPr>
        <xdr:cNvPr id="638" name="n_1mainValue【消防施設】&#10;一人当たり面積">
          <a:extLst>
            <a:ext uri="{FF2B5EF4-FFF2-40B4-BE49-F238E27FC236}">
              <a16:creationId xmlns:a16="http://schemas.microsoft.com/office/drawing/2014/main" id="{00000000-0008-0000-0F00-00007E020000}"/>
            </a:ext>
          </a:extLst>
        </xdr:cNvPr>
        <xdr:cNvSpPr txBox="1"/>
      </xdr:nvSpPr>
      <xdr:spPr>
        <a:xfrm>
          <a:off x="18561127" y="14399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156227</xdr:rowOff>
    </xdr:from>
    <xdr:ext cx="469744" cy="259045"/>
    <xdr:sp macro="" textlink="">
      <xdr:nvSpPr>
        <xdr:cNvPr id="639" name="n_2mainValue【消防施設】&#10;一人当たり面積">
          <a:extLst>
            <a:ext uri="{FF2B5EF4-FFF2-40B4-BE49-F238E27FC236}">
              <a16:creationId xmlns:a16="http://schemas.microsoft.com/office/drawing/2014/main" id="{00000000-0008-0000-0F00-00007F020000}"/>
            </a:ext>
          </a:extLst>
        </xdr:cNvPr>
        <xdr:cNvSpPr txBox="1"/>
      </xdr:nvSpPr>
      <xdr:spPr>
        <a:xfrm>
          <a:off x="17776267" y="1440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158132</xdr:rowOff>
    </xdr:from>
    <xdr:ext cx="469744" cy="259045"/>
    <xdr:sp macro="" textlink="">
      <xdr:nvSpPr>
        <xdr:cNvPr id="640" name="n_3mainValue【消防施設】&#10;一人当たり面積">
          <a:extLst>
            <a:ext uri="{FF2B5EF4-FFF2-40B4-BE49-F238E27FC236}">
              <a16:creationId xmlns:a16="http://schemas.microsoft.com/office/drawing/2014/main" id="{00000000-0008-0000-0F00-000080020000}"/>
            </a:ext>
          </a:extLst>
        </xdr:cNvPr>
        <xdr:cNvSpPr txBox="1"/>
      </xdr:nvSpPr>
      <xdr:spPr>
        <a:xfrm>
          <a:off x="17001567" y="14407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45738</xdr:rowOff>
    </xdr:from>
    <xdr:ext cx="469744" cy="259045"/>
    <xdr:sp macro="" textlink="">
      <xdr:nvSpPr>
        <xdr:cNvPr id="641" name="n_4mainValue【消防施設】&#10;一人当たり面積">
          <a:extLst>
            <a:ext uri="{FF2B5EF4-FFF2-40B4-BE49-F238E27FC236}">
              <a16:creationId xmlns:a16="http://schemas.microsoft.com/office/drawing/2014/main" id="{00000000-0008-0000-0F00-000081020000}"/>
            </a:ext>
          </a:extLst>
        </xdr:cNvPr>
        <xdr:cNvSpPr txBox="1"/>
      </xdr:nvSpPr>
      <xdr:spPr>
        <a:xfrm>
          <a:off x="16226867" y="14462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2" name="正方形/長方形 641">
          <a:extLst>
            <a:ext uri="{FF2B5EF4-FFF2-40B4-BE49-F238E27FC236}">
              <a16:creationId xmlns:a16="http://schemas.microsoft.com/office/drawing/2014/main" id="{00000000-0008-0000-0F00-000082020000}"/>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3" name="正方形/長方形 642">
          <a:extLst>
            <a:ext uri="{FF2B5EF4-FFF2-40B4-BE49-F238E27FC236}">
              <a16:creationId xmlns:a16="http://schemas.microsoft.com/office/drawing/2014/main" id="{00000000-0008-0000-0F00-000083020000}"/>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4" name="正方形/長方形 643">
          <a:extLst>
            <a:ext uri="{FF2B5EF4-FFF2-40B4-BE49-F238E27FC236}">
              <a16:creationId xmlns:a16="http://schemas.microsoft.com/office/drawing/2014/main" id="{00000000-0008-0000-0F00-000084020000}"/>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5" name="正方形/長方形 644">
          <a:extLst>
            <a:ext uri="{FF2B5EF4-FFF2-40B4-BE49-F238E27FC236}">
              <a16:creationId xmlns:a16="http://schemas.microsoft.com/office/drawing/2014/main" id="{00000000-0008-0000-0F00-000085020000}"/>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6" name="正方形/長方形 645">
          <a:extLst>
            <a:ext uri="{FF2B5EF4-FFF2-40B4-BE49-F238E27FC236}">
              <a16:creationId xmlns:a16="http://schemas.microsoft.com/office/drawing/2014/main" id="{00000000-0008-0000-0F00-000086020000}"/>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7" name="正方形/長方形 646">
          <a:extLst>
            <a:ext uri="{FF2B5EF4-FFF2-40B4-BE49-F238E27FC236}">
              <a16:creationId xmlns:a16="http://schemas.microsoft.com/office/drawing/2014/main" id="{00000000-0008-0000-0F00-000087020000}"/>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8" name="正方形/長方形 647">
          <a:extLst>
            <a:ext uri="{FF2B5EF4-FFF2-40B4-BE49-F238E27FC236}">
              <a16:creationId xmlns:a16="http://schemas.microsoft.com/office/drawing/2014/main" id="{00000000-0008-0000-0F00-000088020000}"/>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9" name="正方形/長方形 648">
          <a:extLst>
            <a:ext uri="{FF2B5EF4-FFF2-40B4-BE49-F238E27FC236}">
              <a16:creationId xmlns:a16="http://schemas.microsoft.com/office/drawing/2014/main" id="{00000000-0008-0000-0F00-000089020000}"/>
            </a:ext>
          </a:extLst>
        </xdr:cNvPr>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0" name="テキスト ボックス 649">
          <a:extLst>
            <a:ext uri="{FF2B5EF4-FFF2-40B4-BE49-F238E27FC236}">
              <a16:creationId xmlns:a16="http://schemas.microsoft.com/office/drawing/2014/main" id="{00000000-0008-0000-0F00-00008A020000}"/>
            </a:ext>
          </a:extLst>
        </xdr:cNvPr>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1" name="直線コネクタ 650">
          <a:extLst>
            <a:ext uri="{FF2B5EF4-FFF2-40B4-BE49-F238E27FC236}">
              <a16:creationId xmlns:a16="http://schemas.microsoft.com/office/drawing/2014/main" id="{00000000-0008-0000-0F00-00008B020000}"/>
            </a:ext>
          </a:extLst>
        </xdr:cNvPr>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2" name="テキスト ボックス 651">
          <a:extLst>
            <a:ext uri="{FF2B5EF4-FFF2-40B4-BE49-F238E27FC236}">
              <a16:creationId xmlns:a16="http://schemas.microsoft.com/office/drawing/2014/main" id="{00000000-0008-0000-0F00-00008C020000}"/>
            </a:ext>
          </a:extLst>
        </xdr:cNvPr>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3" name="直線コネクタ 652">
          <a:extLst>
            <a:ext uri="{FF2B5EF4-FFF2-40B4-BE49-F238E27FC236}">
              <a16:creationId xmlns:a16="http://schemas.microsoft.com/office/drawing/2014/main" id="{00000000-0008-0000-0F00-00008D020000}"/>
            </a:ext>
          </a:extLst>
        </xdr:cNvPr>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4" name="テキスト ボックス 653">
          <a:extLst>
            <a:ext uri="{FF2B5EF4-FFF2-40B4-BE49-F238E27FC236}">
              <a16:creationId xmlns:a16="http://schemas.microsoft.com/office/drawing/2014/main" id="{00000000-0008-0000-0F00-00008E020000}"/>
            </a:ext>
          </a:extLst>
        </xdr:cNvPr>
        <xdr:cNvSpPr txBox="1"/>
      </xdr:nvSpPr>
      <xdr:spPr>
        <a:xfrm>
          <a:off x="1056150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5" name="直線コネクタ 654">
          <a:extLst>
            <a:ext uri="{FF2B5EF4-FFF2-40B4-BE49-F238E27FC236}">
              <a16:creationId xmlns:a16="http://schemas.microsoft.com/office/drawing/2014/main" id="{00000000-0008-0000-0F00-00008F020000}"/>
            </a:ext>
          </a:extLst>
        </xdr:cNvPr>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6" name="テキスト ボックス 655">
          <a:extLst>
            <a:ext uri="{FF2B5EF4-FFF2-40B4-BE49-F238E27FC236}">
              <a16:creationId xmlns:a16="http://schemas.microsoft.com/office/drawing/2014/main" id="{00000000-0008-0000-0F00-000090020000}"/>
            </a:ext>
          </a:extLst>
        </xdr:cNvPr>
        <xdr:cNvSpPr txBox="1"/>
      </xdr:nvSpPr>
      <xdr:spPr>
        <a:xfrm>
          <a:off x="1060276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7" name="直線コネクタ 656">
          <a:extLst>
            <a:ext uri="{FF2B5EF4-FFF2-40B4-BE49-F238E27FC236}">
              <a16:creationId xmlns:a16="http://schemas.microsoft.com/office/drawing/2014/main" id="{00000000-0008-0000-0F00-000091020000}"/>
            </a:ext>
          </a:extLst>
        </xdr:cNvPr>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8" name="テキスト ボックス 657">
          <a:extLst>
            <a:ext uri="{FF2B5EF4-FFF2-40B4-BE49-F238E27FC236}">
              <a16:creationId xmlns:a16="http://schemas.microsoft.com/office/drawing/2014/main" id="{00000000-0008-0000-0F00-000092020000}"/>
            </a:ext>
          </a:extLst>
        </xdr:cNvPr>
        <xdr:cNvSpPr txBox="1"/>
      </xdr:nvSpPr>
      <xdr:spPr>
        <a:xfrm>
          <a:off x="1060276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9" name="直線コネクタ 658">
          <a:extLst>
            <a:ext uri="{FF2B5EF4-FFF2-40B4-BE49-F238E27FC236}">
              <a16:creationId xmlns:a16="http://schemas.microsoft.com/office/drawing/2014/main" id="{00000000-0008-0000-0F00-000093020000}"/>
            </a:ext>
          </a:extLst>
        </xdr:cNvPr>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60" name="テキスト ボックス 659">
          <a:extLst>
            <a:ext uri="{FF2B5EF4-FFF2-40B4-BE49-F238E27FC236}">
              <a16:creationId xmlns:a16="http://schemas.microsoft.com/office/drawing/2014/main" id="{00000000-0008-0000-0F00-000094020000}"/>
            </a:ext>
          </a:extLst>
        </xdr:cNvPr>
        <xdr:cNvSpPr txBox="1"/>
      </xdr:nvSpPr>
      <xdr:spPr>
        <a:xfrm>
          <a:off x="1060276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1" name="直線コネクタ 660">
          <a:extLst>
            <a:ext uri="{FF2B5EF4-FFF2-40B4-BE49-F238E27FC236}">
              <a16:creationId xmlns:a16="http://schemas.microsoft.com/office/drawing/2014/main" id="{00000000-0008-0000-0F00-000095020000}"/>
            </a:ext>
          </a:extLst>
        </xdr:cNvPr>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2" name="テキスト ボックス 661">
          <a:extLst>
            <a:ext uri="{FF2B5EF4-FFF2-40B4-BE49-F238E27FC236}">
              <a16:creationId xmlns:a16="http://schemas.microsoft.com/office/drawing/2014/main" id="{00000000-0008-0000-0F00-000096020000}"/>
            </a:ext>
          </a:extLst>
        </xdr:cNvPr>
        <xdr:cNvSpPr txBox="1"/>
      </xdr:nvSpPr>
      <xdr:spPr>
        <a:xfrm>
          <a:off x="1060276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3" name="直線コネクタ 662">
          <a:extLst>
            <a:ext uri="{FF2B5EF4-FFF2-40B4-BE49-F238E27FC236}">
              <a16:creationId xmlns:a16="http://schemas.microsoft.com/office/drawing/2014/main" id="{00000000-0008-0000-0F00-000097020000}"/>
            </a:ext>
          </a:extLst>
        </xdr:cNvPr>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4" name="テキスト ボックス 663">
          <a:extLst>
            <a:ext uri="{FF2B5EF4-FFF2-40B4-BE49-F238E27FC236}">
              <a16:creationId xmlns:a16="http://schemas.microsoft.com/office/drawing/2014/main" id="{00000000-0008-0000-0F00-000098020000}"/>
            </a:ext>
          </a:extLst>
        </xdr:cNvPr>
        <xdr:cNvSpPr txBox="1"/>
      </xdr:nvSpPr>
      <xdr:spPr>
        <a:xfrm>
          <a:off x="1066688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5" name="直線コネクタ 664">
          <a:extLst>
            <a:ext uri="{FF2B5EF4-FFF2-40B4-BE49-F238E27FC236}">
              <a16:creationId xmlns:a16="http://schemas.microsoft.com/office/drawing/2014/main" id="{00000000-0008-0000-0F00-000099020000}"/>
            </a:ext>
          </a:extLst>
        </xdr:cNvPr>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6" name="【庁舎】&#10;有形固定資産減価償却率グラフ枠">
          <a:extLst>
            <a:ext uri="{FF2B5EF4-FFF2-40B4-BE49-F238E27FC236}">
              <a16:creationId xmlns:a16="http://schemas.microsoft.com/office/drawing/2014/main" id="{00000000-0008-0000-0F00-00009A020000}"/>
            </a:ext>
          </a:extLst>
        </xdr:cNvPr>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161108</xdr:rowOff>
    </xdr:from>
    <xdr:to>
      <xdr:col>85</xdr:col>
      <xdr:colOff>126364</xdr:colOff>
      <xdr:row>109</xdr:row>
      <xdr:rowOff>35379</xdr:rowOff>
    </xdr:to>
    <xdr:cxnSp macro="">
      <xdr:nvCxnSpPr>
        <xdr:cNvPr id="667" name="直線コネクタ 666">
          <a:extLst>
            <a:ext uri="{FF2B5EF4-FFF2-40B4-BE49-F238E27FC236}">
              <a16:creationId xmlns:a16="http://schemas.microsoft.com/office/drawing/2014/main" id="{00000000-0008-0000-0F00-00009B020000}"/>
            </a:ext>
          </a:extLst>
        </xdr:cNvPr>
        <xdr:cNvCxnSpPr/>
      </xdr:nvCxnSpPr>
      <xdr:spPr>
        <a:xfrm flipV="1">
          <a:off x="14375764" y="16757468"/>
          <a:ext cx="0" cy="15506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68" name="【庁舎】&#10;有形固定資産減価償却率最小値テキスト">
          <a:extLst>
            <a:ext uri="{FF2B5EF4-FFF2-40B4-BE49-F238E27FC236}">
              <a16:creationId xmlns:a16="http://schemas.microsoft.com/office/drawing/2014/main" id="{00000000-0008-0000-0F00-00009C020000}"/>
            </a:ext>
          </a:extLst>
        </xdr:cNvPr>
        <xdr:cNvSpPr txBox="1"/>
      </xdr:nvSpPr>
      <xdr:spPr>
        <a:xfrm>
          <a:off x="14414500" y="1831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69" name="直線コネクタ 668">
          <a:extLst>
            <a:ext uri="{FF2B5EF4-FFF2-40B4-BE49-F238E27FC236}">
              <a16:creationId xmlns:a16="http://schemas.microsoft.com/office/drawing/2014/main" id="{00000000-0008-0000-0F00-00009D020000}"/>
            </a:ext>
          </a:extLst>
        </xdr:cNvPr>
        <xdr:cNvCxnSpPr/>
      </xdr:nvCxnSpPr>
      <xdr:spPr>
        <a:xfrm>
          <a:off x="14287500" y="183081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107785</xdr:rowOff>
    </xdr:from>
    <xdr:ext cx="340478" cy="259045"/>
    <xdr:sp macro="" textlink="">
      <xdr:nvSpPr>
        <xdr:cNvPr id="670" name="【庁舎】&#10;有形固定資産減価償却率最大値テキスト">
          <a:extLst>
            <a:ext uri="{FF2B5EF4-FFF2-40B4-BE49-F238E27FC236}">
              <a16:creationId xmlns:a16="http://schemas.microsoft.com/office/drawing/2014/main" id="{00000000-0008-0000-0F00-00009E020000}"/>
            </a:ext>
          </a:extLst>
        </xdr:cNvPr>
        <xdr:cNvSpPr txBox="1"/>
      </xdr:nvSpPr>
      <xdr:spPr>
        <a:xfrm>
          <a:off x="14414500" y="1653650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161108</xdr:rowOff>
    </xdr:from>
    <xdr:to>
      <xdr:col>86</xdr:col>
      <xdr:colOff>25400</xdr:colOff>
      <xdr:row>99</xdr:row>
      <xdr:rowOff>161108</xdr:rowOff>
    </xdr:to>
    <xdr:cxnSp macro="">
      <xdr:nvCxnSpPr>
        <xdr:cNvPr id="671" name="直線コネクタ 670">
          <a:extLst>
            <a:ext uri="{FF2B5EF4-FFF2-40B4-BE49-F238E27FC236}">
              <a16:creationId xmlns:a16="http://schemas.microsoft.com/office/drawing/2014/main" id="{00000000-0008-0000-0F00-00009F020000}"/>
            </a:ext>
          </a:extLst>
        </xdr:cNvPr>
        <xdr:cNvCxnSpPr/>
      </xdr:nvCxnSpPr>
      <xdr:spPr>
        <a:xfrm>
          <a:off x="14287500" y="1675746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87465</xdr:rowOff>
    </xdr:from>
    <xdr:ext cx="405111" cy="259045"/>
    <xdr:sp macro="" textlink="">
      <xdr:nvSpPr>
        <xdr:cNvPr id="672" name="【庁舎】&#10;有形固定資産減価償却率平均値テキスト">
          <a:extLst>
            <a:ext uri="{FF2B5EF4-FFF2-40B4-BE49-F238E27FC236}">
              <a16:creationId xmlns:a16="http://schemas.microsoft.com/office/drawing/2014/main" id="{00000000-0008-0000-0F00-0000A0020000}"/>
            </a:ext>
          </a:extLst>
        </xdr:cNvPr>
        <xdr:cNvSpPr txBox="1"/>
      </xdr:nvSpPr>
      <xdr:spPr>
        <a:xfrm>
          <a:off x="14414500" y="173543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64588</xdr:rowOff>
    </xdr:from>
    <xdr:to>
      <xdr:col>85</xdr:col>
      <xdr:colOff>177800</xdr:colOff>
      <xdr:row>104</xdr:row>
      <xdr:rowOff>166188</xdr:rowOff>
    </xdr:to>
    <xdr:sp macro="" textlink="">
      <xdr:nvSpPr>
        <xdr:cNvPr id="673" name="フローチャート: 判断 672">
          <a:extLst>
            <a:ext uri="{FF2B5EF4-FFF2-40B4-BE49-F238E27FC236}">
              <a16:creationId xmlns:a16="http://schemas.microsoft.com/office/drawing/2014/main" id="{00000000-0008-0000-0F00-0000A1020000}"/>
            </a:ext>
          </a:extLst>
        </xdr:cNvPr>
        <xdr:cNvSpPr/>
      </xdr:nvSpPr>
      <xdr:spPr>
        <a:xfrm>
          <a:off x="14325600" y="17499148"/>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169092</xdr:rowOff>
    </xdr:from>
    <xdr:to>
      <xdr:col>81</xdr:col>
      <xdr:colOff>101600</xdr:colOff>
      <xdr:row>105</xdr:row>
      <xdr:rowOff>99242</xdr:rowOff>
    </xdr:to>
    <xdr:sp macro="" textlink="">
      <xdr:nvSpPr>
        <xdr:cNvPr id="674" name="フローチャート: 判断 673">
          <a:extLst>
            <a:ext uri="{FF2B5EF4-FFF2-40B4-BE49-F238E27FC236}">
              <a16:creationId xmlns:a16="http://schemas.microsoft.com/office/drawing/2014/main" id="{00000000-0008-0000-0F00-0000A2020000}"/>
            </a:ext>
          </a:extLst>
        </xdr:cNvPr>
        <xdr:cNvSpPr/>
      </xdr:nvSpPr>
      <xdr:spPr>
        <a:xfrm>
          <a:off x="13578840" y="1760365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142966</xdr:rowOff>
    </xdr:from>
    <xdr:to>
      <xdr:col>76</xdr:col>
      <xdr:colOff>165100</xdr:colOff>
      <xdr:row>105</xdr:row>
      <xdr:rowOff>73116</xdr:rowOff>
    </xdr:to>
    <xdr:sp macro="" textlink="">
      <xdr:nvSpPr>
        <xdr:cNvPr id="675" name="フローチャート: 判断 674">
          <a:extLst>
            <a:ext uri="{FF2B5EF4-FFF2-40B4-BE49-F238E27FC236}">
              <a16:creationId xmlns:a16="http://schemas.microsoft.com/office/drawing/2014/main" id="{00000000-0008-0000-0F00-0000A3020000}"/>
            </a:ext>
          </a:extLst>
        </xdr:cNvPr>
        <xdr:cNvSpPr/>
      </xdr:nvSpPr>
      <xdr:spPr>
        <a:xfrm>
          <a:off x="12804140" y="1757752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128270</xdr:rowOff>
    </xdr:from>
    <xdr:to>
      <xdr:col>72</xdr:col>
      <xdr:colOff>38100</xdr:colOff>
      <xdr:row>105</xdr:row>
      <xdr:rowOff>58420</xdr:rowOff>
    </xdr:to>
    <xdr:sp macro="" textlink="">
      <xdr:nvSpPr>
        <xdr:cNvPr id="676" name="フローチャート: 判断 675">
          <a:extLst>
            <a:ext uri="{FF2B5EF4-FFF2-40B4-BE49-F238E27FC236}">
              <a16:creationId xmlns:a16="http://schemas.microsoft.com/office/drawing/2014/main" id="{00000000-0008-0000-0F00-0000A4020000}"/>
            </a:ext>
          </a:extLst>
        </xdr:cNvPr>
        <xdr:cNvSpPr/>
      </xdr:nvSpPr>
      <xdr:spPr>
        <a:xfrm>
          <a:off x="12029440" y="175628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160927</xdr:rowOff>
    </xdr:from>
    <xdr:to>
      <xdr:col>67</xdr:col>
      <xdr:colOff>101600</xdr:colOff>
      <xdr:row>105</xdr:row>
      <xdr:rowOff>91077</xdr:rowOff>
    </xdr:to>
    <xdr:sp macro="" textlink="">
      <xdr:nvSpPr>
        <xdr:cNvPr id="677" name="フローチャート: 判断 676">
          <a:extLst>
            <a:ext uri="{FF2B5EF4-FFF2-40B4-BE49-F238E27FC236}">
              <a16:creationId xmlns:a16="http://schemas.microsoft.com/office/drawing/2014/main" id="{00000000-0008-0000-0F00-0000A5020000}"/>
            </a:ext>
          </a:extLst>
        </xdr:cNvPr>
        <xdr:cNvSpPr/>
      </xdr:nvSpPr>
      <xdr:spPr>
        <a:xfrm>
          <a:off x="11231880" y="1759548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8" name="テキスト ボックス 677">
          <a:extLst>
            <a:ext uri="{FF2B5EF4-FFF2-40B4-BE49-F238E27FC236}">
              <a16:creationId xmlns:a16="http://schemas.microsoft.com/office/drawing/2014/main" id="{00000000-0008-0000-0F00-0000A6020000}"/>
            </a:ext>
          </a:extLst>
        </xdr:cNvPr>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id="{00000000-0008-0000-0F00-0000A7020000}"/>
            </a:ext>
          </a:extLst>
        </xdr:cNvPr>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id="{00000000-0008-0000-0F00-0000A8020000}"/>
            </a:ext>
          </a:extLst>
        </xdr:cNvPr>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1" name="テキスト ボックス 680">
          <a:extLst>
            <a:ext uri="{FF2B5EF4-FFF2-40B4-BE49-F238E27FC236}">
              <a16:creationId xmlns:a16="http://schemas.microsoft.com/office/drawing/2014/main" id="{00000000-0008-0000-0F00-0000A9020000}"/>
            </a:ext>
          </a:extLst>
        </xdr:cNvPr>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2" name="テキスト ボックス 681">
          <a:extLst>
            <a:ext uri="{FF2B5EF4-FFF2-40B4-BE49-F238E27FC236}">
              <a16:creationId xmlns:a16="http://schemas.microsoft.com/office/drawing/2014/main" id="{00000000-0008-0000-0F00-0000AA020000}"/>
            </a:ext>
          </a:extLst>
        </xdr:cNvPr>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40095</xdr:rowOff>
    </xdr:from>
    <xdr:to>
      <xdr:col>85</xdr:col>
      <xdr:colOff>177800</xdr:colOff>
      <xdr:row>106</xdr:row>
      <xdr:rowOff>141695</xdr:rowOff>
    </xdr:to>
    <xdr:sp macro="" textlink="">
      <xdr:nvSpPr>
        <xdr:cNvPr id="683" name="楕円 682">
          <a:extLst>
            <a:ext uri="{FF2B5EF4-FFF2-40B4-BE49-F238E27FC236}">
              <a16:creationId xmlns:a16="http://schemas.microsoft.com/office/drawing/2014/main" id="{00000000-0008-0000-0F00-0000AB020000}"/>
            </a:ext>
          </a:extLst>
        </xdr:cNvPr>
        <xdr:cNvSpPr/>
      </xdr:nvSpPr>
      <xdr:spPr>
        <a:xfrm>
          <a:off x="14325600" y="17809935"/>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18522</xdr:rowOff>
    </xdr:from>
    <xdr:ext cx="405111" cy="259045"/>
    <xdr:sp macro="" textlink="">
      <xdr:nvSpPr>
        <xdr:cNvPr id="684" name="【庁舎】&#10;有形固定資産減価償却率該当値テキスト">
          <a:extLst>
            <a:ext uri="{FF2B5EF4-FFF2-40B4-BE49-F238E27FC236}">
              <a16:creationId xmlns:a16="http://schemas.microsoft.com/office/drawing/2014/main" id="{00000000-0008-0000-0F00-0000AC020000}"/>
            </a:ext>
          </a:extLst>
        </xdr:cNvPr>
        <xdr:cNvSpPr txBox="1"/>
      </xdr:nvSpPr>
      <xdr:spPr>
        <a:xfrm>
          <a:off x="14414500" y="17788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10705</xdr:rowOff>
    </xdr:from>
    <xdr:to>
      <xdr:col>81</xdr:col>
      <xdr:colOff>101600</xdr:colOff>
      <xdr:row>106</xdr:row>
      <xdr:rowOff>112305</xdr:rowOff>
    </xdr:to>
    <xdr:sp macro="" textlink="">
      <xdr:nvSpPr>
        <xdr:cNvPr id="685" name="楕円 684">
          <a:extLst>
            <a:ext uri="{FF2B5EF4-FFF2-40B4-BE49-F238E27FC236}">
              <a16:creationId xmlns:a16="http://schemas.microsoft.com/office/drawing/2014/main" id="{00000000-0008-0000-0F00-0000AD020000}"/>
            </a:ext>
          </a:extLst>
        </xdr:cNvPr>
        <xdr:cNvSpPr/>
      </xdr:nvSpPr>
      <xdr:spPr>
        <a:xfrm>
          <a:off x="13578840" y="1778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61505</xdr:rowOff>
    </xdr:from>
    <xdr:to>
      <xdr:col>85</xdr:col>
      <xdr:colOff>127000</xdr:colOff>
      <xdr:row>106</xdr:row>
      <xdr:rowOff>90895</xdr:rowOff>
    </xdr:to>
    <xdr:cxnSp macro="">
      <xdr:nvCxnSpPr>
        <xdr:cNvPr id="686" name="直線コネクタ 685">
          <a:extLst>
            <a:ext uri="{FF2B5EF4-FFF2-40B4-BE49-F238E27FC236}">
              <a16:creationId xmlns:a16="http://schemas.microsoft.com/office/drawing/2014/main" id="{00000000-0008-0000-0F00-0000AE020000}"/>
            </a:ext>
          </a:extLst>
        </xdr:cNvPr>
        <xdr:cNvCxnSpPr/>
      </xdr:nvCxnSpPr>
      <xdr:spPr>
        <a:xfrm>
          <a:off x="13629640" y="17831345"/>
          <a:ext cx="74676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131536</xdr:rowOff>
    </xdr:from>
    <xdr:to>
      <xdr:col>76</xdr:col>
      <xdr:colOff>165100</xdr:colOff>
      <xdr:row>107</xdr:row>
      <xdr:rowOff>61686</xdr:rowOff>
    </xdr:to>
    <xdr:sp macro="" textlink="">
      <xdr:nvSpPr>
        <xdr:cNvPr id="687" name="楕円 686">
          <a:extLst>
            <a:ext uri="{FF2B5EF4-FFF2-40B4-BE49-F238E27FC236}">
              <a16:creationId xmlns:a16="http://schemas.microsoft.com/office/drawing/2014/main" id="{00000000-0008-0000-0F00-0000AF020000}"/>
            </a:ext>
          </a:extLst>
        </xdr:cNvPr>
        <xdr:cNvSpPr/>
      </xdr:nvSpPr>
      <xdr:spPr>
        <a:xfrm>
          <a:off x="12804140" y="1790137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61505</xdr:rowOff>
    </xdr:from>
    <xdr:to>
      <xdr:col>81</xdr:col>
      <xdr:colOff>50800</xdr:colOff>
      <xdr:row>107</xdr:row>
      <xdr:rowOff>10886</xdr:rowOff>
    </xdr:to>
    <xdr:cxnSp macro="">
      <xdr:nvCxnSpPr>
        <xdr:cNvPr id="688" name="直線コネクタ 687">
          <a:extLst>
            <a:ext uri="{FF2B5EF4-FFF2-40B4-BE49-F238E27FC236}">
              <a16:creationId xmlns:a16="http://schemas.microsoft.com/office/drawing/2014/main" id="{00000000-0008-0000-0F00-0000B0020000}"/>
            </a:ext>
          </a:extLst>
        </xdr:cNvPr>
        <xdr:cNvCxnSpPr/>
      </xdr:nvCxnSpPr>
      <xdr:spPr>
        <a:xfrm flipV="1">
          <a:off x="12854940" y="17831345"/>
          <a:ext cx="774700" cy="117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113574</xdr:rowOff>
    </xdr:from>
    <xdr:to>
      <xdr:col>72</xdr:col>
      <xdr:colOff>38100</xdr:colOff>
      <xdr:row>107</xdr:row>
      <xdr:rowOff>43724</xdr:rowOff>
    </xdr:to>
    <xdr:sp macro="" textlink="">
      <xdr:nvSpPr>
        <xdr:cNvPr id="689" name="楕円 688">
          <a:extLst>
            <a:ext uri="{FF2B5EF4-FFF2-40B4-BE49-F238E27FC236}">
              <a16:creationId xmlns:a16="http://schemas.microsoft.com/office/drawing/2014/main" id="{00000000-0008-0000-0F00-0000B1020000}"/>
            </a:ext>
          </a:extLst>
        </xdr:cNvPr>
        <xdr:cNvSpPr/>
      </xdr:nvSpPr>
      <xdr:spPr>
        <a:xfrm>
          <a:off x="12029440" y="1788341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164374</xdr:rowOff>
    </xdr:from>
    <xdr:to>
      <xdr:col>76</xdr:col>
      <xdr:colOff>114300</xdr:colOff>
      <xdr:row>107</xdr:row>
      <xdr:rowOff>10886</xdr:rowOff>
    </xdr:to>
    <xdr:cxnSp macro="">
      <xdr:nvCxnSpPr>
        <xdr:cNvPr id="690" name="直線コネクタ 689">
          <a:extLst>
            <a:ext uri="{FF2B5EF4-FFF2-40B4-BE49-F238E27FC236}">
              <a16:creationId xmlns:a16="http://schemas.microsoft.com/office/drawing/2014/main" id="{00000000-0008-0000-0F00-0000B2020000}"/>
            </a:ext>
          </a:extLst>
        </xdr:cNvPr>
        <xdr:cNvCxnSpPr/>
      </xdr:nvCxnSpPr>
      <xdr:spPr>
        <a:xfrm>
          <a:off x="12072620" y="17934214"/>
          <a:ext cx="782320" cy="14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93980</xdr:rowOff>
    </xdr:from>
    <xdr:to>
      <xdr:col>67</xdr:col>
      <xdr:colOff>101600</xdr:colOff>
      <xdr:row>107</xdr:row>
      <xdr:rowOff>24130</xdr:rowOff>
    </xdr:to>
    <xdr:sp macro="" textlink="">
      <xdr:nvSpPr>
        <xdr:cNvPr id="691" name="楕円 690">
          <a:extLst>
            <a:ext uri="{FF2B5EF4-FFF2-40B4-BE49-F238E27FC236}">
              <a16:creationId xmlns:a16="http://schemas.microsoft.com/office/drawing/2014/main" id="{00000000-0008-0000-0F00-0000B3020000}"/>
            </a:ext>
          </a:extLst>
        </xdr:cNvPr>
        <xdr:cNvSpPr/>
      </xdr:nvSpPr>
      <xdr:spPr>
        <a:xfrm>
          <a:off x="11231880" y="178638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144780</xdr:rowOff>
    </xdr:from>
    <xdr:to>
      <xdr:col>71</xdr:col>
      <xdr:colOff>177800</xdr:colOff>
      <xdr:row>106</xdr:row>
      <xdr:rowOff>164374</xdr:rowOff>
    </xdr:to>
    <xdr:cxnSp macro="">
      <xdr:nvCxnSpPr>
        <xdr:cNvPr id="692" name="直線コネクタ 691">
          <a:extLst>
            <a:ext uri="{FF2B5EF4-FFF2-40B4-BE49-F238E27FC236}">
              <a16:creationId xmlns:a16="http://schemas.microsoft.com/office/drawing/2014/main" id="{00000000-0008-0000-0F00-0000B4020000}"/>
            </a:ext>
          </a:extLst>
        </xdr:cNvPr>
        <xdr:cNvCxnSpPr/>
      </xdr:nvCxnSpPr>
      <xdr:spPr>
        <a:xfrm>
          <a:off x="11282680" y="17914620"/>
          <a:ext cx="78994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115769</xdr:rowOff>
    </xdr:from>
    <xdr:ext cx="405111" cy="259045"/>
    <xdr:sp macro="" textlink="">
      <xdr:nvSpPr>
        <xdr:cNvPr id="693" name="n_1aveValue【庁舎】&#10;有形固定資産減価償却率">
          <a:extLst>
            <a:ext uri="{FF2B5EF4-FFF2-40B4-BE49-F238E27FC236}">
              <a16:creationId xmlns:a16="http://schemas.microsoft.com/office/drawing/2014/main" id="{00000000-0008-0000-0F00-0000B5020000}"/>
            </a:ext>
          </a:extLst>
        </xdr:cNvPr>
        <xdr:cNvSpPr txBox="1"/>
      </xdr:nvSpPr>
      <xdr:spPr>
        <a:xfrm>
          <a:off x="13437244" y="17382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89643</xdr:rowOff>
    </xdr:from>
    <xdr:ext cx="405111" cy="259045"/>
    <xdr:sp macro="" textlink="">
      <xdr:nvSpPr>
        <xdr:cNvPr id="694" name="n_2aveValue【庁舎】&#10;有形固定資産減価償却率">
          <a:extLst>
            <a:ext uri="{FF2B5EF4-FFF2-40B4-BE49-F238E27FC236}">
              <a16:creationId xmlns:a16="http://schemas.microsoft.com/office/drawing/2014/main" id="{00000000-0008-0000-0F00-0000B6020000}"/>
            </a:ext>
          </a:extLst>
        </xdr:cNvPr>
        <xdr:cNvSpPr txBox="1"/>
      </xdr:nvSpPr>
      <xdr:spPr>
        <a:xfrm>
          <a:off x="12675244" y="17356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74947</xdr:rowOff>
    </xdr:from>
    <xdr:ext cx="405111" cy="259045"/>
    <xdr:sp macro="" textlink="">
      <xdr:nvSpPr>
        <xdr:cNvPr id="695" name="n_3aveValue【庁舎】&#10;有形固定資産減価償却率">
          <a:extLst>
            <a:ext uri="{FF2B5EF4-FFF2-40B4-BE49-F238E27FC236}">
              <a16:creationId xmlns:a16="http://schemas.microsoft.com/office/drawing/2014/main" id="{00000000-0008-0000-0F00-0000B7020000}"/>
            </a:ext>
          </a:extLst>
        </xdr:cNvPr>
        <xdr:cNvSpPr txBox="1"/>
      </xdr:nvSpPr>
      <xdr:spPr>
        <a:xfrm>
          <a:off x="11900544" y="1734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107604</xdr:rowOff>
    </xdr:from>
    <xdr:ext cx="405111" cy="259045"/>
    <xdr:sp macro="" textlink="">
      <xdr:nvSpPr>
        <xdr:cNvPr id="696" name="n_4aveValue【庁舎】&#10;有形固定資産減価償却率">
          <a:extLst>
            <a:ext uri="{FF2B5EF4-FFF2-40B4-BE49-F238E27FC236}">
              <a16:creationId xmlns:a16="http://schemas.microsoft.com/office/drawing/2014/main" id="{00000000-0008-0000-0F00-0000B8020000}"/>
            </a:ext>
          </a:extLst>
        </xdr:cNvPr>
        <xdr:cNvSpPr txBox="1"/>
      </xdr:nvSpPr>
      <xdr:spPr>
        <a:xfrm>
          <a:off x="11102984" y="17374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103432</xdr:rowOff>
    </xdr:from>
    <xdr:ext cx="405111" cy="259045"/>
    <xdr:sp macro="" textlink="">
      <xdr:nvSpPr>
        <xdr:cNvPr id="697" name="n_1mainValue【庁舎】&#10;有形固定資産減価償却率">
          <a:extLst>
            <a:ext uri="{FF2B5EF4-FFF2-40B4-BE49-F238E27FC236}">
              <a16:creationId xmlns:a16="http://schemas.microsoft.com/office/drawing/2014/main" id="{00000000-0008-0000-0F00-0000B9020000}"/>
            </a:ext>
          </a:extLst>
        </xdr:cNvPr>
        <xdr:cNvSpPr txBox="1"/>
      </xdr:nvSpPr>
      <xdr:spPr>
        <a:xfrm>
          <a:off x="13437244" y="1787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52813</xdr:rowOff>
    </xdr:from>
    <xdr:ext cx="405111" cy="259045"/>
    <xdr:sp macro="" textlink="">
      <xdr:nvSpPr>
        <xdr:cNvPr id="698" name="n_2mainValue【庁舎】&#10;有形固定資産減価償却率">
          <a:extLst>
            <a:ext uri="{FF2B5EF4-FFF2-40B4-BE49-F238E27FC236}">
              <a16:creationId xmlns:a16="http://schemas.microsoft.com/office/drawing/2014/main" id="{00000000-0008-0000-0F00-0000BA020000}"/>
            </a:ext>
          </a:extLst>
        </xdr:cNvPr>
        <xdr:cNvSpPr txBox="1"/>
      </xdr:nvSpPr>
      <xdr:spPr>
        <a:xfrm>
          <a:off x="12675244" y="17990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34851</xdr:rowOff>
    </xdr:from>
    <xdr:ext cx="405111" cy="259045"/>
    <xdr:sp macro="" textlink="">
      <xdr:nvSpPr>
        <xdr:cNvPr id="699" name="n_3mainValue【庁舎】&#10;有形固定資産減価償却率">
          <a:extLst>
            <a:ext uri="{FF2B5EF4-FFF2-40B4-BE49-F238E27FC236}">
              <a16:creationId xmlns:a16="http://schemas.microsoft.com/office/drawing/2014/main" id="{00000000-0008-0000-0F00-0000BB020000}"/>
            </a:ext>
          </a:extLst>
        </xdr:cNvPr>
        <xdr:cNvSpPr txBox="1"/>
      </xdr:nvSpPr>
      <xdr:spPr>
        <a:xfrm>
          <a:off x="11900544" y="17972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15257</xdr:rowOff>
    </xdr:from>
    <xdr:ext cx="405111" cy="259045"/>
    <xdr:sp macro="" textlink="">
      <xdr:nvSpPr>
        <xdr:cNvPr id="700" name="n_4mainValue【庁舎】&#10;有形固定資産減価償却率">
          <a:extLst>
            <a:ext uri="{FF2B5EF4-FFF2-40B4-BE49-F238E27FC236}">
              <a16:creationId xmlns:a16="http://schemas.microsoft.com/office/drawing/2014/main" id="{00000000-0008-0000-0F00-0000BC020000}"/>
            </a:ext>
          </a:extLst>
        </xdr:cNvPr>
        <xdr:cNvSpPr txBox="1"/>
      </xdr:nvSpPr>
      <xdr:spPr>
        <a:xfrm>
          <a:off x="11102984" y="17952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1" name="正方形/長方形 700">
          <a:extLst>
            <a:ext uri="{FF2B5EF4-FFF2-40B4-BE49-F238E27FC236}">
              <a16:creationId xmlns:a16="http://schemas.microsoft.com/office/drawing/2014/main" id="{00000000-0008-0000-0F00-0000BD020000}"/>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2" name="正方形/長方形 701">
          <a:extLst>
            <a:ext uri="{FF2B5EF4-FFF2-40B4-BE49-F238E27FC236}">
              <a16:creationId xmlns:a16="http://schemas.microsoft.com/office/drawing/2014/main" id="{00000000-0008-0000-0F00-0000BE020000}"/>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3" name="正方形/長方形 702">
          <a:extLst>
            <a:ext uri="{FF2B5EF4-FFF2-40B4-BE49-F238E27FC236}">
              <a16:creationId xmlns:a16="http://schemas.microsoft.com/office/drawing/2014/main" id="{00000000-0008-0000-0F00-0000BF020000}"/>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4" name="正方形/長方形 703">
          <a:extLst>
            <a:ext uri="{FF2B5EF4-FFF2-40B4-BE49-F238E27FC236}">
              <a16:creationId xmlns:a16="http://schemas.microsoft.com/office/drawing/2014/main" id="{00000000-0008-0000-0F00-0000C0020000}"/>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5" name="正方形/長方形 704">
          <a:extLst>
            <a:ext uri="{FF2B5EF4-FFF2-40B4-BE49-F238E27FC236}">
              <a16:creationId xmlns:a16="http://schemas.microsoft.com/office/drawing/2014/main" id="{00000000-0008-0000-0F00-0000C1020000}"/>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6" name="正方形/長方形 705">
          <a:extLst>
            <a:ext uri="{FF2B5EF4-FFF2-40B4-BE49-F238E27FC236}">
              <a16:creationId xmlns:a16="http://schemas.microsoft.com/office/drawing/2014/main" id="{00000000-0008-0000-0F00-0000C2020000}"/>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7" name="正方形/長方形 706">
          <a:extLst>
            <a:ext uri="{FF2B5EF4-FFF2-40B4-BE49-F238E27FC236}">
              <a16:creationId xmlns:a16="http://schemas.microsoft.com/office/drawing/2014/main" id="{00000000-0008-0000-0F00-0000C3020000}"/>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8" name="正方形/長方形 707">
          <a:extLst>
            <a:ext uri="{FF2B5EF4-FFF2-40B4-BE49-F238E27FC236}">
              <a16:creationId xmlns:a16="http://schemas.microsoft.com/office/drawing/2014/main" id="{00000000-0008-0000-0F00-0000C4020000}"/>
            </a:ext>
          </a:extLst>
        </xdr:cNvPr>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9" name="テキスト ボックス 708">
          <a:extLst>
            <a:ext uri="{FF2B5EF4-FFF2-40B4-BE49-F238E27FC236}">
              <a16:creationId xmlns:a16="http://schemas.microsoft.com/office/drawing/2014/main" id="{00000000-0008-0000-0F00-0000C5020000}"/>
            </a:ext>
          </a:extLst>
        </xdr:cNvPr>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0" name="直線コネクタ 709">
          <a:extLst>
            <a:ext uri="{FF2B5EF4-FFF2-40B4-BE49-F238E27FC236}">
              <a16:creationId xmlns:a16="http://schemas.microsoft.com/office/drawing/2014/main" id="{00000000-0008-0000-0F00-0000C6020000}"/>
            </a:ext>
          </a:extLst>
        </xdr:cNvPr>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11" name="直線コネクタ 710">
          <a:extLst>
            <a:ext uri="{FF2B5EF4-FFF2-40B4-BE49-F238E27FC236}">
              <a16:creationId xmlns:a16="http://schemas.microsoft.com/office/drawing/2014/main" id="{00000000-0008-0000-0F00-0000C7020000}"/>
            </a:ext>
          </a:extLst>
        </xdr:cNvPr>
        <xdr:cNvCxnSpPr/>
      </xdr:nvCxnSpPr>
      <xdr:spPr>
        <a:xfrm>
          <a:off x="16093440" y="18181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12" name="テキスト ボックス 711">
          <a:extLst>
            <a:ext uri="{FF2B5EF4-FFF2-40B4-BE49-F238E27FC236}">
              <a16:creationId xmlns:a16="http://schemas.microsoft.com/office/drawing/2014/main" id="{00000000-0008-0000-0F00-0000C8020000}"/>
            </a:ext>
          </a:extLst>
        </xdr:cNvPr>
        <xdr:cNvSpPr txBox="1"/>
      </xdr:nvSpPr>
      <xdr:spPr>
        <a:xfrm>
          <a:off x="15694841" y="180429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13" name="直線コネクタ 712">
          <a:extLst>
            <a:ext uri="{FF2B5EF4-FFF2-40B4-BE49-F238E27FC236}">
              <a16:creationId xmlns:a16="http://schemas.microsoft.com/office/drawing/2014/main" id="{00000000-0008-0000-0F00-0000C9020000}"/>
            </a:ext>
          </a:extLst>
        </xdr:cNvPr>
        <xdr:cNvCxnSpPr/>
      </xdr:nvCxnSpPr>
      <xdr:spPr>
        <a:xfrm>
          <a:off x="16093440" y="177355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14" name="テキスト ボックス 713">
          <a:extLst>
            <a:ext uri="{FF2B5EF4-FFF2-40B4-BE49-F238E27FC236}">
              <a16:creationId xmlns:a16="http://schemas.microsoft.com/office/drawing/2014/main" id="{00000000-0008-0000-0F00-0000CA020000}"/>
            </a:ext>
          </a:extLst>
        </xdr:cNvPr>
        <xdr:cNvSpPr txBox="1"/>
      </xdr:nvSpPr>
      <xdr:spPr>
        <a:xfrm>
          <a:off x="15694841" y="175971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15" name="直線コネクタ 714">
          <a:extLst>
            <a:ext uri="{FF2B5EF4-FFF2-40B4-BE49-F238E27FC236}">
              <a16:creationId xmlns:a16="http://schemas.microsoft.com/office/drawing/2014/main" id="{00000000-0008-0000-0F00-0000CB020000}"/>
            </a:ext>
          </a:extLst>
        </xdr:cNvPr>
        <xdr:cNvCxnSpPr/>
      </xdr:nvCxnSpPr>
      <xdr:spPr>
        <a:xfrm>
          <a:off x="16093440" y="172859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16" name="テキスト ボックス 715">
          <a:extLst>
            <a:ext uri="{FF2B5EF4-FFF2-40B4-BE49-F238E27FC236}">
              <a16:creationId xmlns:a16="http://schemas.microsoft.com/office/drawing/2014/main" id="{00000000-0008-0000-0F00-0000CC020000}"/>
            </a:ext>
          </a:extLst>
        </xdr:cNvPr>
        <xdr:cNvSpPr txBox="1"/>
      </xdr:nvSpPr>
      <xdr:spPr>
        <a:xfrm>
          <a:off x="15694841" y="171475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17" name="直線コネクタ 716">
          <a:extLst>
            <a:ext uri="{FF2B5EF4-FFF2-40B4-BE49-F238E27FC236}">
              <a16:creationId xmlns:a16="http://schemas.microsoft.com/office/drawing/2014/main" id="{00000000-0008-0000-0F00-0000CD020000}"/>
            </a:ext>
          </a:extLst>
        </xdr:cNvPr>
        <xdr:cNvCxnSpPr/>
      </xdr:nvCxnSpPr>
      <xdr:spPr>
        <a:xfrm>
          <a:off x="16093440" y="16840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18" name="テキスト ボックス 717">
          <a:extLst>
            <a:ext uri="{FF2B5EF4-FFF2-40B4-BE49-F238E27FC236}">
              <a16:creationId xmlns:a16="http://schemas.microsoft.com/office/drawing/2014/main" id="{00000000-0008-0000-0F00-0000CE020000}"/>
            </a:ext>
          </a:extLst>
        </xdr:cNvPr>
        <xdr:cNvSpPr txBox="1"/>
      </xdr:nvSpPr>
      <xdr:spPr>
        <a:xfrm>
          <a:off x="15694841" y="16701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9" name="直線コネクタ 718">
          <a:extLst>
            <a:ext uri="{FF2B5EF4-FFF2-40B4-BE49-F238E27FC236}">
              <a16:creationId xmlns:a16="http://schemas.microsoft.com/office/drawing/2014/main" id="{00000000-0008-0000-0F00-0000CF020000}"/>
            </a:ext>
          </a:extLst>
        </xdr:cNvPr>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0" name="テキスト ボックス 719">
          <a:extLst>
            <a:ext uri="{FF2B5EF4-FFF2-40B4-BE49-F238E27FC236}">
              <a16:creationId xmlns:a16="http://schemas.microsoft.com/office/drawing/2014/main" id="{00000000-0008-0000-0F00-0000D0020000}"/>
            </a:ext>
          </a:extLst>
        </xdr:cNvPr>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1" name="【庁舎】&#10;一人当たり面積グラフ枠">
          <a:extLst>
            <a:ext uri="{FF2B5EF4-FFF2-40B4-BE49-F238E27FC236}">
              <a16:creationId xmlns:a16="http://schemas.microsoft.com/office/drawing/2014/main" id="{00000000-0008-0000-0F00-0000D1020000}"/>
            </a:ext>
          </a:extLst>
        </xdr:cNvPr>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96774</xdr:rowOff>
    </xdr:from>
    <xdr:to>
      <xdr:col>116</xdr:col>
      <xdr:colOff>62864</xdr:colOff>
      <xdr:row>108</xdr:row>
      <xdr:rowOff>37337</xdr:rowOff>
    </xdr:to>
    <xdr:cxnSp macro="">
      <xdr:nvCxnSpPr>
        <xdr:cNvPr id="722" name="直線コネクタ 721">
          <a:extLst>
            <a:ext uri="{FF2B5EF4-FFF2-40B4-BE49-F238E27FC236}">
              <a16:creationId xmlns:a16="http://schemas.microsoft.com/office/drawing/2014/main" id="{00000000-0008-0000-0F00-0000D2020000}"/>
            </a:ext>
          </a:extLst>
        </xdr:cNvPr>
        <xdr:cNvCxnSpPr/>
      </xdr:nvCxnSpPr>
      <xdr:spPr>
        <a:xfrm flipV="1">
          <a:off x="19509104" y="16860774"/>
          <a:ext cx="0" cy="1281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41164</xdr:rowOff>
    </xdr:from>
    <xdr:ext cx="469744" cy="259045"/>
    <xdr:sp macro="" textlink="">
      <xdr:nvSpPr>
        <xdr:cNvPr id="723" name="【庁舎】&#10;一人当たり面積最小値テキスト">
          <a:extLst>
            <a:ext uri="{FF2B5EF4-FFF2-40B4-BE49-F238E27FC236}">
              <a16:creationId xmlns:a16="http://schemas.microsoft.com/office/drawing/2014/main" id="{00000000-0008-0000-0F00-0000D3020000}"/>
            </a:ext>
          </a:extLst>
        </xdr:cNvPr>
        <xdr:cNvSpPr txBox="1"/>
      </xdr:nvSpPr>
      <xdr:spPr>
        <a:xfrm>
          <a:off x="19547840" y="18146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37337</xdr:rowOff>
    </xdr:from>
    <xdr:to>
      <xdr:col>116</xdr:col>
      <xdr:colOff>152400</xdr:colOff>
      <xdr:row>108</xdr:row>
      <xdr:rowOff>37337</xdr:rowOff>
    </xdr:to>
    <xdr:cxnSp macro="">
      <xdr:nvCxnSpPr>
        <xdr:cNvPr id="724" name="直線コネクタ 723">
          <a:extLst>
            <a:ext uri="{FF2B5EF4-FFF2-40B4-BE49-F238E27FC236}">
              <a16:creationId xmlns:a16="http://schemas.microsoft.com/office/drawing/2014/main" id="{00000000-0008-0000-0F00-0000D4020000}"/>
            </a:ext>
          </a:extLst>
        </xdr:cNvPr>
        <xdr:cNvCxnSpPr/>
      </xdr:nvCxnSpPr>
      <xdr:spPr>
        <a:xfrm>
          <a:off x="19443700" y="1814245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43451</xdr:rowOff>
    </xdr:from>
    <xdr:ext cx="469744" cy="259045"/>
    <xdr:sp macro="" textlink="">
      <xdr:nvSpPr>
        <xdr:cNvPr id="725" name="【庁舎】&#10;一人当たり面積最大値テキスト">
          <a:extLst>
            <a:ext uri="{FF2B5EF4-FFF2-40B4-BE49-F238E27FC236}">
              <a16:creationId xmlns:a16="http://schemas.microsoft.com/office/drawing/2014/main" id="{00000000-0008-0000-0F00-0000D5020000}"/>
            </a:ext>
          </a:extLst>
        </xdr:cNvPr>
        <xdr:cNvSpPr txBox="1"/>
      </xdr:nvSpPr>
      <xdr:spPr>
        <a:xfrm>
          <a:off x="19547840" y="16639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96774</xdr:rowOff>
    </xdr:from>
    <xdr:to>
      <xdr:col>116</xdr:col>
      <xdr:colOff>152400</xdr:colOff>
      <xdr:row>100</xdr:row>
      <xdr:rowOff>96774</xdr:rowOff>
    </xdr:to>
    <xdr:cxnSp macro="">
      <xdr:nvCxnSpPr>
        <xdr:cNvPr id="726" name="直線コネクタ 725">
          <a:extLst>
            <a:ext uri="{FF2B5EF4-FFF2-40B4-BE49-F238E27FC236}">
              <a16:creationId xmlns:a16="http://schemas.microsoft.com/office/drawing/2014/main" id="{00000000-0008-0000-0F00-0000D6020000}"/>
            </a:ext>
          </a:extLst>
        </xdr:cNvPr>
        <xdr:cNvCxnSpPr/>
      </xdr:nvCxnSpPr>
      <xdr:spPr>
        <a:xfrm>
          <a:off x="19443700" y="1686077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44975</xdr:rowOff>
    </xdr:from>
    <xdr:ext cx="469744" cy="259045"/>
    <xdr:sp macro="" textlink="">
      <xdr:nvSpPr>
        <xdr:cNvPr id="727" name="【庁舎】&#10;一人当たり面積平均値テキスト">
          <a:extLst>
            <a:ext uri="{FF2B5EF4-FFF2-40B4-BE49-F238E27FC236}">
              <a16:creationId xmlns:a16="http://schemas.microsoft.com/office/drawing/2014/main" id="{00000000-0008-0000-0F00-0000D7020000}"/>
            </a:ext>
          </a:extLst>
        </xdr:cNvPr>
        <xdr:cNvSpPr txBox="1"/>
      </xdr:nvSpPr>
      <xdr:spPr>
        <a:xfrm>
          <a:off x="19547840" y="178148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66548</xdr:rowOff>
    </xdr:from>
    <xdr:to>
      <xdr:col>116</xdr:col>
      <xdr:colOff>114300</xdr:colOff>
      <xdr:row>106</xdr:row>
      <xdr:rowOff>168148</xdr:rowOff>
    </xdr:to>
    <xdr:sp macro="" textlink="">
      <xdr:nvSpPr>
        <xdr:cNvPr id="728" name="フローチャート: 判断 727">
          <a:extLst>
            <a:ext uri="{FF2B5EF4-FFF2-40B4-BE49-F238E27FC236}">
              <a16:creationId xmlns:a16="http://schemas.microsoft.com/office/drawing/2014/main" id="{00000000-0008-0000-0F00-0000D8020000}"/>
            </a:ext>
          </a:extLst>
        </xdr:cNvPr>
        <xdr:cNvSpPr/>
      </xdr:nvSpPr>
      <xdr:spPr>
        <a:xfrm>
          <a:off x="19458940" y="17836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46431</xdr:rowOff>
    </xdr:from>
    <xdr:to>
      <xdr:col>112</xdr:col>
      <xdr:colOff>38100</xdr:colOff>
      <xdr:row>106</xdr:row>
      <xdr:rowOff>148031</xdr:rowOff>
    </xdr:to>
    <xdr:sp macro="" textlink="">
      <xdr:nvSpPr>
        <xdr:cNvPr id="729" name="フローチャート: 判断 728">
          <a:extLst>
            <a:ext uri="{FF2B5EF4-FFF2-40B4-BE49-F238E27FC236}">
              <a16:creationId xmlns:a16="http://schemas.microsoft.com/office/drawing/2014/main" id="{00000000-0008-0000-0F00-0000D9020000}"/>
            </a:ext>
          </a:extLst>
        </xdr:cNvPr>
        <xdr:cNvSpPr/>
      </xdr:nvSpPr>
      <xdr:spPr>
        <a:xfrm>
          <a:off x="18735040" y="1781627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42317</xdr:rowOff>
    </xdr:from>
    <xdr:to>
      <xdr:col>107</xdr:col>
      <xdr:colOff>101600</xdr:colOff>
      <xdr:row>106</xdr:row>
      <xdr:rowOff>143917</xdr:rowOff>
    </xdr:to>
    <xdr:sp macro="" textlink="">
      <xdr:nvSpPr>
        <xdr:cNvPr id="730" name="フローチャート: 判断 729">
          <a:extLst>
            <a:ext uri="{FF2B5EF4-FFF2-40B4-BE49-F238E27FC236}">
              <a16:creationId xmlns:a16="http://schemas.microsoft.com/office/drawing/2014/main" id="{00000000-0008-0000-0F00-0000DA020000}"/>
            </a:ext>
          </a:extLst>
        </xdr:cNvPr>
        <xdr:cNvSpPr/>
      </xdr:nvSpPr>
      <xdr:spPr>
        <a:xfrm>
          <a:off x="17937480" y="1781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51918</xdr:rowOff>
    </xdr:from>
    <xdr:to>
      <xdr:col>102</xdr:col>
      <xdr:colOff>165100</xdr:colOff>
      <xdr:row>106</xdr:row>
      <xdr:rowOff>153518</xdr:rowOff>
    </xdr:to>
    <xdr:sp macro="" textlink="">
      <xdr:nvSpPr>
        <xdr:cNvPr id="731" name="フローチャート: 判断 730">
          <a:extLst>
            <a:ext uri="{FF2B5EF4-FFF2-40B4-BE49-F238E27FC236}">
              <a16:creationId xmlns:a16="http://schemas.microsoft.com/office/drawing/2014/main" id="{00000000-0008-0000-0F00-0000DB020000}"/>
            </a:ext>
          </a:extLst>
        </xdr:cNvPr>
        <xdr:cNvSpPr/>
      </xdr:nvSpPr>
      <xdr:spPr>
        <a:xfrm>
          <a:off x="17162780" y="17821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95352</xdr:rowOff>
    </xdr:from>
    <xdr:to>
      <xdr:col>98</xdr:col>
      <xdr:colOff>38100</xdr:colOff>
      <xdr:row>107</xdr:row>
      <xdr:rowOff>25502</xdr:rowOff>
    </xdr:to>
    <xdr:sp macro="" textlink="">
      <xdr:nvSpPr>
        <xdr:cNvPr id="732" name="フローチャート: 判断 731">
          <a:extLst>
            <a:ext uri="{FF2B5EF4-FFF2-40B4-BE49-F238E27FC236}">
              <a16:creationId xmlns:a16="http://schemas.microsoft.com/office/drawing/2014/main" id="{00000000-0008-0000-0F00-0000DC020000}"/>
            </a:ext>
          </a:extLst>
        </xdr:cNvPr>
        <xdr:cNvSpPr/>
      </xdr:nvSpPr>
      <xdr:spPr>
        <a:xfrm>
          <a:off x="16388080" y="1786519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3" name="テキスト ボックス 732">
          <a:extLst>
            <a:ext uri="{FF2B5EF4-FFF2-40B4-BE49-F238E27FC236}">
              <a16:creationId xmlns:a16="http://schemas.microsoft.com/office/drawing/2014/main" id="{00000000-0008-0000-0F00-0000DD020000}"/>
            </a:ext>
          </a:extLst>
        </xdr:cNvPr>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4" name="テキスト ボックス 733">
          <a:extLst>
            <a:ext uri="{FF2B5EF4-FFF2-40B4-BE49-F238E27FC236}">
              <a16:creationId xmlns:a16="http://schemas.microsoft.com/office/drawing/2014/main" id="{00000000-0008-0000-0F00-0000DE020000}"/>
            </a:ext>
          </a:extLst>
        </xdr:cNvPr>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5" name="テキスト ボックス 734">
          <a:extLst>
            <a:ext uri="{FF2B5EF4-FFF2-40B4-BE49-F238E27FC236}">
              <a16:creationId xmlns:a16="http://schemas.microsoft.com/office/drawing/2014/main" id="{00000000-0008-0000-0F00-0000DF020000}"/>
            </a:ext>
          </a:extLst>
        </xdr:cNvPr>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6" name="テキスト ボックス 735">
          <a:extLst>
            <a:ext uri="{FF2B5EF4-FFF2-40B4-BE49-F238E27FC236}">
              <a16:creationId xmlns:a16="http://schemas.microsoft.com/office/drawing/2014/main" id="{00000000-0008-0000-0F00-0000E0020000}"/>
            </a:ext>
          </a:extLst>
        </xdr:cNvPr>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7" name="テキスト ボックス 736">
          <a:extLst>
            <a:ext uri="{FF2B5EF4-FFF2-40B4-BE49-F238E27FC236}">
              <a16:creationId xmlns:a16="http://schemas.microsoft.com/office/drawing/2014/main" id="{00000000-0008-0000-0F00-0000E1020000}"/>
            </a:ext>
          </a:extLst>
        </xdr:cNvPr>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45974</xdr:rowOff>
    </xdr:from>
    <xdr:to>
      <xdr:col>116</xdr:col>
      <xdr:colOff>114300</xdr:colOff>
      <xdr:row>104</xdr:row>
      <xdr:rowOff>147574</xdr:rowOff>
    </xdr:to>
    <xdr:sp macro="" textlink="">
      <xdr:nvSpPr>
        <xdr:cNvPr id="738" name="楕円 737">
          <a:extLst>
            <a:ext uri="{FF2B5EF4-FFF2-40B4-BE49-F238E27FC236}">
              <a16:creationId xmlns:a16="http://schemas.microsoft.com/office/drawing/2014/main" id="{00000000-0008-0000-0F00-0000E2020000}"/>
            </a:ext>
          </a:extLst>
        </xdr:cNvPr>
        <xdr:cNvSpPr/>
      </xdr:nvSpPr>
      <xdr:spPr>
        <a:xfrm>
          <a:off x="19458940" y="17480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68851</xdr:rowOff>
    </xdr:from>
    <xdr:ext cx="469744" cy="259045"/>
    <xdr:sp macro="" textlink="">
      <xdr:nvSpPr>
        <xdr:cNvPr id="739" name="【庁舎】&#10;一人当たり面積該当値テキスト">
          <a:extLst>
            <a:ext uri="{FF2B5EF4-FFF2-40B4-BE49-F238E27FC236}">
              <a16:creationId xmlns:a16="http://schemas.microsoft.com/office/drawing/2014/main" id="{00000000-0008-0000-0F00-0000E3020000}"/>
            </a:ext>
          </a:extLst>
        </xdr:cNvPr>
        <xdr:cNvSpPr txBox="1"/>
      </xdr:nvSpPr>
      <xdr:spPr>
        <a:xfrm>
          <a:off x="19547840" y="17335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57862</xdr:rowOff>
    </xdr:from>
    <xdr:to>
      <xdr:col>112</xdr:col>
      <xdr:colOff>38100</xdr:colOff>
      <xdr:row>104</xdr:row>
      <xdr:rowOff>159462</xdr:rowOff>
    </xdr:to>
    <xdr:sp macro="" textlink="">
      <xdr:nvSpPr>
        <xdr:cNvPr id="740" name="楕円 739">
          <a:extLst>
            <a:ext uri="{FF2B5EF4-FFF2-40B4-BE49-F238E27FC236}">
              <a16:creationId xmlns:a16="http://schemas.microsoft.com/office/drawing/2014/main" id="{00000000-0008-0000-0F00-0000E4020000}"/>
            </a:ext>
          </a:extLst>
        </xdr:cNvPr>
        <xdr:cNvSpPr/>
      </xdr:nvSpPr>
      <xdr:spPr>
        <a:xfrm>
          <a:off x="18735040" y="1749242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96774</xdr:rowOff>
    </xdr:from>
    <xdr:to>
      <xdr:col>116</xdr:col>
      <xdr:colOff>63500</xdr:colOff>
      <xdr:row>104</xdr:row>
      <xdr:rowOff>108662</xdr:rowOff>
    </xdr:to>
    <xdr:cxnSp macro="">
      <xdr:nvCxnSpPr>
        <xdr:cNvPr id="741" name="直線コネクタ 740">
          <a:extLst>
            <a:ext uri="{FF2B5EF4-FFF2-40B4-BE49-F238E27FC236}">
              <a16:creationId xmlns:a16="http://schemas.microsoft.com/office/drawing/2014/main" id="{00000000-0008-0000-0F00-0000E5020000}"/>
            </a:ext>
          </a:extLst>
        </xdr:cNvPr>
        <xdr:cNvCxnSpPr/>
      </xdr:nvCxnSpPr>
      <xdr:spPr>
        <a:xfrm flipV="1">
          <a:off x="18778220" y="17531334"/>
          <a:ext cx="731520" cy="11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74777</xdr:rowOff>
    </xdr:from>
    <xdr:to>
      <xdr:col>107</xdr:col>
      <xdr:colOff>101600</xdr:colOff>
      <xdr:row>105</xdr:row>
      <xdr:rowOff>4927</xdr:rowOff>
    </xdr:to>
    <xdr:sp macro="" textlink="">
      <xdr:nvSpPr>
        <xdr:cNvPr id="742" name="楕円 741">
          <a:extLst>
            <a:ext uri="{FF2B5EF4-FFF2-40B4-BE49-F238E27FC236}">
              <a16:creationId xmlns:a16="http://schemas.microsoft.com/office/drawing/2014/main" id="{00000000-0008-0000-0F00-0000E6020000}"/>
            </a:ext>
          </a:extLst>
        </xdr:cNvPr>
        <xdr:cNvSpPr/>
      </xdr:nvSpPr>
      <xdr:spPr>
        <a:xfrm>
          <a:off x="17937480" y="1750933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108662</xdr:rowOff>
    </xdr:from>
    <xdr:to>
      <xdr:col>111</xdr:col>
      <xdr:colOff>177800</xdr:colOff>
      <xdr:row>104</xdr:row>
      <xdr:rowOff>125577</xdr:rowOff>
    </xdr:to>
    <xdr:cxnSp macro="">
      <xdr:nvCxnSpPr>
        <xdr:cNvPr id="743" name="直線コネクタ 742">
          <a:extLst>
            <a:ext uri="{FF2B5EF4-FFF2-40B4-BE49-F238E27FC236}">
              <a16:creationId xmlns:a16="http://schemas.microsoft.com/office/drawing/2014/main" id="{00000000-0008-0000-0F00-0000E7020000}"/>
            </a:ext>
          </a:extLst>
        </xdr:cNvPr>
        <xdr:cNvCxnSpPr/>
      </xdr:nvCxnSpPr>
      <xdr:spPr>
        <a:xfrm flipV="1">
          <a:off x="17988280" y="17543222"/>
          <a:ext cx="789940" cy="16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83922</xdr:rowOff>
    </xdr:from>
    <xdr:to>
      <xdr:col>102</xdr:col>
      <xdr:colOff>165100</xdr:colOff>
      <xdr:row>105</xdr:row>
      <xdr:rowOff>14072</xdr:rowOff>
    </xdr:to>
    <xdr:sp macro="" textlink="">
      <xdr:nvSpPr>
        <xdr:cNvPr id="744" name="楕円 743">
          <a:extLst>
            <a:ext uri="{FF2B5EF4-FFF2-40B4-BE49-F238E27FC236}">
              <a16:creationId xmlns:a16="http://schemas.microsoft.com/office/drawing/2014/main" id="{00000000-0008-0000-0F00-0000E8020000}"/>
            </a:ext>
          </a:extLst>
        </xdr:cNvPr>
        <xdr:cNvSpPr/>
      </xdr:nvSpPr>
      <xdr:spPr>
        <a:xfrm>
          <a:off x="17162780" y="1751848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125577</xdr:rowOff>
    </xdr:from>
    <xdr:to>
      <xdr:col>107</xdr:col>
      <xdr:colOff>50800</xdr:colOff>
      <xdr:row>104</xdr:row>
      <xdr:rowOff>134722</xdr:rowOff>
    </xdr:to>
    <xdr:cxnSp macro="">
      <xdr:nvCxnSpPr>
        <xdr:cNvPr id="745" name="直線コネクタ 744">
          <a:extLst>
            <a:ext uri="{FF2B5EF4-FFF2-40B4-BE49-F238E27FC236}">
              <a16:creationId xmlns:a16="http://schemas.microsoft.com/office/drawing/2014/main" id="{00000000-0008-0000-0F00-0000E9020000}"/>
            </a:ext>
          </a:extLst>
        </xdr:cNvPr>
        <xdr:cNvCxnSpPr/>
      </xdr:nvCxnSpPr>
      <xdr:spPr>
        <a:xfrm flipV="1">
          <a:off x="17213580" y="17560137"/>
          <a:ext cx="7747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31344</xdr:rowOff>
    </xdr:from>
    <xdr:to>
      <xdr:col>98</xdr:col>
      <xdr:colOff>38100</xdr:colOff>
      <xdr:row>104</xdr:row>
      <xdr:rowOff>132944</xdr:rowOff>
    </xdr:to>
    <xdr:sp macro="" textlink="">
      <xdr:nvSpPr>
        <xdr:cNvPr id="746" name="楕円 745">
          <a:extLst>
            <a:ext uri="{FF2B5EF4-FFF2-40B4-BE49-F238E27FC236}">
              <a16:creationId xmlns:a16="http://schemas.microsoft.com/office/drawing/2014/main" id="{00000000-0008-0000-0F00-0000EA020000}"/>
            </a:ext>
          </a:extLst>
        </xdr:cNvPr>
        <xdr:cNvSpPr/>
      </xdr:nvSpPr>
      <xdr:spPr>
        <a:xfrm>
          <a:off x="16388080" y="1746590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82144</xdr:rowOff>
    </xdr:from>
    <xdr:to>
      <xdr:col>102</xdr:col>
      <xdr:colOff>114300</xdr:colOff>
      <xdr:row>104</xdr:row>
      <xdr:rowOff>134722</xdr:rowOff>
    </xdr:to>
    <xdr:cxnSp macro="">
      <xdr:nvCxnSpPr>
        <xdr:cNvPr id="747" name="直線コネクタ 746">
          <a:extLst>
            <a:ext uri="{FF2B5EF4-FFF2-40B4-BE49-F238E27FC236}">
              <a16:creationId xmlns:a16="http://schemas.microsoft.com/office/drawing/2014/main" id="{00000000-0008-0000-0F00-0000EB020000}"/>
            </a:ext>
          </a:extLst>
        </xdr:cNvPr>
        <xdr:cNvCxnSpPr/>
      </xdr:nvCxnSpPr>
      <xdr:spPr>
        <a:xfrm>
          <a:off x="16431260" y="17516704"/>
          <a:ext cx="78232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139158</xdr:rowOff>
    </xdr:from>
    <xdr:ext cx="469744" cy="259045"/>
    <xdr:sp macro="" textlink="">
      <xdr:nvSpPr>
        <xdr:cNvPr id="748" name="n_1aveValue【庁舎】&#10;一人当たり面積">
          <a:extLst>
            <a:ext uri="{FF2B5EF4-FFF2-40B4-BE49-F238E27FC236}">
              <a16:creationId xmlns:a16="http://schemas.microsoft.com/office/drawing/2014/main" id="{00000000-0008-0000-0F00-0000EC020000}"/>
            </a:ext>
          </a:extLst>
        </xdr:cNvPr>
        <xdr:cNvSpPr txBox="1"/>
      </xdr:nvSpPr>
      <xdr:spPr>
        <a:xfrm>
          <a:off x="18561127" y="17908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135044</xdr:rowOff>
    </xdr:from>
    <xdr:ext cx="469744" cy="259045"/>
    <xdr:sp macro="" textlink="">
      <xdr:nvSpPr>
        <xdr:cNvPr id="749" name="n_2aveValue【庁舎】&#10;一人当たり面積">
          <a:extLst>
            <a:ext uri="{FF2B5EF4-FFF2-40B4-BE49-F238E27FC236}">
              <a16:creationId xmlns:a16="http://schemas.microsoft.com/office/drawing/2014/main" id="{00000000-0008-0000-0F00-0000ED020000}"/>
            </a:ext>
          </a:extLst>
        </xdr:cNvPr>
        <xdr:cNvSpPr txBox="1"/>
      </xdr:nvSpPr>
      <xdr:spPr>
        <a:xfrm>
          <a:off x="17776267" y="17904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144645</xdr:rowOff>
    </xdr:from>
    <xdr:ext cx="469744" cy="259045"/>
    <xdr:sp macro="" textlink="">
      <xdr:nvSpPr>
        <xdr:cNvPr id="750" name="n_3aveValue【庁舎】&#10;一人当たり面積">
          <a:extLst>
            <a:ext uri="{FF2B5EF4-FFF2-40B4-BE49-F238E27FC236}">
              <a16:creationId xmlns:a16="http://schemas.microsoft.com/office/drawing/2014/main" id="{00000000-0008-0000-0F00-0000EE020000}"/>
            </a:ext>
          </a:extLst>
        </xdr:cNvPr>
        <xdr:cNvSpPr txBox="1"/>
      </xdr:nvSpPr>
      <xdr:spPr>
        <a:xfrm>
          <a:off x="17001567" y="17914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16629</xdr:rowOff>
    </xdr:from>
    <xdr:ext cx="469744" cy="259045"/>
    <xdr:sp macro="" textlink="">
      <xdr:nvSpPr>
        <xdr:cNvPr id="751" name="n_4aveValue【庁舎】&#10;一人当たり面積">
          <a:extLst>
            <a:ext uri="{FF2B5EF4-FFF2-40B4-BE49-F238E27FC236}">
              <a16:creationId xmlns:a16="http://schemas.microsoft.com/office/drawing/2014/main" id="{00000000-0008-0000-0F00-0000EF020000}"/>
            </a:ext>
          </a:extLst>
        </xdr:cNvPr>
        <xdr:cNvSpPr txBox="1"/>
      </xdr:nvSpPr>
      <xdr:spPr>
        <a:xfrm>
          <a:off x="16226867" y="17954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4539</xdr:rowOff>
    </xdr:from>
    <xdr:ext cx="469744" cy="259045"/>
    <xdr:sp macro="" textlink="">
      <xdr:nvSpPr>
        <xdr:cNvPr id="752" name="n_1mainValue【庁舎】&#10;一人当たり面積">
          <a:extLst>
            <a:ext uri="{FF2B5EF4-FFF2-40B4-BE49-F238E27FC236}">
              <a16:creationId xmlns:a16="http://schemas.microsoft.com/office/drawing/2014/main" id="{00000000-0008-0000-0F00-0000F0020000}"/>
            </a:ext>
          </a:extLst>
        </xdr:cNvPr>
        <xdr:cNvSpPr txBox="1"/>
      </xdr:nvSpPr>
      <xdr:spPr>
        <a:xfrm>
          <a:off x="18561127" y="17271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21454</xdr:rowOff>
    </xdr:from>
    <xdr:ext cx="469744" cy="259045"/>
    <xdr:sp macro="" textlink="">
      <xdr:nvSpPr>
        <xdr:cNvPr id="753" name="n_2mainValue【庁舎】&#10;一人当たり面積">
          <a:extLst>
            <a:ext uri="{FF2B5EF4-FFF2-40B4-BE49-F238E27FC236}">
              <a16:creationId xmlns:a16="http://schemas.microsoft.com/office/drawing/2014/main" id="{00000000-0008-0000-0F00-0000F1020000}"/>
            </a:ext>
          </a:extLst>
        </xdr:cNvPr>
        <xdr:cNvSpPr txBox="1"/>
      </xdr:nvSpPr>
      <xdr:spPr>
        <a:xfrm>
          <a:off x="17776267" y="17288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30599</xdr:rowOff>
    </xdr:from>
    <xdr:ext cx="469744" cy="259045"/>
    <xdr:sp macro="" textlink="">
      <xdr:nvSpPr>
        <xdr:cNvPr id="754" name="n_3mainValue【庁舎】&#10;一人当たり面積">
          <a:extLst>
            <a:ext uri="{FF2B5EF4-FFF2-40B4-BE49-F238E27FC236}">
              <a16:creationId xmlns:a16="http://schemas.microsoft.com/office/drawing/2014/main" id="{00000000-0008-0000-0F00-0000F2020000}"/>
            </a:ext>
          </a:extLst>
        </xdr:cNvPr>
        <xdr:cNvSpPr txBox="1"/>
      </xdr:nvSpPr>
      <xdr:spPr>
        <a:xfrm>
          <a:off x="17001567" y="17297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149471</xdr:rowOff>
    </xdr:from>
    <xdr:ext cx="469744" cy="259045"/>
    <xdr:sp macro="" textlink="">
      <xdr:nvSpPr>
        <xdr:cNvPr id="755" name="n_4mainValue【庁舎】&#10;一人当たり面積">
          <a:extLst>
            <a:ext uri="{FF2B5EF4-FFF2-40B4-BE49-F238E27FC236}">
              <a16:creationId xmlns:a16="http://schemas.microsoft.com/office/drawing/2014/main" id="{00000000-0008-0000-0F00-0000F3020000}"/>
            </a:ext>
          </a:extLst>
        </xdr:cNvPr>
        <xdr:cNvSpPr txBox="1"/>
      </xdr:nvSpPr>
      <xdr:spPr>
        <a:xfrm>
          <a:off x="16226867" y="17248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6" name="正方形/長方形 755">
          <a:extLst>
            <a:ext uri="{FF2B5EF4-FFF2-40B4-BE49-F238E27FC236}">
              <a16:creationId xmlns:a16="http://schemas.microsoft.com/office/drawing/2014/main" id="{00000000-0008-0000-0F00-0000F4020000}"/>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7" name="正方形/長方形 756">
          <a:extLst>
            <a:ext uri="{FF2B5EF4-FFF2-40B4-BE49-F238E27FC236}">
              <a16:creationId xmlns:a16="http://schemas.microsoft.com/office/drawing/2014/main" id="{00000000-0008-0000-0F00-0000F5020000}"/>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8" name="テキスト ボックス 757">
          <a:extLst>
            <a:ext uri="{FF2B5EF4-FFF2-40B4-BE49-F238E27FC236}">
              <a16:creationId xmlns:a16="http://schemas.microsoft.com/office/drawing/2014/main" id="{00000000-0008-0000-0F00-0000F6020000}"/>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類似団体の比率と比べ高い数値となっているものが多くなっている為、維持改修費用の増加が予想される。</a:t>
          </a:r>
        </a:p>
        <a:p>
          <a:r>
            <a:rPr kumimoji="1" lang="ja-JP" altLang="en-US" sz="1300">
              <a:latin typeface="ＭＳ Ｐゴシック" panose="020B0600070205080204" pitchFamily="50" charset="-128"/>
              <a:ea typeface="ＭＳ Ｐゴシック" panose="020B0600070205080204" pitchFamily="50" charset="-128"/>
            </a:rPr>
            <a:t>図書館については今後建替えまたは改修予定である。</a:t>
          </a:r>
        </a:p>
        <a:p>
          <a:r>
            <a:rPr kumimoji="1" lang="ja-JP" altLang="en-US" sz="1300">
              <a:latin typeface="ＭＳ Ｐゴシック" panose="020B0600070205080204" pitchFamily="50" charset="-128"/>
              <a:ea typeface="ＭＳ Ｐゴシック" panose="020B0600070205080204" pitchFamily="50" charset="-128"/>
            </a:rPr>
            <a:t>公共施設等総合管理に基づいた施設管理に取り組んでいく。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佐賀県玄海町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5,406
5,397
35.92
9,552,049
9,348,788
172,545
3,552,772
11,700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baseline="0">
              <a:solidFill>
                <a:schemeClr val="dk1"/>
              </a:solidFill>
              <a:effectLst/>
              <a:latin typeface="+mn-lt"/>
              <a:ea typeface="+mn-ea"/>
              <a:cs typeface="+mn-cs"/>
            </a:rPr>
            <a:t>　</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固定資産税の</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増額</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により</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類似団体平均を大幅に上回る税収があるため、１．</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４</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となっている</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が、平成２７年度から平成２９年度までは徐々に低下傾向にあるため、税の徴収強化等による税収増加等による歳入確保に努める。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latin typeface="ＭＳ ゴシック" panose="020B0609070205080204" pitchFamily="49" charset="-128"/>
              <a:ea typeface="ＭＳ ゴシック" panose="020B0609070205080204" pitchFamily="49" charset="-128"/>
            </a:rPr>
            <a:t>　</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126295</xdr:rowOff>
    </xdr:from>
    <xdr:to>
      <xdr:col>23</xdr:col>
      <xdr:colOff>133350</xdr:colOff>
      <xdr:row>44</xdr:row>
      <xdr:rowOff>84667</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127045"/>
          <a:ext cx="0" cy="15014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41222</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587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126295</xdr:rowOff>
    </xdr:from>
    <xdr:to>
      <xdr:col>24</xdr:col>
      <xdr:colOff>12700</xdr:colOff>
      <xdr:row>35</xdr:row>
      <xdr:rowOff>126295</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12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35</xdr:row>
      <xdr:rowOff>126295</xdr:rowOff>
    </xdr:from>
    <xdr:to>
      <xdr:col>23</xdr:col>
      <xdr:colOff>133350</xdr:colOff>
      <xdr:row>36</xdr:row>
      <xdr:rowOff>88900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flipV="1">
          <a:off x="4114800" y="6127045"/>
          <a:ext cx="838200" cy="134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134355</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3352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162278</xdr:rowOff>
    </xdr:from>
    <xdr:to>
      <xdr:col>23</xdr:col>
      <xdr:colOff>184150</xdr:colOff>
      <xdr:row>43</xdr:row>
      <xdr:rowOff>92428</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36</xdr:row>
      <xdr:rowOff>88900</xdr:rowOff>
    </xdr:from>
    <xdr:to>
      <xdr:col>19</xdr:col>
      <xdr:colOff>133350</xdr:colOff>
      <xdr:row>37</xdr:row>
      <xdr:rowOff>105128</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flipV="1">
          <a:off x="3225800" y="6261100"/>
          <a:ext cx="889000" cy="187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162278</xdr:rowOff>
    </xdr:from>
    <xdr:to>
      <xdr:col>19</xdr:col>
      <xdr:colOff>184150</xdr:colOff>
      <xdr:row>43</xdr:row>
      <xdr:rowOff>92428</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77205</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4495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37</xdr:row>
      <xdr:rowOff>105128</xdr:rowOff>
    </xdr:from>
    <xdr:to>
      <xdr:col>15</xdr:col>
      <xdr:colOff>82550</xdr:colOff>
      <xdr:row>37</xdr:row>
      <xdr:rowOff>105128</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2336800" y="64487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4233</xdr:rowOff>
    </xdr:from>
    <xdr:to>
      <xdr:col>15</xdr:col>
      <xdr:colOff>133350</xdr:colOff>
      <xdr:row>43</xdr:row>
      <xdr:rowOff>105833</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90610</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37</xdr:row>
      <xdr:rowOff>64911</xdr:rowOff>
    </xdr:from>
    <xdr:to>
      <xdr:col>11</xdr:col>
      <xdr:colOff>31750</xdr:colOff>
      <xdr:row>37</xdr:row>
      <xdr:rowOff>105128</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1447800" y="6408561"/>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4233</xdr:rowOff>
    </xdr:from>
    <xdr:to>
      <xdr:col>11</xdr:col>
      <xdr:colOff>82550</xdr:colOff>
      <xdr:row>43</xdr:row>
      <xdr:rowOff>105833</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90610</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17639</xdr:rowOff>
    </xdr:from>
    <xdr:to>
      <xdr:col>7</xdr:col>
      <xdr:colOff>31750</xdr:colOff>
      <xdr:row>43</xdr:row>
      <xdr:rowOff>119239</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3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104016</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47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35</xdr:row>
      <xdr:rowOff>75495</xdr:rowOff>
    </xdr:from>
    <xdr:to>
      <xdr:col>23</xdr:col>
      <xdr:colOff>184150</xdr:colOff>
      <xdr:row>36</xdr:row>
      <xdr:rowOff>5645</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607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34</xdr:row>
      <xdr:rowOff>168222</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5997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36</xdr:row>
      <xdr:rowOff>38100</xdr:rowOff>
    </xdr:from>
    <xdr:to>
      <xdr:col>19</xdr:col>
      <xdr:colOff>184150</xdr:colOff>
      <xdr:row>36</xdr:row>
      <xdr:rowOff>139700</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34</xdr:row>
      <xdr:rowOff>149877</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597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37</xdr:row>
      <xdr:rowOff>54328</xdr:rowOff>
    </xdr:from>
    <xdr:to>
      <xdr:col>15</xdr:col>
      <xdr:colOff>133350</xdr:colOff>
      <xdr:row>37</xdr:row>
      <xdr:rowOff>155928</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6397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35</xdr:row>
      <xdr:rowOff>166105</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6166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37</xdr:row>
      <xdr:rowOff>54328</xdr:rowOff>
    </xdr:from>
    <xdr:to>
      <xdr:col>11</xdr:col>
      <xdr:colOff>82550</xdr:colOff>
      <xdr:row>37</xdr:row>
      <xdr:rowOff>155928</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6397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35</xdr:row>
      <xdr:rowOff>166105</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6166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37</xdr:row>
      <xdr:rowOff>14111</xdr:rowOff>
    </xdr:from>
    <xdr:to>
      <xdr:col>7</xdr:col>
      <xdr:colOff>31750</xdr:colOff>
      <xdr:row>37</xdr:row>
      <xdr:rowOff>115711</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6357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35</xdr:row>
      <xdr:rowOff>125888</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612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a:latin typeface="ＭＳ Ｐゴシック" panose="020B0600070205080204" pitchFamily="50" charset="-128"/>
              <a:ea typeface="ＭＳ Ｐゴシック" panose="020B0600070205080204" pitchFamily="50" charset="-128"/>
            </a:rPr>
            <a:t>　令和２年度も</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固定資産税が</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増額</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したことにより、７</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７</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４</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％となっている。経常収支比率は７０％程度が適正水準とされているため、現状維持に努める。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mn-lt"/>
              <a:ea typeface="+mn-ea"/>
              <a:cs typeface="+mn-cs"/>
            </a:rPr>
            <a:t>　</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52070</xdr:rowOff>
    </xdr:from>
    <xdr:to>
      <xdr:col>23</xdr:col>
      <xdr:colOff>133350</xdr:colOff>
      <xdr:row>67</xdr:row>
      <xdr:rowOff>22098</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10167620"/>
          <a:ext cx="0" cy="13416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165625</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48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22098</xdr:rowOff>
    </xdr:from>
    <xdr:to>
      <xdr:col>24</xdr:col>
      <xdr:colOff>12700</xdr:colOff>
      <xdr:row>67</xdr:row>
      <xdr:rowOff>22098</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50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138447</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991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52070</xdr:rowOff>
    </xdr:from>
    <xdr:to>
      <xdr:col>24</xdr:col>
      <xdr:colOff>12700</xdr:colOff>
      <xdr:row>59</xdr:row>
      <xdr:rowOff>52070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016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58</xdr:row>
      <xdr:rowOff>165608</xdr:rowOff>
    </xdr:from>
    <xdr:to>
      <xdr:col>23</xdr:col>
      <xdr:colOff>133350</xdr:colOff>
      <xdr:row>60</xdr:row>
      <xdr:rowOff>141224</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114800" y="10109708"/>
          <a:ext cx="838200" cy="318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21099</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0822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49022</xdr:rowOff>
    </xdr:from>
    <xdr:to>
      <xdr:col>23</xdr:col>
      <xdr:colOff>184150</xdr:colOff>
      <xdr:row>63</xdr:row>
      <xdr:rowOff>150622</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9022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58</xdr:row>
      <xdr:rowOff>165608</xdr:rowOff>
    </xdr:from>
    <xdr:to>
      <xdr:col>19</xdr:col>
      <xdr:colOff>133350</xdr:colOff>
      <xdr:row>65</xdr:row>
      <xdr:rowOff>41656</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3225800" y="10109708"/>
          <a:ext cx="889000" cy="1076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92456</xdr:rowOff>
    </xdr:from>
    <xdr:to>
      <xdr:col>19</xdr:col>
      <xdr:colOff>184150</xdr:colOff>
      <xdr:row>64</xdr:row>
      <xdr:rowOff>22606</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064000" y="108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7383</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09801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41656</xdr:rowOff>
    </xdr:from>
    <xdr:to>
      <xdr:col>15</xdr:col>
      <xdr:colOff>82550</xdr:colOff>
      <xdr:row>66</xdr:row>
      <xdr:rowOff>19812</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2336800" y="11185906"/>
          <a:ext cx="889000" cy="14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82804</xdr:rowOff>
    </xdr:from>
    <xdr:to>
      <xdr:col>15</xdr:col>
      <xdr:colOff>133350</xdr:colOff>
      <xdr:row>64</xdr:row>
      <xdr:rowOff>12954</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3175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23131</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065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157734</xdr:rowOff>
    </xdr:from>
    <xdr:to>
      <xdr:col>11</xdr:col>
      <xdr:colOff>31750</xdr:colOff>
      <xdr:row>66</xdr:row>
      <xdr:rowOff>19812</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1447800" y="10959084"/>
          <a:ext cx="889000" cy="37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5588</xdr:rowOff>
    </xdr:from>
    <xdr:to>
      <xdr:col>11</xdr:col>
      <xdr:colOff>82550</xdr:colOff>
      <xdr:row>63</xdr:row>
      <xdr:rowOff>107188</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2860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117365</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0575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90170</xdr:rowOff>
    </xdr:from>
    <xdr:to>
      <xdr:col>7</xdr:col>
      <xdr:colOff>31750</xdr:colOff>
      <xdr:row>63</xdr:row>
      <xdr:rowOff>20320</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1397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30497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90424</xdr:rowOff>
    </xdr:from>
    <xdr:to>
      <xdr:col>23</xdr:col>
      <xdr:colOff>184150</xdr:colOff>
      <xdr:row>61</xdr:row>
      <xdr:rowOff>20574</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902200" y="1037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106951</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022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58</xdr:row>
      <xdr:rowOff>114808</xdr:rowOff>
    </xdr:from>
    <xdr:to>
      <xdr:col>19</xdr:col>
      <xdr:colOff>184150</xdr:colOff>
      <xdr:row>59</xdr:row>
      <xdr:rowOff>44958</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064000" y="10058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57</xdr:row>
      <xdr:rowOff>55135</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9827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162306</xdr:rowOff>
    </xdr:from>
    <xdr:to>
      <xdr:col>15</xdr:col>
      <xdr:colOff>133350</xdr:colOff>
      <xdr:row>65</xdr:row>
      <xdr:rowOff>92456</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175000" y="1113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77233</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1221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140462</xdr:rowOff>
    </xdr:from>
    <xdr:to>
      <xdr:col>11</xdr:col>
      <xdr:colOff>82550</xdr:colOff>
      <xdr:row>66</xdr:row>
      <xdr:rowOff>70612</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286000" y="1128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55389</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11371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106934</xdr:rowOff>
    </xdr:from>
    <xdr:to>
      <xdr:col>7</xdr:col>
      <xdr:colOff>31750</xdr:colOff>
      <xdr:row>64</xdr:row>
      <xdr:rowOff>37084</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1397000" y="1090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21861</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1099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[624,866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rPr>
            <a:t>前年度から１６０，２２０円増。</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rPr>
            <a:t>　類似団体平均に比べ高くなっているのは、主に物件費を要因としており、保有する公共施設数が多く、その維持管理費用がかかっているためである。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rPr>
            <a:t>　経費削減や事務作業の見直し、取捨選択により費用増加の抑制に努める</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rPr>
            <a:t>。</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4" name="人件費・物件費等の状況グラフ枠">
          <a:extLst>
            <a:ext uri="{FF2B5EF4-FFF2-40B4-BE49-F238E27FC236}">
              <a16:creationId xmlns:a16="http://schemas.microsoft.com/office/drawing/2014/main" id="{00000000-0008-0000-0300-0000B8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62433</xdr:rowOff>
    </xdr:from>
    <xdr:to>
      <xdr:col>23</xdr:col>
      <xdr:colOff>133350</xdr:colOff>
      <xdr:row>88</xdr:row>
      <xdr:rowOff>9497</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flipV="1">
          <a:off x="4953000" y="13778433"/>
          <a:ext cx="0" cy="13186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87</xdr:row>
      <xdr:rowOff>153024</xdr:rowOff>
    </xdr:from>
    <xdr:ext cx="762000" cy="259045"/>
    <xdr:sp macro="" textlink="">
      <xdr:nvSpPr>
        <xdr:cNvPr id="186" name="人件費・物件費等の状況最小値テキスト">
          <a:extLst>
            <a:ext uri="{FF2B5EF4-FFF2-40B4-BE49-F238E27FC236}">
              <a16:creationId xmlns:a16="http://schemas.microsoft.com/office/drawing/2014/main" id="{00000000-0008-0000-0300-0000BA000000}"/>
            </a:ext>
          </a:extLst>
        </xdr:cNvPr>
        <xdr:cNvSpPr txBox="1"/>
      </xdr:nvSpPr>
      <xdr:spPr>
        <a:xfrm>
          <a:off x="5041900" y="15069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9497</xdr:rowOff>
    </xdr:from>
    <xdr:to>
      <xdr:col>24</xdr:col>
      <xdr:colOff>12700</xdr:colOff>
      <xdr:row>88</xdr:row>
      <xdr:rowOff>9497</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4864100" y="15097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148810</xdr:rowOff>
    </xdr:from>
    <xdr:ext cx="762000" cy="259045"/>
    <xdr:sp macro="" textlink="">
      <xdr:nvSpPr>
        <xdr:cNvPr id="188" name="人件費・物件費等の状況最大値テキスト">
          <a:extLst>
            <a:ext uri="{FF2B5EF4-FFF2-40B4-BE49-F238E27FC236}">
              <a16:creationId xmlns:a16="http://schemas.microsoft.com/office/drawing/2014/main" id="{00000000-0008-0000-0300-0000BC000000}"/>
            </a:ext>
          </a:extLst>
        </xdr:cNvPr>
        <xdr:cNvSpPr txBox="1"/>
      </xdr:nvSpPr>
      <xdr:spPr>
        <a:xfrm>
          <a:off x="5041900" y="13521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62433</xdr:rowOff>
    </xdr:from>
    <xdr:to>
      <xdr:col>24</xdr:col>
      <xdr:colOff>12700</xdr:colOff>
      <xdr:row>80</xdr:row>
      <xdr:rowOff>62433</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864100" y="13778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117890</xdr:rowOff>
    </xdr:from>
    <xdr:to>
      <xdr:col>23</xdr:col>
      <xdr:colOff>133350</xdr:colOff>
      <xdr:row>86</xdr:row>
      <xdr:rowOff>161601</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114800" y="14519690"/>
          <a:ext cx="838200" cy="386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80735</xdr:rowOff>
    </xdr:from>
    <xdr:ext cx="762000" cy="259045"/>
    <xdr:sp macro="" textlink="">
      <xdr:nvSpPr>
        <xdr:cNvPr id="191" name="人件費・物件費等の状況平均値テキスト">
          <a:extLst>
            <a:ext uri="{FF2B5EF4-FFF2-40B4-BE49-F238E27FC236}">
              <a16:creationId xmlns:a16="http://schemas.microsoft.com/office/drawing/2014/main" id="{00000000-0008-0000-0300-0000BF000000}"/>
            </a:ext>
          </a:extLst>
        </xdr:cNvPr>
        <xdr:cNvSpPr txBox="1"/>
      </xdr:nvSpPr>
      <xdr:spPr>
        <a:xfrm>
          <a:off x="5041900" y="139681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64208</xdr:rowOff>
    </xdr:from>
    <xdr:to>
      <xdr:col>23</xdr:col>
      <xdr:colOff>184150</xdr:colOff>
      <xdr:row>82</xdr:row>
      <xdr:rowOff>165808</xdr:rowOff>
    </xdr:to>
    <xdr:sp macro="" textlink="">
      <xdr:nvSpPr>
        <xdr:cNvPr id="192" name="フローチャート: 判断 191">
          <a:extLst>
            <a:ext uri="{FF2B5EF4-FFF2-40B4-BE49-F238E27FC236}">
              <a16:creationId xmlns:a16="http://schemas.microsoft.com/office/drawing/2014/main" id="{00000000-0008-0000-0300-0000C0000000}"/>
            </a:ext>
          </a:extLst>
        </xdr:cNvPr>
        <xdr:cNvSpPr/>
      </xdr:nvSpPr>
      <xdr:spPr>
        <a:xfrm>
          <a:off x="4902200" y="1412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161150</xdr:rowOff>
    </xdr:from>
    <xdr:to>
      <xdr:col>19</xdr:col>
      <xdr:colOff>133350</xdr:colOff>
      <xdr:row>84</xdr:row>
      <xdr:rowOff>117890</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3225800" y="14391500"/>
          <a:ext cx="889000" cy="128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3195</xdr:rowOff>
    </xdr:from>
    <xdr:to>
      <xdr:col>19</xdr:col>
      <xdr:colOff>184150</xdr:colOff>
      <xdr:row>82</xdr:row>
      <xdr:rowOff>104795</xdr:rowOff>
    </xdr:to>
    <xdr:sp macro="" textlink="">
      <xdr:nvSpPr>
        <xdr:cNvPr id="194" name="フローチャート: 判断 193">
          <a:extLst>
            <a:ext uri="{FF2B5EF4-FFF2-40B4-BE49-F238E27FC236}">
              <a16:creationId xmlns:a16="http://schemas.microsoft.com/office/drawing/2014/main" id="{00000000-0008-0000-0300-0000C2000000}"/>
            </a:ext>
          </a:extLst>
        </xdr:cNvPr>
        <xdr:cNvSpPr/>
      </xdr:nvSpPr>
      <xdr:spPr>
        <a:xfrm>
          <a:off x="4064000" y="140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114972</xdr:rowOff>
    </xdr:from>
    <xdr:ext cx="736600" cy="259045"/>
    <xdr:sp macro="" textlink="">
      <xdr:nvSpPr>
        <xdr:cNvPr id="195" name="テキスト ボックス 194">
          <a:extLst>
            <a:ext uri="{FF2B5EF4-FFF2-40B4-BE49-F238E27FC236}">
              <a16:creationId xmlns:a16="http://schemas.microsoft.com/office/drawing/2014/main" id="{00000000-0008-0000-0300-0000C3000000}"/>
            </a:ext>
          </a:extLst>
        </xdr:cNvPr>
        <xdr:cNvSpPr txBox="1"/>
      </xdr:nvSpPr>
      <xdr:spPr>
        <a:xfrm>
          <a:off x="3733800" y="13830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158820</xdr:rowOff>
    </xdr:from>
    <xdr:to>
      <xdr:col>15</xdr:col>
      <xdr:colOff>82550</xdr:colOff>
      <xdr:row>83</xdr:row>
      <xdr:rowOff>161150</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2336800" y="14389170"/>
          <a:ext cx="889000" cy="2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150957</xdr:rowOff>
    </xdr:from>
    <xdr:to>
      <xdr:col>15</xdr:col>
      <xdr:colOff>133350</xdr:colOff>
      <xdr:row>82</xdr:row>
      <xdr:rowOff>81107</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3175000" y="14038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91284</xdr:rowOff>
    </xdr:from>
    <xdr:ext cx="7620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2844800" y="13807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96107</xdr:rowOff>
    </xdr:from>
    <xdr:to>
      <xdr:col>11</xdr:col>
      <xdr:colOff>31750</xdr:colOff>
      <xdr:row>83</xdr:row>
      <xdr:rowOff>158820</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1447800" y="14326457"/>
          <a:ext cx="889000" cy="62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136382</xdr:rowOff>
    </xdr:from>
    <xdr:to>
      <xdr:col>11</xdr:col>
      <xdr:colOff>82550</xdr:colOff>
      <xdr:row>82</xdr:row>
      <xdr:rowOff>66532</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2286000" y="1402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76709</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1955800" y="1379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110520</xdr:rowOff>
    </xdr:from>
    <xdr:to>
      <xdr:col>7</xdr:col>
      <xdr:colOff>31750</xdr:colOff>
      <xdr:row>82</xdr:row>
      <xdr:rowOff>40670</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1397000" y="1399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50847</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1066800" y="1376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86</xdr:row>
      <xdr:rowOff>110801</xdr:rowOff>
    </xdr:from>
    <xdr:to>
      <xdr:col>23</xdr:col>
      <xdr:colOff>184150</xdr:colOff>
      <xdr:row>87</xdr:row>
      <xdr:rowOff>40951</xdr:rowOff>
    </xdr:to>
    <xdr:sp macro="" textlink="">
      <xdr:nvSpPr>
        <xdr:cNvPr id="209" name="楕円 208">
          <a:extLst>
            <a:ext uri="{FF2B5EF4-FFF2-40B4-BE49-F238E27FC236}">
              <a16:creationId xmlns:a16="http://schemas.microsoft.com/office/drawing/2014/main" id="{00000000-0008-0000-0300-0000D1000000}"/>
            </a:ext>
          </a:extLst>
        </xdr:cNvPr>
        <xdr:cNvSpPr/>
      </xdr:nvSpPr>
      <xdr:spPr>
        <a:xfrm>
          <a:off x="4902200" y="14855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86</xdr:row>
      <xdr:rowOff>82878</xdr:rowOff>
    </xdr:from>
    <xdr:ext cx="762000" cy="259045"/>
    <xdr:sp macro="" textlink="">
      <xdr:nvSpPr>
        <xdr:cNvPr id="210" name="人件費・物件費等の状況該当値テキスト">
          <a:extLst>
            <a:ext uri="{FF2B5EF4-FFF2-40B4-BE49-F238E27FC236}">
              <a16:creationId xmlns:a16="http://schemas.microsoft.com/office/drawing/2014/main" id="{00000000-0008-0000-0300-0000D2000000}"/>
            </a:ext>
          </a:extLst>
        </xdr:cNvPr>
        <xdr:cNvSpPr txBox="1"/>
      </xdr:nvSpPr>
      <xdr:spPr>
        <a:xfrm>
          <a:off x="5041900" y="14827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67090</xdr:rowOff>
    </xdr:from>
    <xdr:to>
      <xdr:col>19</xdr:col>
      <xdr:colOff>184150</xdr:colOff>
      <xdr:row>84</xdr:row>
      <xdr:rowOff>168690</xdr:rowOff>
    </xdr:to>
    <xdr:sp macro="" textlink="">
      <xdr:nvSpPr>
        <xdr:cNvPr id="211" name="楕円 210">
          <a:extLst>
            <a:ext uri="{FF2B5EF4-FFF2-40B4-BE49-F238E27FC236}">
              <a16:creationId xmlns:a16="http://schemas.microsoft.com/office/drawing/2014/main" id="{00000000-0008-0000-0300-0000D3000000}"/>
            </a:ext>
          </a:extLst>
        </xdr:cNvPr>
        <xdr:cNvSpPr/>
      </xdr:nvSpPr>
      <xdr:spPr>
        <a:xfrm>
          <a:off x="4064000" y="14468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153467</xdr:rowOff>
    </xdr:from>
    <xdr:ext cx="7366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733800" y="145552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110350</xdr:rowOff>
    </xdr:from>
    <xdr:to>
      <xdr:col>15</xdr:col>
      <xdr:colOff>133350</xdr:colOff>
      <xdr:row>84</xdr:row>
      <xdr:rowOff>40500</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3175000" y="1434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25277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844800" y="1442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108020</xdr:rowOff>
    </xdr:from>
    <xdr:to>
      <xdr:col>11</xdr:col>
      <xdr:colOff>82550</xdr:colOff>
      <xdr:row>84</xdr:row>
      <xdr:rowOff>38170</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2286000" y="14338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22947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955800" y="14424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45307</xdr:rowOff>
    </xdr:from>
    <xdr:to>
      <xdr:col>7</xdr:col>
      <xdr:colOff>31750</xdr:colOff>
      <xdr:row>83</xdr:row>
      <xdr:rowOff>146907</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1397000" y="14275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131684</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066800" y="1436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9" name="正方形/長方形 218">
          <a:extLst>
            <a:ext uri="{FF2B5EF4-FFF2-40B4-BE49-F238E27FC236}">
              <a16:creationId xmlns:a16="http://schemas.microsoft.com/office/drawing/2014/main" id="{00000000-0008-0000-0300-0000DB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1" name="テキスト ボックス 230">
          <a:extLst>
            <a:ext uri="{FF2B5EF4-FFF2-40B4-BE49-F238E27FC236}">
              <a16:creationId xmlns:a16="http://schemas.microsoft.com/office/drawing/2014/main" id="{00000000-0008-0000-0300-0000E7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類似団体平均と比べ１．７％下回っている。</a:t>
          </a:r>
        </a:p>
        <a:p>
          <a:r>
            <a:rPr kumimoji="1" lang="ja-JP" altLang="en-US" sz="1300">
              <a:latin typeface="ＭＳ Ｐゴシック" panose="020B0600070205080204" pitchFamily="50" charset="-128"/>
              <a:ea typeface="ＭＳ Ｐゴシック" panose="020B0600070205080204" pitchFamily="50" charset="-128"/>
            </a:rPr>
            <a:t>　今後も地域の民間企業の平均給与の状況を踏まえ、給与の適正化に努める。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2" name="直線コネクタ 231">
          <a:extLst>
            <a:ext uri="{FF2B5EF4-FFF2-40B4-BE49-F238E27FC236}">
              <a16:creationId xmlns:a16="http://schemas.microsoft.com/office/drawing/2014/main" id="{00000000-0008-0000-0300-0000E8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3" name="テキスト ボックス 232">
          <a:extLst>
            <a:ext uri="{FF2B5EF4-FFF2-40B4-BE49-F238E27FC236}">
              <a16:creationId xmlns:a16="http://schemas.microsoft.com/office/drawing/2014/main" id="{00000000-0008-0000-0300-0000E9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4" name="直線コネクタ 233">
          <a:extLst>
            <a:ext uri="{FF2B5EF4-FFF2-40B4-BE49-F238E27FC236}">
              <a16:creationId xmlns:a16="http://schemas.microsoft.com/office/drawing/2014/main" id="{00000000-0008-0000-0300-0000EA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6" name="給与水準   （国との比較）グラフ枠">
          <a:extLst>
            <a:ext uri="{FF2B5EF4-FFF2-40B4-BE49-F238E27FC236}">
              <a16:creationId xmlns:a16="http://schemas.microsoft.com/office/drawing/2014/main" id="{00000000-0008-0000-0300-0000F6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122343</xdr:rowOff>
    </xdr:from>
    <xdr:to>
      <xdr:col>81</xdr:col>
      <xdr:colOff>44450</xdr:colOff>
      <xdr:row>89</xdr:row>
      <xdr:rowOff>93980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flipV="1">
          <a:off x="17018000" y="14009793"/>
          <a:ext cx="0" cy="13432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66057</xdr:rowOff>
    </xdr:from>
    <xdr:ext cx="762000" cy="259045"/>
    <xdr:sp macro="" textlink="">
      <xdr:nvSpPr>
        <xdr:cNvPr id="248" name="給与水準   （国との比較）最小値テキスト">
          <a:extLst>
            <a:ext uri="{FF2B5EF4-FFF2-40B4-BE49-F238E27FC236}">
              <a16:creationId xmlns:a16="http://schemas.microsoft.com/office/drawing/2014/main" id="{00000000-0008-0000-0300-0000F8000000}"/>
            </a:ext>
          </a:extLst>
        </xdr:cNvPr>
        <xdr:cNvSpPr txBox="1"/>
      </xdr:nvSpPr>
      <xdr:spPr>
        <a:xfrm>
          <a:off x="17106900" y="1532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93980</xdr:rowOff>
    </xdr:from>
    <xdr:to>
      <xdr:col>81</xdr:col>
      <xdr:colOff>133350</xdr:colOff>
      <xdr:row>89</xdr:row>
      <xdr:rowOff>93980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6929100" y="1535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37270</xdr:rowOff>
    </xdr:from>
    <xdr:ext cx="762000" cy="259045"/>
    <xdr:sp macro="" textlink="">
      <xdr:nvSpPr>
        <xdr:cNvPr id="250" name="給与水準   （国との比較）最大値テキスト">
          <a:extLst>
            <a:ext uri="{FF2B5EF4-FFF2-40B4-BE49-F238E27FC236}">
              <a16:creationId xmlns:a16="http://schemas.microsoft.com/office/drawing/2014/main" id="{00000000-0008-0000-0300-0000FA000000}"/>
            </a:ext>
          </a:extLst>
        </xdr:cNvPr>
        <xdr:cNvSpPr txBox="1"/>
      </xdr:nvSpPr>
      <xdr:spPr>
        <a:xfrm>
          <a:off x="17106900" y="1375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122343</xdr:rowOff>
    </xdr:from>
    <xdr:to>
      <xdr:col>81</xdr:col>
      <xdr:colOff>133350</xdr:colOff>
      <xdr:row>81</xdr:row>
      <xdr:rowOff>122343</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6929100" y="1400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138854</xdr:rowOff>
    </xdr:from>
    <xdr:to>
      <xdr:col>81</xdr:col>
      <xdr:colOff>44450</xdr:colOff>
      <xdr:row>85</xdr:row>
      <xdr:rowOff>63923</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6179800" y="14540654"/>
          <a:ext cx="8382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25416</xdr:rowOff>
    </xdr:from>
    <xdr:ext cx="762000" cy="259045"/>
    <xdr:sp macro="" textlink="">
      <xdr:nvSpPr>
        <xdr:cNvPr id="253" name="給与水準   （国との比較）平均値テキスト">
          <a:extLst>
            <a:ext uri="{FF2B5EF4-FFF2-40B4-BE49-F238E27FC236}">
              <a16:creationId xmlns:a16="http://schemas.microsoft.com/office/drawing/2014/main" id="{00000000-0008-0000-0300-0000FD000000}"/>
            </a:ext>
          </a:extLst>
        </xdr:cNvPr>
        <xdr:cNvSpPr txBox="1"/>
      </xdr:nvSpPr>
      <xdr:spPr>
        <a:xfrm>
          <a:off x="17106900" y="145986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53339</xdr:rowOff>
    </xdr:from>
    <xdr:to>
      <xdr:col>81</xdr:col>
      <xdr:colOff>95250</xdr:colOff>
      <xdr:row>85</xdr:row>
      <xdr:rowOff>154939</xdr:rowOff>
    </xdr:to>
    <xdr:sp macro="" textlink="">
      <xdr:nvSpPr>
        <xdr:cNvPr id="254" name="フローチャート: 判断 253">
          <a:extLst>
            <a:ext uri="{FF2B5EF4-FFF2-40B4-BE49-F238E27FC236}">
              <a16:creationId xmlns:a16="http://schemas.microsoft.com/office/drawing/2014/main" id="{00000000-0008-0000-0300-0000FE000000}"/>
            </a:ext>
          </a:extLst>
        </xdr:cNvPr>
        <xdr:cNvSpPr/>
      </xdr:nvSpPr>
      <xdr:spPr>
        <a:xfrm>
          <a:off x="16967200" y="1462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63923</xdr:rowOff>
    </xdr:from>
    <xdr:to>
      <xdr:col>77</xdr:col>
      <xdr:colOff>44450</xdr:colOff>
      <xdr:row>86</xdr:row>
      <xdr:rowOff>37254</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5290800" y="14637173"/>
          <a:ext cx="889000" cy="14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61384</xdr:rowOff>
    </xdr:from>
    <xdr:to>
      <xdr:col>77</xdr:col>
      <xdr:colOff>95250</xdr:colOff>
      <xdr:row>85</xdr:row>
      <xdr:rowOff>162984</xdr:rowOff>
    </xdr:to>
    <xdr:sp macro="" textlink="">
      <xdr:nvSpPr>
        <xdr:cNvPr id="256" name="フローチャート: 判断 255">
          <a:extLst>
            <a:ext uri="{FF2B5EF4-FFF2-40B4-BE49-F238E27FC236}">
              <a16:creationId xmlns:a16="http://schemas.microsoft.com/office/drawing/2014/main" id="{00000000-0008-0000-0300-000000010000}"/>
            </a:ext>
          </a:extLst>
        </xdr:cNvPr>
        <xdr:cNvSpPr/>
      </xdr:nvSpPr>
      <xdr:spPr>
        <a:xfrm>
          <a:off x="16129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147761</xdr:rowOff>
    </xdr:from>
    <xdr:ext cx="736600" cy="259045"/>
    <xdr:sp macro="" textlink="">
      <xdr:nvSpPr>
        <xdr:cNvPr id="257" name="テキスト ボックス 256">
          <a:extLst>
            <a:ext uri="{FF2B5EF4-FFF2-40B4-BE49-F238E27FC236}">
              <a16:creationId xmlns:a16="http://schemas.microsoft.com/office/drawing/2014/main" id="{00000000-0008-0000-0300-000001010000}"/>
            </a:ext>
          </a:extLst>
        </xdr:cNvPr>
        <xdr:cNvSpPr txBox="1"/>
      </xdr:nvSpPr>
      <xdr:spPr>
        <a:xfrm>
          <a:off x="15798800" y="147210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168487</xdr:rowOff>
    </xdr:from>
    <xdr:to>
      <xdr:col>72</xdr:col>
      <xdr:colOff>203200</xdr:colOff>
      <xdr:row>86</xdr:row>
      <xdr:rowOff>37254</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4401800" y="14741737"/>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61384</xdr:rowOff>
    </xdr:from>
    <xdr:to>
      <xdr:col>73</xdr:col>
      <xdr:colOff>44450</xdr:colOff>
      <xdr:row>85</xdr:row>
      <xdr:rowOff>162984</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5240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1711</xdr:rowOff>
    </xdr:from>
    <xdr:ext cx="7620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4909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168487</xdr:rowOff>
    </xdr:from>
    <xdr:to>
      <xdr:col>68</xdr:col>
      <xdr:colOff>152400</xdr:colOff>
      <xdr:row>86</xdr:row>
      <xdr:rowOff>93557</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3512800" y="14741737"/>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69427</xdr:rowOff>
    </xdr:from>
    <xdr:to>
      <xdr:col>68</xdr:col>
      <xdr:colOff>203200</xdr:colOff>
      <xdr:row>85</xdr:row>
      <xdr:rowOff>171027</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4351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9754</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020800" y="1441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69427</xdr:rowOff>
    </xdr:from>
    <xdr:to>
      <xdr:col>64</xdr:col>
      <xdr:colOff>152400</xdr:colOff>
      <xdr:row>85</xdr:row>
      <xdr:rowOff>171027</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3462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9754</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3131800" y="1441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88054</xdr:rowOff>
    </xdr:from>
    <xdr:to>
      <xdr:col>81</xdr:col>
      <xdr:colOff>95250</xdr:colOff>
      <xdr:row>85</xdr:row>
      <xdr:rowOff>18204</xdr:rowOff>
    </xdr:to>
    <xdr:sp macro="" textlink="">
      <xdr:nvSpPr>
        <xdr:cNvPr id="271" name="楕円 270">
          <a:extLst>
            <a:ext uri="{FF2B5EF4-FFF2-40B4-BE49-F238E27FC236}">
              <a16:creationId xmlns:a16="http://schemas.microsoft.com/office/drawing/2014/main" id="{00000000-0008-0000-0300-00000F010000}"/>
            </a:ext>
          </a:extLst>
        </xdr:cNvPr>
        <xdr:cNvSpPr/>
      </xdr:nvSpPr>
      <xdr:spPr>
        <a:xfrm>
          <a:off x="16967200" y="1448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104581</xdr:rowOff>
    </xdr:from>
    <xdr:ext cx="762000" cy="259045"/>
    <xdr:sp macro="" textlink="">
      <xdr:nvSpPr>
        <xdr:cNvPr id="272" name="給与水準   （国との比較）該当値テキスト">
          <a:extLst>
            <a:ext uri="{FF2B5EF4-FFF2-40B4-BE49-F238E27FC236}">
              <a16:creationId xmlns:a16="http://schemas.microsoft.com/office/drawing/2014/main" id="{00000000-0008-0000-0300-000010010000}"/>
            </a:ext>
          </a:extLst>
        </xdr:cNvPr>
        <xdr:cNvSpPr txBox="1"/>
      </xdr:nvSpPr>
      <xdr:spPr>
        <a:xfrm>
          <a:off x="17106900" y="14334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13123</xdr:rowOff>
    </xdr:from>
    <xdr:to>
      <xdr:col>77</xdr:col>
      <xdr:colOff>95250</xdr:colOff>
      <xdr:row>85</xdr:row>
      <xdr:rowOff>114723</xdr:rowOff>
    </xdr:to>
    <xdr:sp macro="" textlink="">
      <xdr:nvSpPr>
        <xdr:cNvPr id="273" name="楕円 272">
          <a:extLst>
            <a:ext uri="{FF2B5EF4-FFF2-40B4-BE49-F238E27FC236}">
              <a16:creationId xmlns:a16="http://schemas.microsoft.com/office/drawing/2014/main" id="{00000000-0008-0000-0300-000011010000}"/>
            </a:ext>
          </a:extLst>
        </xdr:cNvPr>
        <xdr:cNvSpPr/>
      </xdr:nvSpPr>
      <xdr:spPr>
        <a:xfrm>
          <a:off x="16129000" y="1458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124900</xdr:rowOff>
    </xdr:from>
    <xdr:ext cx="7366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798800" y="143552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157904</xdr:rowOff>
    </xdr:from>
    <xdr:to>
      <xdr:col>73</xdr:col>
      <xdr:colOff>44450</xdr:colOff>
      <xdr:row>86</xdr:row>
      <xdr:rowOff>88054</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5240000" y="1473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72831</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909800" y="1481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117687</xdr:rowOff>
    </xdr:from>
    <xdr:to>
      <xdr:col>68</xdr:col>
      <xdr:colOff>203200</xdr:colOff>
      <xdr:row>86</xdr:row>
      <xdr:rowOff>47837</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4351000" y="1469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32614</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020800" y="14777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42757</xdr:rowOff>
    </xdr:from>
    <xdr:to>
      <xdr:col>64</xdr:col>
      <xdr:colOff>152400</xdr:colOff>
      <xdr:row>86</xdr:row>
      <xdr:rowOff>144357</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3462000" y="1478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129134</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3131800" y="1487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1" name="正方形/長方形 280">
          <a:extLst>
            <a:ext uri="{FF2B5EF4-FFF2-40B4-BE49-F238E27FC236}">
              <a16:creationId xmlns:a16="http://schemas.microsoft.com/office/drawing/2014/main" id="{00000000-0008-0000-0300-000019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類似団体平均と比べ６．５２人上回っている。これは　、ふたつの保育所を直営しており、職員を直接雇用していることが主な要因である。</a:t>
          </a:r>
        </a:p>
        <a:p>
          <a:r>
            <a:rPr kumimoji="1" lang="ja-JP" altLang="en-US" sz="1300">
              <a:latin typeface="ＭＳ Ｐゴシック" panose="020B0600070205080204" pitchFamily="50" charset="-128"/>
              <a:ea typeface="ＭＳ Ｐゴシック" panose="020B0600070205080204" pitchFamily="50" charset="-128"/>
            </a:rPr>
            <a:t>　今後、事務作業の見直しや外部委託をさらに進め、適切な定員管理に努める。</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5" name="直線コネクタ 294">
          <a:extLst>
            <a:ext uri="{FF2B5EF4-FFF2-40B4-BE49-F238E27FC236}">
              <a16:creationId xmlns:a16="http://schemas.microsoft.com/office/drawing/2014/main" id="{00000000-0008-0000-0300-000027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297" name="直線コネクタ 296">
          <a:extLst>
            <a:ext uri="{FF2B5EF4-FFF2-40B4-BE49-F238E27FC236}">
              <a16:creationId xmlns:a16="http://schemas.microsoft.com/office/drawing/2014/main" id="{00000000-0008-0000-0300-000029010000}"/>
            </a:ext>
          </a:extLst>
        </xdr:cNvPr>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5" name="定員管理の状況グラフ枠">
          <a:extLst>
            <a:ext uri="{FF2B5EF4-FFF2-40B4-BE49-F238E27FC236}">
              <a16:creationId xmlns:a16="http://schemas.microsoft.com/office/drawing/2014/main" id="{00000000-0008-0000-0300-000031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150526</xdr:rowOff>
    </xdr:from>
    <xdr:to>
      <xdr:col>81</xdr:col>
      <xdr:colOff>44450</xdr:colOff>
      <xdr:row>66</xdr:row>
      <xdr:rowOff>8350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flipV="1">
          <a:off x="17018000" y="10094626"/>
          <a:ext cx="0" cy="12294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151877</xdr:rowOff>
    </xdr:from>
    <xdr:ext cx="762000" cy="259045"/>
    <xdr:sp macro="" textlink="">
      <xdr:nvSpPr>
        <xdr:cNvPr id="307" name="定員管理の状況最小値テキスト">
          <a:extLst>
            <a:ext uri="{FF2B5EF4-FFF2-40B4-BE49-F238E27FC236}">
              <a16:creationId xmlns:a16="http://schemas.microsoft.com/office/drawing/2014/main" id="{00000000-0008-0000-0300-000033010000}"/>
            </a:ext>
          </a:extLst>
        </xdr:cNvPr>
        <xdr:cNvSpPr txBox="1"/>
      </xdr:nvSpPr>
      <xdr:spPr>
        <a:xfrm>
          <a:off x="17106900" y="1129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8350</xdr:rowOff>
    </xdr:from>
    <xdr:to>
      <xdr:col>81</xdr:col>
      <xdr:colOff>133350</xdr:colOff>
      <xdr:row>66</xdr:row>
      <xdr:rowOff>8350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6929100" y="1132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65453</xdr:rowOff>
    </xdr:from>
    <xdr:ext cx="762000" cy="259045"/>
    <xdr:sp macro="" textlink="">
      <xdr:nvSpPr>
        <xdr:cNvPr id="309" name="定員管理の状況最大値テキスト">
          <a:extLst>
            <a:ext uri="{FF2B5EF4-FFF2-40B4-BE49-F238E27FC236}">
              <a16:creationId xmlns:a16="http://schemas.microsoft.com/office/drawing/2014/main" id="{00000000-0008-0000-0300-000035010000}"/>
            </a:ext>
          </a:extLst>
        </xdr:cNvPr>
        <xdr:cNvSpPr txBox="1"/>
      </xdr:nvSpPr>
      <xdr:spPr>
        <a:xfrm>
          <a:off x="17106900" y="9838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150526</xdr:rowOff>
    </xdr:from>
    <xdr:to>
      <xdr:col>81</xdr:col>
      <xdr:colOff>133350</xdr:colOff>
      <xdr:row>58</xdr:row>
      <xdr:rowOff>150526</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6929100" y="1009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80518</xdr:rowOff>
    </xdr:from>
    <xdr:to>
      <xdr:col>81</xdr:col>
      <xdr:colOff>44450</xdr:colOff>
      <xdr:row>63</xdr:row>
      <xdr:rowOff>126365</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6179800" y="10881868"/>
          <a:ext cx="838200" cy="45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41673</xdr:rowOff>
    </xdr:from>
    <xdr:ext cx="762000" cy="259045"/>
    <xdr:sp macro="" textlink="">
      <xdr:nvSpPr>
        <xdr:cNvPr id="312" name="定員管理の状況平均値テキスト">
          <a:extLst>
            <a:ext uri="{FF2B5EF4-FFF2-40B4-BE49-F238E27FC236}">
              <a16:creationId xmlns:a16="http://schemas.microsoft.com/office/drawing/2014/main" id="{00000000-0008-0000-0300-000038010000}"/>
            </a:ext>
          </a:extLst>
        </xdr:cNvPr>
        <xdr:cNvSpPr txBox="1"/>
      </xdr:nvSpPr>
      <xdr:spPr>
        <a:xfrm>
          <a:off x="17106900" y="103286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25146</xdr:rowOff>
    </xdr:from>
    <xdr:to>
      <xdr:col>81</xdr:col>
      <xdr:colOff>95250</xdr:colOff>
      <xdr:row>61</xdr:row>
      <xdr:rowOff>126746</xdr:rowOff>
    </xdr:to>
    <xdr:sp macro="" textlink="">
      <xdr:nvSpPr>
        <xdr:cNvPr id="313" name="フローチャート: 判断 312">
          <a:extLst>
            <a:ext uri="{FF2B5EF4-FFF2-40B4-BE49-F238E27FC236}">
              <a16:creationId xmlns:a16="http://schemas.microsoft.com/office/drawing/2014/main" id="{00000000-0008-0000-0300-000039010000}"/>
            </a:ext>
          </a:extLst>
        </xdr:cNvPr>
        <xdr:cNvSpPr/>
      </xdr:nvSpPr>
      <xdr:spPr>
        <a:xfrm>
          <a:off x="169672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79311</xdr:rowOff>
    </xdr:from>
    <xdr:to>
      <xdr:col>77</xdr:col>
      <xdr:colOff>44450</xdr:colOff>
      <xdr:row>63</xdr:row>
      <xdr:rowOff>80518</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5290800" y="10880661"/>
          <a:ext cx="889000" cy="1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49276</xdr:rowOff>
    </xdr:from>
    <xdr:to>
      <xdr:col>77</xdr:col>
      <xdr:colOff>95250</xdr:colOff>
      <xdr:row>61</xdr:row>
      <xdr:rowOff>150876</xdr:rowOff>
    </xdr:to>
    <xdr:sp macro="" textlink="">
      <xdr:nvSpPr>
        <xdr:cNvPr id="315" name="フローチャート: 判断 314">
          <a:extLst>
            <a:ext uri="{FF2B5EF4-FFF2-40B4-BE49-F238E27FC236}">
              <a16:creationId xmlns:a16="http://schemas.microsoft.com/office/drawing/2014/main" id="{00000000-0008-0000-0300-00003B010000}"/>
            </a:ext>
          </a:extLst>
        </xdr:cNvPr>
        <xdr:cNvSpPr/>
      </xdr:nvSpPr>
      <xdr:spPr>
        <a:xfrm>
          <a:off x="16129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161053</xdr:rowOff>
    </xdr:from>
    <xdr:ext cx="7366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5798800" y="102766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79311</xdr:rowOff>
    </xdr:from>
    <xdr:to>
      <xdr:col>72</xdr:col>
      <xdr:colOff>203200</xdr:colOff>
      <xdr:row>63</xdr:row>
      <xdr:rowOff>81724</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4401800" y="10880661"/>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30575</xdr:rowOff>
    </xdr:from>
    <xdr:to>
      <xdr:col>73</xdr:col>
      <xdr:colOff>44450</xdr:colOff>
      <xdr:row>61</xdr:row>
      <xdr:rowOff>132175</xdr:rowOff>
    </xdr:to>
    <xdr:sp macro="" textlink="">
      <xdr:nvSpPr>
        <xdr:cNvPr id="318" name="フローチャート: 判断 317">
          <a:extLst>
            <a:ext uri="{FF2B5EF4-FFF2-40B4-BE49-F238E27FC236}">
              <a16:creationId xmlns:a16="http://schemas.microsoft.com/office/drawing/2014/main" id="{00000000-0008-0000-0300-00003E010000}"/>
            </a:ext>
          </a:extLst>
        </xdr:cNvPr>
        <xdr:cNvSpPr/>
      </xdr:nvSpPr>
      <xdr:spPr>
        <a:xfrm>
          <a:off x="15240000" y="1048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142352</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4909800" y="102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35878</xdr:rowOff>
    </xdr:from>
    <xdr:to>
      <xdr:col>68</xdr:col>
      <xdr:colOff>152400</xdr:colOff>
      <xdr:row>63</xdr:row>
      <xdr:rowOff>81724</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3512800" y="10837228"/>
          <a:ext cx="889000" cy="45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20924</xdr:rowOff>
    </xdr:from>
    <xdr:to>
      <xdr:col>68</xdr:col>
      <xdr:colOff>203200</xdr:colOff>
      <xdr:row>61</xdr:row>
      <xdr:rowOff>122524</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4351000" y="1047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132701</xdr:rowOff>
    </xdr:from>
    <xdr:ext cx="762000" cy="259045"/>
    <xdr:sp macro="" textlink="">
      <xdr:nvSpPr>
        <xdr:cNvPr id="322" name="テキスト ボックス 321">
          <a:extLst>
            <a:ext uri="{FF2B5EF4-FFF2-40B4-BE49-F238E27FC236}">
              <a16:creationId xmlns:a16="http://schemas.microsoft.com/office/drawing/2014/main" id="{00000000-0008-0000-0300-000042010000}"/>
            </a:ext>
          </a:extLst>
        </xdr:cNvPr>
        <xdr:cNvSpPr txBox="1"/>
      </xdr:nvSpPr>
      <xdr:spPr>
        <a:xfrm>
          <a:off x="14020800" y="10248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5238</xdr:rowOff>
    </xdr:from>
    <xdr:to>
      <xdr:col>64</xdr:col>
      <xdr:colOff>152400</xdr:colOff>
      <xdr:row>61</xdr:row>
      <xdr:rowOff>106838</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3462000" y="1046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117015</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3131800" y="10232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75565</xdr:rowOff>
    </xdr:from>
    <xdr:to>
      <xdr:col>81</xdr:col>
      <xdr:colOff>95250</xdr:colOff>
      <xdr:row>64</xdr:row>
      <xdr:rowOff>5715</xdr:rowOff>
    </xdr:to>
    <xdr:sp macro="" textlink="">
      <xdr:nvSpPr>
        <xdr:cNvPr id="330" name="楕円 329">
          <a:extLst>
            <a:ext uri="{FF2B5EF4-FFF2-40B4-BE49-F238E27FC236}">
              <a16:creationId xmlns:a16="http://schemas.microsoft.com/office/drawing/2014/main" id="{00000000-0008-0000-0300-00004A010000}"/>
            </a:ext>
          </a:extLst>
        </xdr:cNvPr>
        <xdr:cNvSpPr/>
      </xdr:nvSpPr>
      <xdr:spPr>
        <a:xfrm>
          <a:off x="16967200" y="1087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47642</xdr:rowOff>
    </xdr:from>
    <xdr:ext cx="762000" cy="259045"/>
    <xdr:sp macro="" textlink="">
      <xdr:nvSpPr>
        <xdr:cNvPr id="331" name="定員管理の状況該当値テキスト">
          <a:extLst>
            <a:ext uri="{FF2B5EF4-FFF2-40B4-BE49-F238E27FC236}">
              <a16:creationId xmlns:a16="http://schemas.microsoft.com/office/drawing/2014/main" id="{00000000-0008-0000-0300-00004B010000}"/>
            </a:ext>
          </a:extLst>
        </xdr:cNvPr>
        <xdr:cNvSpPr txBox="1"/>
      </xdr:nvSpPr>
      <xdr:spPr>
        <a:xfrm>
          <a:off x="17106900" y="1084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29718</xdr:rowOff>
    </xdr:from>
    <xdr:to>
      <xdr:col>77</xdr:col>
      <xdr:colOff>95250</xdr:colOff>
      <xdr:row>63</xdr:row>
      <xdr:rowOff>131318</xdr:rowOff>
    </xdr:to>
    <xdr:sp macro="" textlink="">
      <xdr:nvSpPr>
        <xdr:cNvPr id="332" name="楕円 331">
          <a:extLst>
            <a:ext uri="{FF2B5EF4-FFF2-40B4-BE49-F238E27FC236}">
              <a16:creationId xmlns:a16="http://schemas.microsoft.com/office/drawing/2014/main" id="{00000000-0008-0000-0300-00004C010000}"/>
            </a:ext>
          </a:extLst>
        </xdr:cNvPr>
        <xdr:cNvSpPr/>
      </xdr:nvSpPr>
      <xdr:spPr>
        <a:xfrm>
          <a:off x="16129000" y="1083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116095</xdr:rowOff>
    </xdr:from>
    <xdr:ext cx="7366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798800" y="10917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28511</xdr:rowOff>
    </xdr:from>
    <xdr:to>
      <xdr:col>73</xdr:col>
      <xdr:colOff>44450</xdr:colOff>
      <xdr:row>63</xdr:row>
      <xdr:rowOff>130111</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5240000" y="10829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114888</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909800" y="10916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30924</xdr:rowOff>
    </xdr:from>
    <xdr:to>
      <xdr:col>68</xdr:col>
      <xdr:colOff>203200</xdr:colOff>
      <xdr:row>63</xdr:row>
      <xdr:rowOff>132524</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4351000" y="10832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117301</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020800" y="10918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156528</xdr:rowOff>
    </xdr:from>
    <xdr:to>
      <xdr:col>64</xdr:col>
      <xdr:colOff>152400</xdr:colOff>
      <xdr:row>63</xdr:row>
      <xdr:rowOff>86678</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3462000" y="10786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71455</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131800" y="10872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0" name="正方形/長方形 339">
          <a:extLst>
            <a:ext uri="{FF2B5EF4-FFF2-40B4-BE49-F238E27FC236}">
              <a16:creationId xmlns:a16="http://schemas.microsoft.com/office/drawing/2014/main" id="{00000000-0008-0000-0300-000054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3" name="正方形/長方形 342">
          <a:extLst>
            <a:ext uri="{FF2B5EF4-FFF2-40B4-BE49-F238E27FC236}">
              <a16:creationId xmlns:a16="http://schemas.microsoft.com/office/drawing/2014/main" id="{00000000-0008-0000-0300-000057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前年度から０．８減。</a:t>
          </a:r>
        </a:p>
        <a:p>
          <a:r>
            <a:rPr kumimoji="1" lang="ja-JP" altLang="en-US" sz="1300">
              <a:latin typeface="ＭＳ Ｐゴシック" panose="020B0600070205080204" pitchFamily="50" charset="-128"/>
              <a:ea typeface="ＭＳ Ｐゴシック" panose="020B0600070205080204" pitchFamily="50" charset="-128"/>
            </a:rPr>
            <a:t>　新たな起債等の予定が無いため、比率が大幅に減少している。</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4" name="直線コネクタ 353">
          <a:extLst>
            <a:ext uri="{FF2B5EF4-FFF2-40B4-BE49-F238E27FC236}">
              <a16:creationId xmlns:a16="http://schemas.microsoft.com/office/drawing/2014/main" id="{00000000-0008-0000-0300-000062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56" name="直線コネクタ 355">
          <a:extLst>
            <a:ext uri="{FF2B5EF4-FFF2-40B4-BE49-F238E27FC236}">
              <a16:creationId xmlns:a16="http://schemas.microsoft.com/office/drawing/2014/main" id="{00000000-0008-0000-0300-000064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公債費負担の状況グラフ枠">
          <a:extLst>
            <a:ext uri="{FF2B5EF4-FFF2-40B4-BE49-F238E27FC236}">
              <a16:creationId xmlns:a16="http://schemas.microsoft.com/office/drawing/2014/main" id="{00000000-0008-0000-0300-00006C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23622</xdr:rowOff>
    </xdr:from>
    <xdr:to>
      <xdr:col>81</xdr:col>
      <xdr:colOff>44450</xdr:colOff>
      <xdr:row>43</xdr:row>
      <xdr:rowOff>167640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flipV="1">
          <a:off x="17018000" y="6367272"/>
          <a:ext cx="0" cy="11727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139717</xdr:rowOff>
    </xdr:from>
    <xdr:ext cx="762000" cy="259045"/>
    <xdr:sp macro="" textlink="">
      <xdr:nvSpPr>
        <xdr:cNvPr id="366" name="公債費負担の状況最小値テキスト">
          <a:extLst>
            <a:ext uri="{FF2B5EF4-FFF2-40B4-BE49-F238E27FC236}">
              <a16:creationId xmlns:a16="http://schemas.microsoft.com/office/drawing/2014/main" id="{00000000-0008-0000-0300-00006E010000}"/>
            </a:ext>
          </a:extLst>
        </xdr:cNvPr>
        <xdr:cNvSpPr txBox="1"/>
      </xdr:nvSpPr>
      <xdr:spPr>
        <a:xfrm>
          <a:off x="17106900" y="751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167640</xdr:rowOff>
    </xdr:from>
    <xdr:to>
      <xdr:col>81</xdr:col>
      <xdr:colOff>133350</xdr:colOff>
      <xdr:row>43</xdr:row>
      <xdr:rowOff>167640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6929100" y="753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109999</xdr:rowOff>
    </xdr:from>
    <xdr:ext cx="762000" cy="259045"/>
    <xdr:sp macro="" textlink="">
      <xdr:nvSpPr>
        <xdr:cNvPr id="368" name="公債費負担の状況最大値テキスト">
          <a:extLst>
            <a:ext uri="{FF2B5EF4-FFF2-40B4-BE49-F238E27FC236}">
              <a16:creationId xmlns:a16="http://schemas.microsoft.com/office/drawing/2014/main" id="{00000000-0008-0000-0300-000070010000}"/>
            </a:ext>
          </a:extLst>
        </xdr:cNvPr>
        <xdr:cNvSpPr txBox="1"/>
      </xdr:nvSpPr>
      <xdr:spPr>
        <a:xfrm>
          <a:off x="17106900" y="6110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23622</xdr:rowOff>
    </xdr:from>
    <xdr:to>
      <xdr:col>81</xdr:col>
      <xdr:colOff>133350</xdr:colOff>
      <xdr:row>37</xdr:row>
      <xdr:rowOff>23622</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6929100" y="6367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47498</xdr:rowOff>
    </xdr:from>
    <xdr:to>
      <xdr:col>81</xdr:col>
      <xdr:colOff>44450</xdr:colOff>
      <xdr:row>39</xdr:row>
      <xdr:rowOff>86106</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flipV="1">
          <a:off x="16179800" y="6734048"/>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65041</xdr:rowOff>
    </xdr:from>
    <xdr:ext cx="762000" cy="259045"/>
    <xdr:sp macro="" textlink="">
      <xdr:nvSpPr>
        <xdr:cNvPr id="371" name="公債費負担の状況平均値テキスト">
          <a:extLst>
            <a:ext uri="{FF2B5EF4-FFF2-40B4-BE49-F238E27FC236}">
              <a16:creationId xmlns:a16="http://schemas.microsoft.com/office/drawing/2014/main" id="{00000000-0008-0000-0300-000073010000}"/>
            </a:ext>
          </a:extLst>
        </xdr:cNvPr>
        <xdr:cNvSpPr txBox="1"/>
      </xdr:nvSpPr>
      <xdr:spPr>
        <a:xfrm>
          <a:off x="17106900" y="709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92964</xdr:rowOff>
    </xdr:from>
    <xdr:to>
      <xdr:col>81</xdr:col>
      <xdr:colOff>95250</xdr:colOff>
      <xdr:row>42</xdr:row>
      <xdr:rowOff>23114</xdr:rowOff>
    </xdr:to>
    <xdr:sp macro="" textlink="">
      <xdr:nvSpPr>
        <xdr:cNvPr id="372" name="フローチャート: 判断 371">
          <a:extLst>
            <a:ext uri="{FF2B5EF4-FFF2-40B4-BE49-F238E27FC236}">
              <a16:creationId xmlns:a16="http://schemas.microsoft.com/office/drawing/2014/main" id="{00000000-0008-0000-0300-000074010000}"/>
            </a:ext>
          </a:extLst>
        </xdr:cNvPr>
        <xdr:cNvSpPr/>
      </xdr:nvSpPr>
      <xdr:spPr>
        <a:xfrm>
          <a:off x="16967200" y="712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86106</xdr:rowOff>
    </xdr:from>
    <xdr:to>
      <xdr:col>77</xdr:col>
      <xdr:colOff>44450</xdr:colOff>
      <xdr:row>39</xdr:row>
      <xdr:rowOff>134366</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flipV="1">
          <a:off x="15290800" y="6772656"/>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78486</xdr:rowOff>
    </xdr:from>
    <xdr:to>
      <xdr:col>77</xdr:col>
      <xdr:colOff>95250</xdr:colOff>
      <xdr:row>42</xdr:row>
      <xdr:rowOff>8636</xdr:rowOff>
    </xdr:to>
    <xdr:sp macro="" textlink="">
      <xdr:nvSpPr>
        <xdr:cNvPr id="374" name="フローチャート: 判断 373">
          <a:extLst>
            <a:ext uri="{FF2B5EF4-FFF2-40B4-BE49-F238E27FC236}">
              <a16:creationId xmlns:a16="http://schemas.microsoft.com/office/drawing/2014/main" id="{00000000-0008-0000-0300-000076010000}"/>
            </a:ext>
          </a:extLst>
        </xdr:cNvPr>
        <xdr:cNvSpPr/>
      </xdr:nvSpPr>
      <xdr:spPr>
        <a:xfrm>
          <a:off x="16129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164863</xdr:rowOff>
    </xdr:from>
    <xdr:ext cx="7366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5798800" y="71943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134366</xdr:rowOff>
    </xdr:from>
    <xdr:to>
      <xdr:col>72</xdr:col>
      <xdr:colOff>203200</xdr:colOff>
      <xdr:row>40</xdr:row>
      <xdr:rowOff>59436</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4401800" y="6820916"/>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78486</xdr:rowOff>
    </xdr:from>
    <xdr:to>
      <xdr:col>73</xdr:col>
      <xdr:colOff>44450</xdr:colOff>
      <xdr:row>42</xdr:row>
      <xdr:rowOff>8636</xdr:rowOff>
    </xdr:to>
    <xdr:sp macro="" textlink="">
      <xdr:nvSpPr>
        <xdr:cNvPr id="377" name="フローチャート: 判断 376">
          <a:extLst>
            <a:ext uri="{FF2B5EF4-FFF2-40B4-BE49-F238E27FC236}">
              <a16:creationId xmlns:a16="http://schemas.microsoft.com/office/drawing/2014/main" id="{00000000-0008-0000-0300-000079010000}"/>
            </a:ext>
          </a:extLst>
        </xdr:cNvPr>
        <xdr:cNvSpPr/>
      </xdr:nvSpPr>
      <xdr:spPr>
        <a:xfrm>
          <a:off x="15240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164863</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4909800" y="719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59436</xdr:rowOff>
    </xdr:from>
    <xdr:to>
      <xdr:col>68</xdr:col>
      <xdr:colOff>152400</xdr:colOff>
      <xdr:row>40</xdr:row>
      <xdr:rowOff>83566</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3512800" y="6917436"/>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160037</xdr:rowOff>
    </xdr:from>
    <xdr:ext cx="7620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4020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160037</xdr:rowOff>
    </xdr:from>
    <xdr:ext cx="7620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3131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168148</xdr:rowOff>
    </xdr:from>
    <xdr:to>
      <xdr:col>81</xdr:col>
      <xdr:colOff>95250</xdr:colOff>
      <xdr:row>39</xdr:row>
      <xdr:rowOff>98298</xdr:rowOff>
    </xdr:to>
    <xdr:sp macro="" textlink="">
      <xdr:nvSpPr>
        <xdr:cNvPr id="389" name="楕円 388">
          <a:extLst>
            <a:ext uri="{FF2B5EF4-FFF2-40B4-BE49-F238E27FC236}">
              <a16:creationId xmlns:a16="http://schemas.microsoft.com/office/drawing/2014/main" id="{00000000-0008-0000-0300-000085010000}"/>
            </a:ext>
          </a:extLst>
        </xdr:cNvPr>
        <xdr:cNvSpPr/>
      </xdr:nvSpPr>
      <xdr:spPr>
        <a:xfrm>
          <a:off x="16967200" y="668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13225</xdr:rowOff>
    </xdr:from>
    <xdr:ext cx="762000" cy="259045"/>
    <xdr:sp macro="" textlink="">
      <xdr:nvSpPr>
        <xdr:cNvPr id="390" name="公債費負担の状況該当値テキスト">
          <a:extLst>
            <a:ext uri="{FF2B5EF4-FFF2-40B4-BE49-F238E27FC236}">
              <a16:creationId xmlns:a16="http://schemas.microsoft.com/office/drawing/2014/main" id="{00000000-0008-0000-0300-000086010000}"/>
            </a:ext>
          </a:extLst>
        </xdr:cNvPr>
        <xdr:cNvSpPr txBox="1"/>
      </xdr:nvSpPr>
      <xdr:spPr>
        <a:xfrm>
          <a:off x="17106900" y="6528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35306</xdr:rowOff>
    </xdr:from>
    <xdr:to>
      <xdr:col>77</xdr:col>
      <xdr:colOff>95250</xdr:colOff>
      <xdr:row>39</xdr:row>
      <xdr:rowOff>136906</xdr:rowOff>
    </xdr:to>
    <xdr:sp macro="" textlink="">
      <xdr:nvSpPr>
        <xdr:cNvPr id="391" name="楕円 390">
          <a:extLst>
            <a:ext uri="{FF2B5EF4-FFF2-40B4-BE49-F238E27FC236}">
              <a16:creationId xmlns:a16="http://schemas.microsoft.com/office/drawing/2014/main" id="{00000000-0008-0000-0300-000087010000}"/>
            </a:ext>
          </a:extLst>
        </xdr:cNvPr>
        <xdr:cNvSpPr/>
      </xdr:nvSpPr>
      <xdr:spPr>
        <a:xfrm>
          <a:off x="16129000" y="672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147083</xdr:rowOff>
    </xdr:from>
    <xdr:ext cx="7366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798800" y="64907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83566</xdr:rowOff>
    </xdr:from>
    <xdr:to>
      <xdr:col>73</xdr:col>
      <xdr:colOff>44450</xdr:colOff>
      <xdr:row>40</xdr:row>
      <xdr:rowOff>13716</xdr:rowOff>
    </xdr:to>
    <xdr:sp macro="" textlink="">
      <xdr:nvSpPr>
        <xdr:cNvPr id="393" name="楕円 392">
          <a:extLst>
            <a:ext uri="{FF2B5EF4-FFF2-40B4-BE49-F238E27FC236}">
              <a16:creationId xmlns:a16="http://schemas.microsoft.com/office/drawing/2014/main" id="{00000000-0008-0000-0300-000089010000}"/>
            </a:ext>
          </a:extLst>
        </xdr:cNvPr>
        <xdr:cNvSpPr/>
      </xdr:nvSpPr>
      <xdr:spPr>
        <a:xfrm>
          <a:off x="15240000" y="677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23893</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909800" y="653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8636</xdr:rowOff>
    </xdr:from>
    <xdr:to>
      <xdr:col>68</xdr:col>
      <xdr:colOff>203200</xdr:colOff>
      <xdr:row>40</xdr:row>
      <xdr:rowOff>110236</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4351000" y="686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120413</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663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32766</xdr:rowOff>
    </xdr:from>
    <xdr:to>
      <xdr:col>64</xdr:col>
      <xdr:colOff>152400</xdr:colOff>
      <xdr:row>40</xdr:row>
      <xdr:rowOff>134366</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3462000" y="6890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144543</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6659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399" name="正方形/長方形 398">
          <a:extLst>
            <a:ext uri="{FF2B5EF4-FFF2-40B4-BE49-F238E27FC236}">
              <a16:creationId xmlns:a16="http://schemas.microsoft.com/office/drawing/2014/main" id="{00000000-0008-0000-0300-00008F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2" name="正方形/長方形 401">
          <a:extLst>
            <a:ext uri="{FF2B5EF4-FFF2-40B4-BE49-F238E27FC236}">
              <a16:creationId xmlns:a16="http://schemas.microsoft.com/office/drawing/2014/main" id="{00000000-0008-0000-0300-000092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3" name="正方形/長方形 402">
          <a:extLst>
            <a:ext uri="{FF2B5EF4-FFF2-40B4-BE49-F238E27FC236}">
              <a16:creationId xmlns:a16="http://schemas.microsoft.com/office/drawing/2014/main" id="{00000000-0008-0000-0300-000093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4" name="正方形/長方形 403">
          <a:extLst>
            <a:ext uri="{FF2B5EF4-FFF2-40B4-BE49-F238E27FC236}">
              <a16:creationId xmlns:a16="http://schemas.microsoft.com/office/drawing/2014/main" id="{00000000-0008-0000-0300-000094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町債や債務負担行為等の将来負担が少なく、将来負担への充当可能財源の基金があるため、毎年、比率無しの状況である。</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3" name="直線コネクタ 412">
          <a:extLst>
            <a:ext uri="{FF2B5EF4-FFF2-40B4-BE49-F238E27FC236}">
              <a16:creationId xmlns:a16="http://schemas.microsoft.com/office/drawing/2014/main" id="{00000000-0008-0000-0300-00009D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15" name="直線コネクタ 414">
          <a:extLst>
            <a:ext uri="{FF2B5EF4-FFF2-40B4-BE49-F238E27FC236}">
              <a16:creationId xmlns:a16="http://schemas.microsoft.com/office/drawing/2014/main" id="{00000000-0008-0000-0300-00009F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17" name="直線コネクタ 416">
          <a:extLst>
            <a:ext uri="{FF2B5EF4-FFF2-40B4-BE49-F238E27FC236}">
              <a16:creationId xmlns:a16="http://schemas.microsoft.com/office/drawing/2014/main" id="{00000000-0008-0000-0300-0000A1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将来負担の状況グラフ枠">
          <a:extLst>
            <a:ext uri="{FF2B5EF4-FFF2-40B4-BE49-F238E27FC236}">
              <a16:creationId xmlns:a16="http://schemas.microsoft.com/office/drawing/2014/main" id="{00000000-0008-0000-0300-0000AA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127000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flipV="1">
          <a:off x="17018000" y="2370667"/>
          <a:ext cx="0" cy="15282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99077</xdr:rowOff>
    </xdr:from>
    <xdr:ext cx="762000" cy="259045"/>
    <xdr:sp macro="" textlink="">
      <xdr:nvSpPr>
        <xdr:cNvPr id="428" name="将来負担の状況最小値テキスト">
          <a:extLst>
            <a:ext uri="{FF2B5EF4-FFF2-40B4-BE49-F238E27FC236}">
              <a16:creationId xmlns:a16="http://schemas.microsoft.com/office/drawing/2014/main" id="{00000000-0008-0000-0300-0000AC010000}"/>
            </a:ext>
          </a:extLst>
        </xdr:cNvPr>
        <xdr:cNvSpPr txBox="1"/>
      </xdr:nvSpPr>
      <xdr:spPr>
        <a:xfrm>
          <a:off x="17106900" y="387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127000</xdr:rowOff>
    </xdr:from>
    <xdr:to>
      <xdr:col>81</xdr:col>
      <xdr:colOff>133350</xdr:colOff>
      <xdr:row>22</xdr:row>
      <xdr:rowOff>127000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6929100" y="389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0" name="将来負担の状況最大値テキスト">
          <a:extLst>
            <a:ext uri="{FF2B5EF4-FFF2-40B4-BE49-F238E27FC236}">
              <a16:creationId xmlns:a16="http://schemas.microsoft.com/office/drawing/2014/main" id="{00000000-0008-0000-0300-0000AE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32" name="将来負担の状況平均値テキスト">
          <a:extLst>
            <a:ext uri="{FF2B5EF4-FFF2-40B4-BE49-F238E27FC236}">
              <a16:creationId xmlns:a16="http://schemas.microsoft.com/office/drawing/2014/main" id="{00000000-0008-0000-0300-0000B0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3" name="フローチャート: 判断 432">
          <a:extLst>
            <a:ext uri="{FF2B5EF4-FFF2-40B4-BE49-F238E27FC236}">
              <a16:creationId xmlns:a16="http://schemas.microsoft.com/office/drawing/2014/main" id="{00000000-0008-0000-0300-0000B1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34" name="フローチャート: 判断 433">
          <a:extLst>
            <a:ext uri="{FF2B5EF4-FFF2-40B4-BE49-F238E27FC236}">
              <a16:creationId xmlns:a16="http://schemas.microsoft.com/office/drawing/2014/main" id="{00000000-0008-0000-0300-0000B2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36" name="フローチャート: 判断 435">
          <a:extLst>
            <a:ext uri="{FF2B5EF4-FFF2-40B4-BE49-F238E27FC236}">
              <a16:creationId xmlns:a16="http://schemas.microsoft.com/office/drawing/2014/main" id="{00000000-0008-0000-0300-0000B4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38" name="フローチャート: 判断 437">
          <a:extLst>
            <a:ext uri="{FF2B5EF4-FFF2-40B4-BE49-F238E27FC236}">
              <a16:creationId xmlns:a16="http://schemas.microsoft.com/office/drawing/2014/main" id="{00000000-0008-0000-0300-0000B6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佐賀県玄海町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5,406
5,397
35.92
9,552,049
9,348,788
172,545
3,552,772
11,700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令和２年度は類似団体平均と比べ０．５％高い。</a:t>
          </a:r>
        </a:p>
        <a:p>
          <a:r>
            <a:rPr kumimoji="1" lang="ja-JP" altLang="en-US" sz="1300">
              <a:latin typeface="ＭＳ Ｐゴシック" panose="020B0600070205080204" pitchFamily="50" charset="-128"/>
              <a:ea typeface="ＭＳ Ｐゴシック" panose="020B0600070205080204" pitchFamily="50" charset="-128"/>
            </a:rPr>
            <a:t>　これは課長級の退職がなかったためである。今後も適切な定員管理や行財政改革を通して、人件費の抑制に努める。</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33274</xdr:rowOff>
    </xdr:from>
    <xdr:to>
      <xdr:col>24</xdr:col>
      <xdr:colOff>25400</xdr:colOff>
      <xdr:row>41</xdr:row>
      <xdr:rowOff>10414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6034024"/>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153941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10414</xdr:rowOff>
    </xdr:from>
    <xdr:to>
      <xdr:col>24</xdr:col>
      <xdr:colOff>114300</xdr:colOff>
      <xdr:row>41</xdr:row>
      <xdr:rowOff>10414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119651</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77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33274</xdr:rowOff>
    </xdr:from>
    <xdr:to>
      <xdr:col>24</xdr:col>
      <xdr:colOff>114300</xdr:colOff>
      <xdr:row>35</xdr:row>
      <xdr:rowOff>33274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034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85852</xdr:rowOff>
    </xdr:from>
    <xdr:to>
      <xdr:col>24</xdr:col>
      <xdr:colOff>25400</xdr:colOff>
      <xdr:row>37</xdr:row>
      <xdr:rowOff>74422</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258052"/>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17289</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89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762</xdr:rowOff>
    </xdr:from>
    <xdr:to>
      <xdr:col>24</xdr:col>
      <xdr:colOff>76200</xdr:colOff>
      <xdr:row>37</xdr:row>
      <xdr:rowOff>102362</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85852</xdr:rowOff>
    </xdr:from>
    <xdr:to>
      <xdr:col>19</xdr:col>
      <xdr:colOff>187325</xdr:colOff>
      <xdr:row>39</xdr:row>
      <xdr:rowOff>14986</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258052"/>
          <a:ext cx="889000" cy="443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108204</xdr:rowOff>
    </xdr:from>
    <xdr:to>
      <xdr:col>20</xdr:col>
      <xdr:colOff>38100</xdr:colOff>
      <xdr:row>37</xdr:row>
      <xdr:rowOff>38354</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23131</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366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108712</xdr:rowOff>
    </xdr:from>
    <xdr:to>
      <xdr:col>15</xdr:col>
      <xdr:colOff>98425</xdr:colOff>
      <xdr:row>39</xdr:row>
      <xdr:rowOff>14986</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623812"/>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108204</xdr:rowOff>
    </xdr:from>
    <xdr:to>
      <xdr:col>15</xdr:col>
      <xdr:colOff>149225</xdr:colOff>
      <xdr:row>37</xdr:row>
      <xdr:rowOff>38354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48531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108712</xdr:rowOff>
    </xdr:from>
    <xdr:to>
      <xdr:col>11</xdr:col>
      <xdr:colOff>9525</xdr:colOff>
      <xdr:row>38</xdr:row>
      <xdr:rowOff>163576</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62381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89916</xdr:rowOff>
    </xdr:from>
    <xdr:to>
      <xdr:col>11</xdr:col>
      <xdr:colOff>60325</xdr:colOff>
      <xdr:row>37</xdr:row>
      <xdr:rowOff>20066</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30243</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94488</xdr:rowOff>
    </xdr:from>
    <xdr:to>
      <xdr:col>6</xdr:col>
      <xdr:colOff>171450</xdr:colOff>
      <xdr:row>37</xdr:row>
      <xdr:rowOff>24638</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34815</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23622</xdr:rowOff>
    </xdr:from>
    <xdr:to>
      <xdr:col>24</xdr:col>
      <xdr:colOff>76200</xdr:colOff>
      <xdr:row>37</xdr:row>
      <xdr:rowOff>125222</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167149</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35052</xdr:rowOff>
    </xdr:from>
    <xdr:to>
      <xdr:col>20</xdr:col>
      <xdr:colOff>38100</xdr:colOff>
      <xdr:row>36</xdr:row>
      <xdr:rowOff>136652</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146829</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976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135636</xdr:rowOff>
    </xdr:from>
    <xdr:to>
      <xdr:col>15</xdr:col>
      <xdr:colOff>149225</xdr:colOff>
      <xdr:row>39</xdr:row>
      <xdr:rowOff>65786</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650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50563</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737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57912</xdr:rowOff>
    </xdr:from>
    <xdr:to>
      <xdr:col>11</xdr:col>
      <xdr:colOff>60325</xdr:colOff>
      <xdr:row>38</xdr:row>
      <xdr:rowOff>159512</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57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144289</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659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112776</xdr:rowOff>
    </xdr:from>
    <xdr:to>
      <xdr:col>6</xdr:col>
      <xdr:colOff>171450</xdr:colOff>
      <xdr:row>39</xdr:row>
      <xdr:rowOff>42926</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627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27703</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714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類似団体平均と比べ１３．５％高い。</a:t>
          </a:r>
        </a:p>
        <a:p>
          <a:r>
            <a:rPr kumimoji="1" lang="ja-JP" altLang="en-US" sz="1300">
              <a:latin typeface="ＭＳ Ｐゴシック" panose="020B0600070205080204" pitchFamily="50" charset="-128"/>
              <a:ea typeface="ＭＳ Ｐゴシック" panose="020B0600070205080204" pitchFamily="50" charset="-128"/>
            </a:rPr>
            <a:t>　類似団体平均と比較して保有する施設が多いことなどにより、高い水準となっている。</a:t>
          </a:r>
        </a:p>
        <a:p>
          <a:r>
            <a:rPr kumimoji="1" lang="ja-JP" altLang="en-US" sz="1300">
              <a:latin typeface="ＭＳ Ｐゴシック" panose="020B0600070205080204" pitchFamily="50" charset="-128"/>
              <a:ea typeface="ＭＳ Ｐゴシック" panose="020B0600070205080204" pitchFamily="50" charset="-128"/>
            </a:rPr>
            <a:t>　今後は事務事業の見直しや特定財源の有効活用に努め、比率の上昇を抑えたい。</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73660</xdr:rowOff>
    </xdr:from>
    <xdr:to>
      <xdr:col>82</xdr:col>
      <xdr:colOff>107950</xdr:colOff>
      <xdr:row>18</xdr:row>
      <xdr:rowOff>138430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473960"/>
          <a:ext cx="0" cy="750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18</xdr:row>
      <xdr:rowOff>110507</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196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18</xdr:row>
      <xdr:rowOff>138430</xdr:rowOff>
    </xdr:from>
    <xdr:to>
      <xdr:col>82</xdr:col>
      <xdr:colOff>196850</xdr:colOff>
      <xdr:row>18</xdr:row>
      <xdr:rowOff>138430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224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160037</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217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73660</xdr:rowOff>
    </xdr:from>
    <xdr:to>
      <xdr:col>82</xdr:col>
      <xdr:colOff>196850</xdr:colOff>
      <xdr:row>14</xdr:row>
      <xdr:rowOff>73660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473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43180</xdr:rowOff>
    </xdr:from>
    <xdr:to>
      <xdr:col>82</xdr:col>
      <xdr:colOff>107950</xdr:colOff>
      <xdr:row>18</xdr:row>
      <xdr:rowOff>138430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5671800" y="312928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104157</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504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87630</xdr:rowOff>
    </xdr:from>
    <xdr:to>
      <xdr:col>82</xdr:col>
      <xdr:colOff>158750</xdr:colOff>
      <xdr:row>16</xdr:row>
      <xdr:rowOff>17780</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265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43180</xdr:rowOff>
    </xdr:from>
    <xdr:to>
      <xdr:col>78</xdr:col>
      <xdr:colOff>69850</xdr:colOff>
      <xdr:row>19</xdr:row>
      <xdr:rowOff>111760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4782800" y="3129280"/>
          <a:ext cx="889000" cy="240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0</xdr:rowOff>
    </xdr:from>
    <xdr:to>
      <xdr:col>78</xdr:col>
      <xdr:colOff>120650</xdr:colOff>
      <xdr:row>16</xdr:row>
      <xdr:rowOff>101600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111777</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2512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111760</xdr:rowOff>
    </xdr:from>
    <xdr:to>
      <xdr:col>73</xdr:col>
      <xdr:colOff>180975</xdr:colOff>
      <xdr:row>20</xdr:row>
      <xdr:rowOff>96520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3893800" y="3369310"/>
          <a:ext cx="889000" cy="15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160020</xdr:rowOff>
    </xdr:from>
    <xdr:to>
      <xdr:col>74</xdr:col>
      <xdr:colOff>31750</xdr:colOff>
      <xdr:row>16</xdr:row>
      <xdr:rowOff>90170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273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100347</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2500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134620</xdr:rowOff>
    </xdr:from>
    <xdr:to>
      <xdr:col>69</xdr:col>
      <xdr:colOff>92075</xdr:colOff>
      <xdr:row>20</xdr:row>
      <xdr:rowOff>96520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004800" y="3220720"/>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144780</xdr:rowOff>
    </xdr:from>
    <xdr:to>
      <xdr:col>69</xdr:col>
      <xdr:colOff>142875</xdr:colOff>
      <xdr:row>16</xdr:row>
      <xdr:rowOff>74930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271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85107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2485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118110</xdr:rowOff>
    </xdr:from>
    <xdr:to>
      <xdr:col>65</xdr:col>
      <xdr:colOff>53975</xdr:colOff>
      <xdr:row>16</xdr:row>
      <xdr:rowOff>48260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58437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245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87630</xdr:rowOff>
    </xdr:from>
    <xdr:to>
      <xdr:col>82</xdr:col>
      <xdr:colOff>158750</xdr:colOff>
      <xdr:row>19</xdr:row>
      <xdr:rowOff>17780</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3173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167657</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308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163830</xdr:rowOff>
    </xdr:from>
    <xdr:to>
      <xdr:col>78</xdr:col>
      <xdr:colOff>120650</xdr:colOff>
      <xdr:row>18</xdr:row>
      <xdr:rowOff>93980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307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78757</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316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60960</xdr:rowOff>
    </xdr:from>
    <xdr:to>
      <xdr:col>74</xdr:col>
      <xdr:colOff>31750</xdr:colOff>
      <xdr:row>19</xdr:row>
      <xdr:rowOff>162560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3318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147337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3404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20</xdr:row>
      <xdr:rowOff>45720</xdr:rowOff>
    </xdr:from>
    <xdr:to>
      <xdr:col>69</xdr:col>
      <xdr:colOff>142875</xdr:colOff>
      <xdr:row>20</xdr:row>
      <xdr:rowOff>147320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347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132097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356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83820</xdr:rowOff>
    </xdr:from>
    <xdr:to>
      <xdr:col>65</xdr:col>
      <xdr:colOff>53975</xdr:colOff>
      <xdr:row>19</xdr:row>
      <xdr:rowOff>13970</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316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170197</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325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類似団体平均と比べ１．５％低い。</a:t>
          </a:r>
        </a:p>
        <a:p>
          <a:r>
            <a:rPr kumimoji="1" lang="ja-JP" altLang="en-US" sz="1300">
              <a:latin typeface="ＭＳ Ｐゴシック" panose="020B0600070205080204" pitchFamily="50" charset="-128"/>
              <a:ea typeface="ＭＳ Ｐゴシック" panose="020B0600070205080204" pitchFamily="50" charset="-128"/>
            </a:rPr>
            <a:t>　これは就学前医療費助成金、児童医療費助成金の減額によるものである。</a:t>
          </a:r>
        </a:p>
        <a:p>
          <a:r>
            <a:rPr kumimoji="1" lang="ja-JP" altLang="en-US" sz="1300">
              <a:latin typeface="ＭＳ Ｐゴシック" panose="020B0600070205080204" pitchFamily="50" charset="-128"/>
              <a:ea typeface="ＭＳ Ｐゴシック" panose="020B0600070205080204" pitchFamily="50" charset="-128"/>
            </a:rPr>
            <a:t>　今後とも、適切な扶助及び特定財源の活用に努める。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a16="http://schemas.microsoft.com/office/drawing/2014/main" id="{00000000-0008-0000-0400-0000B3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88900</xdr:rowOff>
    </xdr:from>
    <xdr:to>
      <xdr:col>24</xdr:col>
      <xdr:colOff>25400</xdr:colOff>
      <xdr:row>61</xdr:row>
      <xdr:rowOff>88900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flipV="1">
          <a:off x="4826000" y="9004300"/>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60977</xdr:rowOff>
    </xdr:from>
    <xdr:ext cx="762000" cy="259045"/>
    <xdr:sp macro="" textlink="">
      <xdr:nvSpPr>
        <xdr:cNvPr id="181" name="扶助費最小値テキスト">
          <a:extLst>
            <a:ext uri="{FF2B5EF4-FFF2-40B4-BE49-F238E27FC236}">
              <a16:creationId xmlns:a16="http://schemas.microsoft.com/office/drawing/2014/main" id="{00000000-0008-0000-0400-0000B5000000}"/>
            </a:ext>
          </a:extLst>
        </xdr:cNvPr>
        <xdr:cNvSpPr txBox="1"/>
      </xdr:nvSpPr>
      <xdr:spPr>
        <a:xfrm>
          <a:off x="4914900" y="1051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88900</xdr:rowOff>
    </xdr:from>
    <xdr:to>
      <xdr:col>24</xdr:col>
      <xdr:colOff>114300</xdr:colOff>
      <xdr:row>61</xdr:row>
      <xdr:rowOff>88900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10547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3827</xdr:rowOff>
    </xdr:from>
    <xdr:ext cx="762000" cy="259045"/>
    <xdr:sp macro="" textlink="">
      <xdr:nvSpPr>
        <xdr:cNvPr id="183" name="扶助費最大値テキスト">
          <a:extLst>
            <a:ext uri="{FF2B5EF4-FFF2-40B4-BE49-F238E27FC236}">
              <a16:creationId xmlns:a16="http://schemas.microsoft.com/office/drawing/2014/main" id="{00000000-0008-0000-0400-0000B7000000}"/>
            </a:ext>
          </a:extLst>
        </xdr:cNvPr>
        <xdr:cNvSpPr txBox="1"/>
      </xdr:nvSpPr>
      <xdr:spPr>
        <a:xfrm>
          <a:off x="4914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88900</xdr:rowOff>
    </xdr:from>
    <xdr:to>
      <xdr:col>24</xdr:col>
      <xdr:colOff>114300</xdr:colOff>
      <xdr:row>52</xdr:row>
      <xdr:rowOff>88900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107950</xdr:rowOff>
    </xdr:from>
    <xdr:to>
      <xdr:col>24</xdr:col>
      <xdr:colOff>25400</xdr:colOff>
      <xdr:row>54</xdr:row>
      <xdr:rowOff>69850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3987800" y="9194800"/>
          <a:ext cx="8382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143527</xdr:rowOff>
    </xdr:from>
    <xdr:ext cx="762000" cy="259045"/>
    <xdr:sp macro="" textlink="">
      <xdr:nvSpPr>
        <xdr:cNvPr id="186" name="扶助費平均値テキスト">
          <a:extLst>
            <a:ext uri="{FF2B5EF4-FFF2-40B4-BE49-F238E27FC236}">
              <a16:creationId xmlns:a16="http://schemas.microsoft.com/office/drawing/2014/main" id="{00000000-0008-0000-0400-0000BA000000}"/>
            </a:ext>
          </a:extLst>
        </xdr:cNvPr>
        <xdr:cNvSpPr txBox="1"/>
      </xdr:nvSpPr>
      <xdr:spPr>
        <a:xfrm>
          <a:off x="4914900" y="9401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0</xdr:rowOff>
    </xdr:from>
    <xdr:to>
      <xdr:col>24</xdr:col>
      <xdr:colOff>76200</xdr:colOff>
      <xdr:row>55</xdr:row>
      <xdr:rowOff>101600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47752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69850</xdr:rowOff>
    </xdr:from>
    <xdr:to>
      <xdr:col>19</xdr:col>
      <xdr:colOff>187325</xdr:colOff>
      <xdr:row>58</xdr:row>
      <xdr:rowOff>31750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098800" y="9328150"/>
          <a:ext cx="889000" cy="647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76200</xdr:rowOff>
    </xdr:from>
    <xdr:to>
      <xdr:col>20</xdr:col>
      <xdr:colOff>38100</xdr:colOff>
      <xdr:row>56</xdr:row>
      <xdr:rowOff>6350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937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162577</xdr:rowOff>
    </xdr:from>
    <xdr:ext cx="7366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3606800" y="9592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31750</xdr:rowOff>
    </xdr:from>
    <xdr:to>
      <xdr:col>15</xdr:col>
      <xdr:colOff>98425</xdr:colOff>
      <xdr:row>58</xdr:row>
      <xdr:rowOff>69850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2209800" y="99758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57150</xdr:rowOff>
    </xdr:from>
    <xdr:to>
      <xdr:col>15</xdr:col>
      <xdr:colOff>149225</xdr:colOff>
      <xdr:row>55</xdr:row>
      <xdr:rowOff>158750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048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168927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2717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69850</xdr:rowOff>
    </xdr:from>
    <xdr:to>
      <xdr:col>11</xdr:col>
      <xdr:colOff>9525</xdr:colOff>
      <xdr:row>58</xdr:row>
      <xdr:rowOff>88900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1320800" y="100139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19050</xdr:rowOff>
    </xdr:from>
    <xdr:to>
      <xdr:col>11</xdr:col>
      <xdr:colOff>60325</xdr:colOff>
      <xdr:row>55</xdr:row>
      <xdr:rowOff>120650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130827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1828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92727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939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57150</xdr:rowOff>
    </xdr:from>
    <xdr:to>
      <xdr:col>24</xdr:col>
      <xdr:colOff>76200</xdr:colOff>
      <xdr:row>53</xdr:row>
      <xdr:rowOff>158750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47752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73677</xdr:rowOff>
    </xdr:from>
    <xdr:ext cx="762000" cy="259045"/>
    <xdr:sp macro="" textlink="">
      <xdr:nvSpPr>
        <xdr:cNvPr id="205" name="扶助費該当値テキスト">
          <a:extLst>
            <a:ext uri="{FF2B5EF4-FFF2-40B4-BE49-F238E27FC236}">
              <a16:creationId xmlns:a16="http://schemas.microsoft.com/office/drawing/2014/main" id="{00000000-0008-0000-0400-0000CD000000}"/>
            </a:ext>
          </a:extLst>
        </xdr:cNvPr>
        <xdr:cNvSpPr txBox="1"/>
      </xdr:nvSpPr>
      <xdr:spPr>
        <a:xfrm>
          <a:off x="49149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19050</xdr:rowOff>
    </xdr:from>
    <xdr:to>
      <xdr:col>20</xdr:col>
      <xdr:colOff>38100</xdr:colOff>
      <xdr:row>54</xdr:row>
      <xdr:rowOff>120650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9370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130827</xdr:rowOff>
    </xdr:from>
    <xdr:ext cx="7366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606800" y="9046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152400</xdr:rowOff>
    </xdr:from>
    <xdr:to>
      <xdr:col>15</xdr:col>
      <xdr:colOff>149225</xdr:colOff>
      <xdr:row>58</xdr:row>
      <xdr:rowOff>82550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048000" y="992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67327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717800" y="1001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19050</xdr:rowOff>
    </xdr:from>
    <xdr:to>
      <xdr:col>11</xdr:col>
      <xdr:colOff>60325</xdr:colOff>
      <xdr:row>58</xdr:row>
      <xdr:rowOff>120650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2159000" y="996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105427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8288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38100</xdr:rowOff>
    </xdr:from>
    <xdr:to>
      <xdr:col>6</xdr:col>
      <xdr:colOff>171450</xdr:colOff>
      <xdr:row>58</xdr:row>
      <xdr:rowOff>139700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1270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124477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939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その他の分に関しては類似団体平均と同程度である。</a:t>
          </a:r>
        </a:p>
        <a:p>
          <a:r>
            <a:rPr kumimoji="1" lang="ja-JP" altLang="en-US" sz="1300">
              <a:latin typeface="ＭＳ Ｐゴシック" panose="020B0600070205080204" pitchFamily="50" charset="-128"/>
              <a:ea typeface="ＭＳ Ｐゴシック" panose="020B0600070205080204" pitchFamily="50" charset="-128"/>
            </a:rPr>
            <a:t>　その他は、各特別会計への繰出金がほとんどで、各特別会計の事業の見直しと経営改善に努める。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9" name="テキスト ボックス 238">
          <a:extLst>
            <a:ext uri="{FF2B5EF4-FFF2-40B4-BE49-F238E27FC236}">
              <a16:creationId xmlns:a16="http://schemas.microsoft.com/office/drawing/2014/main" id="{00000000-0008-0000-0400-0000EF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a:extLst>
            <a:ext uri="{FF2B5EF4-FFF2-40B4-BE49-F238E27FC236}">
              <a16:creationId xmlns:a16="http://schemas.microsoft.com/office/drawing/2014/main" id="{00000000-0008-0000-0400-0000F0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157480</xdr:rowOff>
    </xdr:from>
    <xdr:to>
      <xdr:col>82</xdr:col>
      <xdr:colOff>107950</xdr:colOff>
      <xdr:row>60</xdr:row>
      <xdr:rowOff>111760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flipV="1">
          <a:off x="16510000" y="907288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83837</xdr:rowOff>
    </xdr:from>
    <xdr:ext cx="762000" cy="259045"/>
    <xdr:sp macro="" textlink="">
      <xdr:nvSpPr>
        <xdr:cNvPr id="242" name="その他最小値テキスト">
          <a:extLst>
            <a:ext uri="{FF2B5EF4-FFF2-40B4-BE49-F238E27FC236}">
              <a16:creationId xmlns:a16="http://schemas.microsoft.com/office/drawing/2014/main" id="{00000000-0008-0000-0400-0000F2000000}"/>
            </a:ext>
          </a:extLst>
        </xdr:cNvPr>
        <xdr:cNvSpPr txBox="1"/>
      </xdr:nvSpPr>
      <xdr:spPr>
        <a:xfrm>
          <a:off x="16598900" y="1037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111760</xdr:rowOff>
    </xdr:from>
    <xdr:to>
      <xdr:col>82</xdr:col>
      <xdr:colOff>196850</xdr:colOff>
      <xdr:row>60</xdr:row>
      <xdr:rowOff>111760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10398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72407</xdr:rowOff>
    </xdr:from>
    <xdr:ext cx="762000" cy="259045"/>
    <xdr:sp macro="" textlink="">
      <xdr:nvSpPr>
        <xdr:cNvPr id="244" name="その他最大値テキスト">
          <a:extLst>
            <a:ext uri="{FF2B5EF4-FFF2-40B4-BE49-F238E27FC236}">
              <a16:creationId xmlns:a16="http://schemas.microsoft.com/office/drawing/2014/main" id="{00000000-0008-0000-0400-0000F4000000}"/>
            </a:ext>
          </a:extLst>
        </xdr:cNvPr>
        <xdr:cNvSpPr txBox="1"/>
      </xdr:nvSpPr>
      <xdr:spPr>
        <a:xfrm>
          <a:off x="16598900" y="881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157480</xdr:rowOff>
    </xdr:from>
    <xdr:to>
      <xdr:col>82</xdr:col>
      <xdr:colOff>196850</xdr:colOff>
      <xdr:row>52</xdr:row>
      <xdr:rowOff>157480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6421100" y="9072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92710</xdr:rowOff>
    </xdr:from>
    <xdr:to>
      <xdr:col>82</xdr:col>
      <xdr:colOff>107950</xdr:colOff>
      <xdr:row>56</xdr:row>
      <xdr:rowOff>35560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5671800" y="952246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120667</xdr:rowOff>
    </xdr:from>
    <xdr:ext cx="762000" cy="259045"/>
    <xdr:sp macro="" textlink="">
      <xdr:nvSpPr>
        <xdr:cNvPr id="247" name="その他平均値テキスト">
          <a:extLst>
            <a:ext uri="{FF2B5EF4-FFF2-40B4-BE49-F238E27FC236}">
              <a16:creationId xmlns:a16="http://schemas.microsoft.com/office/drawing/2014/main" id="{00000000-0008-0000-0400-0000F7000000}"/>
            </a:ext>
          </a:extLst>
        </xdr:cNvPr>
        <xdr:cNvSpPr txBox="1"/>
      </xdr:nvSpPr>
      <xdr:spPr>
        <a:xfrm>
          <a:off x="16598900" y="95504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148590</xdr:rowOff>
    </xdr:from>
    <xdr:to>
      <xdr:col>82</xdr:col>
      <xdr:colOff>158750</xdr:colOff>
      <xdr:row>56</xdr:row>
      <xdr:rowOff>78740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64592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161290</xdr:rowOff>
    </xdr:from>
    <xdr:to>
      <xdr:col>78</xdr:col>
      <xdr:colOff>69850</xdr:colOff>
      <xdr:row>56</xdr:row>
      <xdr:rowOff>35560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4782800" y="95910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156210</xdr:rowOff>
    </xdr:from>
    <xdr:to>
      <xdr:col>78</xdr:col>
      <xdr:colOff>120650</xdr:colOff>
      <xdr:row>56</xdr:row>
      <xdr:rowOff>86360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5621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96537</xdr:rowOff>
    </xdr:from>
    <xdr:ext cx="7366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5290800" y="9354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161290</xdr:rowOff>
    </xdr:from>
    <xdr:to>
      <xdr:col>73</xdr:col>
      <xdr:colOff>180975</xdr:colOff>
      <xdr:row>55</xdr:row>
      <xdr:rowOff>168910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3893800" y="95910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163830</xdr:rowOff>
    </xdr:from>
    <xdr:to>
      <xdr:col>74</xdr:col>
      <xdr:colOff>31750</xdr:colOff>
      <xdr:row>56</xdr:row>
      <xdr:rowOff>93980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4732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78757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4401800" y="967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100330</xdr:rowOff>
    </xdr:from>
    <xdr:to>
      <xdr:col>69</xdr:col>
      <xdr:colOff>92075</xdr:colOff>
      <xdr:row>55</xdr:row>
      <xdr:rowOff>168910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004800" y="95300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148590</xdr:rowOff>
    </xdr:from>
    <xdr:to>
      <xdr:col>69</xdr:col>
      <xdr:colOff>142875</xdr:colOff>
      <xdr:row>56</xdr:row>
      <xdr:rowOff>78740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3843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63517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512800" y="966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118110</xdr:rowOff>
    </xdr:from>
    <xdr:to>
      <xdr:col>65</xdr:col>
      <xdr:colOff>53975</xdr:colOff>
      <xdr:row>56</xdr:row>
      <xdr:rowOff>48260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2954000" y="954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33037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2623800" y="963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41910</xdr:rowOff>
    </xdr:from>
    <xdr:to>
      <xdr:col>82</xdr:col>
      <xdr:colOff>158750</xdr:colOff>
      <xdr:row>55</xdr:row>
      <xdr:rowOff>143510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64592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58437</xdr:rowOff>
    </xdr:from>
    <xdr:ext cx="762000" cy="259045"/>
    <xdr:sp macro="" textlink="">
      <xdr:nvSpPr>
        <xdr:cNvPr id="266" name="その他該当値テキスト">
          <a:extLst>
            <a:ext uri="{FF2B5EF4-FFF2-40B4-BE49-F238E27FC236}">
              <a16:creationId xmlns:a16="http://schemas.microsoft.com/office/drawing/2014/main" id="{00000000-0008-0000-0400-00000A010000}"/>
            </a:ext>
          </a:extLst>
        </xdr:cNvPr>
        <xdr:cNvSpPr txBox="1"/>
      </xdr:nvSpPr>
      <xdr:spPr>
        <a:xfrm>
          <a:off x="165989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156210</xdr:rowOff>
    </xdr:from>
    <xdr:to>
      <xdr:col>78</xdr:col>
      <xdr:colOff>120650</xdr:colOff>
      <xdr:row>56</xdr:row>
      <xdr:rowOff>86360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5621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71137</xdr:rowOff>
    </xdr:from>
    <xdr:ext cx="7366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290800" y="9672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110490</xdr:rowOff>
    </xdr:from>
    <xdr:to>
      <xdr:col>74</xdr:col>
      <xdr:colOff>31750</xdr:colOff>
      <xdr:row>56</xdr:row>
      <xdr:rowOff>40640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4732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50817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4401800" y="930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118110</xdr:rowOff>
    </xdr:from>
    <xdr:to>
      <xdr:col>69</xdr:col>
      <xdr:colOff>142875</xdr:colOff>
      <xdr:row>56</xdr:row>
      <xdr:rowOff>48260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3843000" y="954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58437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5128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49530</xdr:rowOff>
    </xdr:from>
    <xdr:to>
      <xdr:col>65</xdr:col>
      <xdr:colOff>53975</xdr:colOff>
      <xdr:row>55</xdr:row>
      <xdr:rowOff>151130</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2954000" y="947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161307</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2623800" y="924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類似団体平均と比べ２．２％低い。</a:t>
          </a:r>
        </a:p>
        <a:p>
          <a:r>
            <a:rPr kumimoji="1" lang="ja-JP" altLang="en-US" sz="1300">
              <a:latin typeface="ＭＳ Ｐゴシック" panose="020B0600070205080204" pitchFamily="50" charset="-128"/>
              <a:ea typeface="ＭＳ Ｐゴシック" panose="020B0600070205080204" pitchFamily="50" charset="-128"/>
            </a:rPr>
            <a:t>　今後も有効な補助金の支出となるよう補助事業の見直しに努める。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a:extLst>
            <a:ext uri="{FF2B5EF4-FFF2-40B4-BE49-F238E27FC236}">
              <a16:creationId xmlns:a16="http://schemas.microsoft.com/office/drawing/2014/main" id="{00000000-0008-0000-0400-00002A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165862</xdr:rowOff>
    </xdr:from>
    <xdr:to>
      <xdr:col>82</xdr:col>
      <xdr:colOff>107950</xdr:colOff>
      <xdr:row>39</xdr:row>
      <xdr:rowOff>124714</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flipV="1">
          <a:off x="16510000" y="5823712"/>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96791</xdr:rowOff>
    </xdr:from>
    <xdr:ext cx="762000" cy="259045"/>
    <xdr:sp macro="" textlink="">
      <xdr:nvSpPr>
        <xdr:cNvPr id="300" name="補助費等最小値テキスト">
          <a:extLst>
            <a:ext uri="{FF2B5EF4-FFF2-40B4-BE49-F238E27FC236}">
              <a16:creationId xmlns:a16="http://schemas.microsoft.com/office/drawing/2014/main" id="{00000000-0008-0000-0400-00002C010000}"/>
            </a:ext>
          </a:extLst>
        </xdr:cNvPr>
        <xdr:cNvSpPr txBox="1"/>
      </xdr:nvSpPr>
      <xdr:spPr>
        <a:xfrm>
          <a:off x="16598900" y="6783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124714</xdr:rowOff>
    </xdr:from>
    <xdr:to>
      <xdr:col>82</xdr:col>
      <xdr:colOff>196850</xdr:colOff>
      <xdr:row>39</xdr:row>
      <xdr:rowOff>124714</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6811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80789</xdr:rowOff>
    </xdr:from>
    <xdr:ext cx="762000" cy="259045"/>
    <xdr:sp macro="" textlink="">
      <xdr:nvSpPr>
        <xdr:cNvPr id="302" name="補助費等最大値テキスト">
          <a:extLst>
            <a:ext uri="{FF2B5EF4-FFF2-40B4-BE49-F238E27FC236}">
              <a16:creationId xmlns:a16="http://schemas.microsoft.com/office/drawing/2014/main" id="{00000000-0008-0000-0400-00002E010000}"/>
            </a:ext>
          </a:extLst>
        </xdr:cNvPr>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165862</xdr:rowOff>
    </xdr:from>
    <xdr:to>
      <xdr:col>82</xdr:col>
      <xdr:colOff>196850</xdr:colOff>
      <xdr:row>33</xdr:row>
      <xdr:rowOff>165862</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3556</xdr:rowOff>
    </xdr:from>
    <xdr:to>
      <xdr:col>82</xdr:col>
      <xdr:colOff>107950</xdr:colOff>
      <xdr:row>36</xdr:row>
      <xdr:rowOff>131572</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5671800" y="6175756"/>
          <a:ext cx="8382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153433</xdr:rowOff>
    </xdr:from>
    <xdr:ext cx="762000" cy="259045"/>
    <xdr:sp macro="" textlink="">
      <xdr:nvSpPr>
        <xdr:cNvPr id="305" name="補助費等平均値テキスト">
          <a:extLst>
            <a:ext uri="{FF2B5EF4-FFF2-40B4-BE49-F238E27FC236}">
              <a16:creationId xmlns:a16="http://schemas.microsoft.com/office/drawing/2014/main" id="{00000000-0008-0000-0400-000031010000}"/>
            </a:ext>
          </a:extLst>
        </xdr:cNvPr>
        <xdr:cNvSpPr txBox="1"/>
      </xdr:nvSpPr>
      <xdr:spPr>
        <a:xfrm>
          <a:off x="16598900" y="6325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9906</xdr:rowOff>
    </xdr:from>
    <xdr:to>
      <xdr:col>82</xdr:col>
      <xdr:colOff>158750</xdr:colOff>
      <xdr:row>37</xdr:row>
      <xdr:rowOff>111506</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64592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3556</xdr:rowOff>
    </xdr:from>
    <xdr:to>
      <xdr:col>78</xdr:col>
      <xdr:colOff>69850</xdr:colOff>
      <xdr:row>36</xdr:row>
      <xdr:rowOff>154432</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4782800" y="6175756"/>
          <a:ext cx="8890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163068</xdr:rowOff>
    </xdr:from>
    <xdr:to>
      <xdr:col>78</xdr:col>
      <xdr:colOff>120650</xdr:colOff>
      <xdr:row>37</xdr:row>
      <xdr:rowOff>93218</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5621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77995</xdr:rowOff>
    </xdr:from>
    <xdr:ext cx="7366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5290800" y="6421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154432</xdr:rowOff>
    </xdr:from>
    <xdr:to>
      <xdr:col>73</xdr:col>
      <xdr:colOff>180975</xdr:colOff>
      <xdr:row>36</xdr:row>
      <xdr:rowOff>159004</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3893800" y="63266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153924</xdr:rowOff>
    </xdr:from>
    <xdr:to>
      <xdr:col>74</xdr:col>
      <xdr:colOff>31750</xdr:colOff>
      <xdr:row>37</xdr:row>
      <xdr:rowOff>84074</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4732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68851</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4401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154432</xdr:rowOff>
    </xdr:from>
    <xdr:to>
      <xdr:col>69</xdr:col>
      <xdr:colOff>92075</xdr:colOff>
      <xdr:row>36</xdr:row>
      <xdr:rowOff>159004</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3004800" y="63266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144780</xdr:rowOff>
    </xdr:from>
    <xdr:to>
      <xdr:col>69</xdr:col>
      <xdr:colOff>142875</xdr:colOff>
      <xdr:row>37</xdr:row>
      <xdr:rowOff>74930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59707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512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140208</xdr:rowOff>
    </xdr:from>
    <xdr:to>
      <xdr:col>65</xdr:col>
      <xdr:colOff>53975</xdr:colOff>
      <xdr:row>37</xdr:row>
      <xdr:rowOff>70358</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2954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55135</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623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80772</xdr:rowOff>
    </xdr:from>
    <xdr:to>
      <xdr:col>82</xdr:col>
      <xdr:colOff>158750</xdr:colOff>
      <xdr:row>37</xdr:row>
      <xdr:rowOff>10922</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64592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97299</xdr:rowOff>
    </xdr:from>
    <xdr:ext cx="762000" cy="259045"/>
    <xdr:sp macro="" textlink="">
      <xdr:nvSpPr>
        <xdr:cNvPr id="324" name="補助費等該当値テキスト">
          <a:extLst>
            <a:ext uri="{FF2B5EF4-FFF2-40B4-BE49-F238E27FC236}">
              <a16:creationId xmlns:a16="http://schemas.microsoft.com/office/drawing/2014/main" id="{00000000-0008-0000-0400-000044010000}"/>
            </a:ext>
          </a:extLst>
        </xdr:cNvPr>
        <xdr:cNvSpPr txBox="1"/>
      </xdr:nvSpPr>
      <xdr:spPr>
        <a:xfrm>
          <a:off x="16598900" y="609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124206</xdr:rowOff>
    </xdr:from>
    <xdr:to>
      <xdr:col>78</xdr:col>
      <xdr:colOff>120650</xdr:colOff>
      <xdr:row>36</xdr:row>
      <xdr:rowOff>54356</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56210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64533</xdr:rowOff>
    </xdr:from>
    <xdr:ext cx="7366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290800" y="5893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103632</xdr:rowOff>
    </xdr:from>
    <xdr:to>
      <xdr:col>74</xdr:col>
      <xdr:colOff>31750</xdr:colOff>
      <xdr:row>37</xdr:row>
      <xdr:rowOff>33782</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4732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43959</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401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108204</xdr:rowOff>
    </xdr:from>
    <xdr:to>
      <xdr:col>69</xdr:col>
      <xdr:colOff>142875</xdr:colOff>
      <xdr:row>37</xdr:row>
      <xdr:rowOff>38354</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3843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48531</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512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103632</xdr:rowOff>
    </xdr:from>
    <xdr:to>
      <xdr:col>65</xdr:col>
      <xdr:colOff>53975</xdr:colOff>
      <xdr:row>37</xdr:row>
      <xdr:rowOff>33782</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2954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43959</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623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類似団体平均と比べ１８．７％低い。</a:t>
          </a:r>
        </a:p>
        <a:p>
          <a:r>
            <a:rPr kumimoji="1" lang="ja-JP" altLang="en-US" sz="1300">
              <a:latin typeface="ＭＳ Ｐゴシック" panose="020B0600070205080204" pitchFamily="50" charset="-128"/>
              <a:ea typeface="ＭＳ Ｐゴシック" panose="020B0600070205080204" pitchFamily="50" charset="-128"/>
            </a:rPr>
            <a:t>　平成３０年度に償還が完了した。</a:t>
          </a:r>
        </a:p>
        <a:p>
          <a:r>
            <a:rPr kumimoji="1" lang="ja-JP" altLang="en-US" sz="1300">
              <a:latin typeface="ＭＳ Ｐゴシック" panose="020B0600070205080204" pitchFamily="50" charset="-128"/>
              <a:ea typeface="ＭＳ Ｐゴシック" panose="020B0600070205080204" pitchFamily="50" charset="-128"/>
            </a:rPr>
            <a:t>　今後とも、電源関係の交付金や公共施設整備基金を活用し、新規の起債が必要とならないよう健全な財政運営に努める。</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6" name="公債費グラフ枠">
          <a:extLst>
            <a:ext uri="{FF2B5EF4-FFF2-40B4-BE49-F238E27FC236}">
              <a16:creationId xmlns:a16="http://schemas.microsoft.com/office/drawing/2014/main" id="{00000000-0008-0000-0400-000064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81</xdr:row>
      <xdr:rowOff>120142</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flipV="1">
          <a:off x="4826000" y="12585700"/>
          <a:ext cx="0" cy="1421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92219</xdr:rowOff>
    </xdr:from>
    <xdr:ext cx="762000" cy="259045"/>
    <xdr:sp macro="" textlink="">
      <xdr:nvSpPr>
        <xdr:cNvPr id="358" name="公債費最小値テキスト">
          <a:extLst>
            <a:ext uri="{FF2B5EF4-FFF2-40B4-BE49-F238E27FC236}">
              <a16:creationId xmlns:a16="http://schemas.microsoft.com/office/drawing/2014/main" id="{00000000-0008-0000-0400-000066010000}"/>
            </a:ext>
          </a:extLst>
        </xdr:cNvPr>
        <xdr:cNvSpPr txBox="1"/>
      </xdr:nvSpPr>
      <xdr:spPr>
        <a:xfrm>
          <a:off x="4914900" y="13979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120142</xdr:rowOff>
    </xdr:from>
    <xdr:to>
      <xdr:col>24</xdr:col>
      <xdr:colOff>114300</xdr:colOff>
      <xdr:row>81</xdr:row>
      <xdr:rowOff>120142</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4007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60" name="公債費最大値テキスト">
          <a:extLst>
            <a:ext uri="{FF2B5EF4-FFF2-40B4-BE49-F238E27FC236}">
              <a16:creationId xmlns:a16="http://schemas.microsoft.com/office/drawing/2014/main" id="{00000000-0008-0000-0400-000068010000}"/>
            </a:ext>
          </a:extLst>
        </xdr:cNvPr>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73</xdr:row>
      <xdr:rowOff>69850</xdr:rowOff>
    </xdr:from>
    <xdr:to>
      <xdr:col>24</xdr:col>
      <xdr:colOff>25400</xdr:colOff>
      <xdr:row>73</xdr:row>
      <xdr:rowOff>69850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3987800" y="12585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160290</xdr:rowOff>
    </xdr:from>
    <xdr:ext cx="762000" cy="259045"/>
    <xdr:sp macro="" textlink="">
      <xdr:nvSpPr>
        <xdr:cNvPr id="363" name="公債費平均値テキスト">
          <a:extLst>
            <a:ext uri="{FF2B5EF4-FFF2-40B4-BE49-F238E27FC236}">
              <a16:creationId xmlns:a16="http://schemas.microsoft.com/office/drawing/2014/main" id="{00000000-0008-0000-0400-00006B010000}"/>
            </a:ext>
          </a:extLst>
        </xdr:cNvPr>
        <xdr:cNvSpPr txBox="1"/>
      </xdr:nvSpPr>
      <xdr:spPr>
        <a:xfrm>
          <a:off x="4914900" y="13361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16763</xdr:rowOff>
    </xdr:from>
    <xdr:to>
      <xdr:col>24</xdr:col>
      <xdr:colOff>76200</xdr:colOff>
      <xdr:row>78</xdr:row>
      <xdr:rowOff>118363</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47752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73</xdr:row>
      <xdr:rowOff>69850</xdr:rowOff>
    </xdr:from>
    <xdr:to>
      <xdr:col>19</xdr:col>
      <xdr:colOff>187325</xdr:colOff>
      <xdr:row>73</xdr:row>
      <xdr:rowOff>78994</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3098800" y="1258570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16763</xdr:rowOff>
    </xdr:from>
    <xdr:to>
      <xdr:col>20</xdr:col>
      <xdr:colOff>38100</xdr:colOff>
      <xdr:row>78</xdr:row>
      <xdr:rowOff>118363</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3937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103140</xdr:rowOff>
    </xdr:from>
    <xdr:ext cx="7366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3606800" y="13476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73</xdr:row>
      <xdr:rowOff>78994</xdr:rowOff>
    </xdr:from>
    <xdr:to>
      <xdr:col>15</xdr:col>
      <xdr:colOff>98425</xdr:colOff>
      <xdr:row>73</xdr:row>
      <xdr:rowOff>92710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2209800" y="1259484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30480</xdr:rowOff>
    </xdr:from>
    <xdr:to>
      <xdr:col>15</xdr:col>
      <xdr:colOff>149225</xdr:colOff>
      <xdr:row>78</xdr:row>
      <xdr:rowOff>132080</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3048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116857</xdr:rowOff>
    </xdr:from>
    <xdr:ext cx="762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2717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73</xdr:row>
      <xdr:rowOff>88138</xdr:rowOff>
    </xdr:from>
    <xdr:to>
      <xdr:col>11</xdr:col>
      <xdr:colOff>9525</xdr:colOff>
      <xdr:row>73</xdr:row>
      <xdr:rowOff>92710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1320800" y="1260398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21337</xdr:rowOff>
    </xdr:from>
    <xdr:to>
      <xdr:col>11</xdr:col>
      <xdr:colOff>60325</xdr:colOff>
      <xdr:row>78</xdr:row>
      <xdr:rowOff>122937</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2159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107714</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1828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169926</xdr:rowOff>
    </xdr:from>
    <xdr:to>
      <xdr:col>6</xdr:col>
      <xdr:colOff>171450</xdr:colOff>
      <xdr:row>78</xdr:row>
      <xdr:rowOff>100076</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1270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84853</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939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73</xdr:row>
      <xdr:rowOff>19050</xdr:rowOff>
    </xdr:from>
    <xdr:to>
      <xdr:col>24</xdr:col>
      <xdr:colOff>76200</xdr:colOff>
      <xdr:row>73</xdr:row>
      <xdr:rowOff>120650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4775200" y="1253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99077</xdr:rowOff>
    </xdr:from>
    <xdr:ext cx="762000" cy="259045"/>
    <xdr:sp macro="" textlink="">
      <xdr:nvSpPr>
        <xdr:cNvPr id="382" name="公債費該当値テキスト">
          <a:extLst>
            <a:ext uri="{FF2B5EF4-FFF2-40B4-BE49-F238E27FC236}">
              <a16:creationId xmlns:a16="http://schemas.microsoft.com/office/drawing/2014/main" id="{00000000-0008-0000-0400-00007E010000}"/>
            </a:ext>
          </a:extLst>
        </xdr:cNvPr>
        <xdr:cNvSpPr txBox="1"/>
      </xdr:nvSpPr>
      <xdr:spPr>
        <a:xfrm>
          <a:off x="491490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73</xdr:row>
      <xdr:rowOff>19050</xdr:rowOff>
    </xdr:from>
    <xdr:to>
      <xdr:col>20</xdr:col>
      <xdr:colOff>38100</xdr:colOff>
      <xdr:row>73</xdr:row>
      <xdr:rowOff>120650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937000" y="1253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71</xdr:row>
      <xdr:rowOff>130827</xdr:rowOff>
    </xdr:from>
    <xdr:ext cx="7366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606800" y="1230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73</xdr:row>
      <xdr:rowOff>28194</xdr:rowOff>
    </xdr:from>
    <xdr:to>
      <xdr:col>15</xdr:col>
      <xdr:colOff>149225</xdr:colOff>
      <xdr:row>73</xdr:row>
      <xdr:rowOff>129794</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048000" y="12544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71</xdr:row>
      <xdr:rowOff>139971</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717800" y="1231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73</xdr:row>
      <xdr:rowOff>41910</xdr:rowOff>
    </xdr:from>
    <xdr:to>
      <xdr:col>11</xdr:col>
      <xdr:colOff>60325</xdr:colOff>
      <xdr:row>73</xdr:row>
      <xdr:rowOff>143510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2159000" y="12557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71</xdr:row>
      <xdr:rowOff>153687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828800" y="1232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73</xdr:row>
      <xdr:rowOff>37338</xdr:rowOff>
    </xdr:from>
    <xdr:to>
      <xdr:col>6</xdr:col>
      <xdr:colOff>171450</xdr:colOff>
      <xdr:row>73</xdr:row>
      <xdr:rowOff>138938</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1270000" y="12553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71</xdr:row>
      <xdr:rowOff>149115</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939800" y="12322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令和２年度は類似団体よりも８．９％高くなっているが、全国平均や佐賀県金平均とは同程度である。</a:t>
          </a:r>
        </a:p>
        <a:p>
          <a:r>
            <a:rPr kumimoji="1" lang="ja-JP" altLang="en-US" sz="1300">
              <a:latin typeface="ＭＳ Ｐゴシック" panose="020B0600070205080204" pitchFamily="50" charset="-128"/>
              <a:ea typeface="ＭＳ Ｐゴシック" panose="020B0600070205080204" pitchFamily="50" charset="-128"/>
            </a:rPr>
            <a:t>今後とも、経費の削減及び特定財源の有効活用に努める。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a:extLst>
            <a:ext uri="{FF2B5EF4-FFF2-40B4-BE49-F238E27FC236}">
              <a16:creationId xmlns:a16="http://schemas.microsoft.com/office/drawing/2014/main" id="{00000000-0008-0000-0400-0000A3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20865</xdr:rowOff>
    </xdr:from>
    <xdr:to>
      <xdr:col>82</xdr:col>
      <xdr:colOff>107950</xdr:colOff>
      <xdr:row>79</xdr:row>
      <xdr:rowOff>17599</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flipV="1">
          <a:off x="16510000" y="12536715"/>
          <a:ext cx="0" cy="1025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78</xdr:row>
      <xdr:rowOff>161126</xdr:rowOff>
    </xdr:from>
    <xdr:ext cx="762000" cy="259045"/>
    <xdr:sp macro="" textlink="">
      <xdr:nvSpPr>
        <xdr:cNvPr id="421" name="公債費以外最小値テキスト">
          <a:extLst>
            <a:ext uri="{FF2B5EF4-FFF2-40B4-BE49-F238E27FC236}">
              <a16:creationId xmlns:a16="http://schemas.microsoft.com/office/drawing/2014/main" id="{00000000-0008-0000-0400-0000A5010000}"/>
            </a:ext>
          </a:extLst>
        </xdr:cNvPr>
        <xdr:cNvSpPr txBox="1"/>
      </xdr:nvSpPr>
      <xdr:spPr>
        <a:xfrm>
          <a:off x="16598900" y="13534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17599</xdr:rowOff>
    </xdr:from>
    <xdr:to>
      <xdr:col>82</xdr:col>
      <xdr:colOff>196850</xdr:colOff>
      <xdr:row>79</xdr:row>
      <xdr:rowOff>17599</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3562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107242</xdr:rowOff>
    </xdr:from>
    <xdr:ext cx="762000" cy="259045"/>
    <xdr:sp macro="" textlink="">
      <xdr:nvSpPr>
        <xdr:cNvPr id="423" name="公債費以外最大値テキスト">
          <a:extLst>
            <a:ext uri="{FF2B5EF4-FFF2-40B4-BE49-F238E27FC236}">
              <a16:creationId xmlns:a16="http://schemas.microsoft.com/office/drawing/2014/main" id="{00000000-0008-0000-0400-0000A7010000}"/>
            </a:ext>
          </a:extLst>
        </xdr:cNvPr>
        <xdr:cNvSpPr txBox="1"/>
      </xdr:nvSpPr>
      <xdr:spPr>
        <a:xfrm>
          <a:off x="16598900" y="12280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20865</xdr:rowOff>
    </xdr:from>
    <xdr:to>
      <xdr:col>82</xdr:col>
      <xdr:colOff>196850</xdr:colOff>
      <xdr:row>73</xdr:row>
      <xdr:rowOff>20865</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253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104139</xdr:rowOff>
    </xdr:from>
    <xdr:to>
      <xdr:col>82</xdr:col>
      <xdr:colOff>107950</xdr:colOff>
      <xdr:row>77</xdr:row>
      <xdr:rowOff>148227</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5671800" y="13134339"/>
          <a:ext cx="838200" cy="215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166205</xdr:rowOff>
    </xdr:from>
    <xdr:ext cx="762000" cy="259045"/>
    <xdr:sp macro="" textlink="">
      <xdr:nvSpPr>
        <xdr:cNvPr id="426" name="公債費以外平均値テキスト">
          <a:extLst>
            <a:ext uri="{FF2B5EF4-FFF2-40B4-BE49-F238E27FC236}">
              <a16:creationId xmlns:a16="http://schemas.microsoft.com/office/drawing/2014/main" id="{00000000-0008-0000-0400-0000AA010000}"/>
            </a:ext>
          </a:extLst>
        </xdr:cNvPr>
        <xdr:cNvSpPr txBox="1"/>
      </xdr:nvSpPr>
      <xdr:spPr>
        <a:xfrm>
          <a:off x="16598900" y="128535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149679</xdr:rowOff>
    </xdr:from>
    <xdr:to>
      <xdr:col>82</xdr:col>
      <xdr:colOff>158750</xdr:colOff>
      <xdr:row>76</xdr:row>
      <xdr:rowOff>79829</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6459200" y="1300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104139</xdr:rowOff>
    </xdr:from>
    <xdr:to>
      <xdr:col>78</xdr:col>
      <xdr:colOff>69850</xdr:colOff>
      <xdr:row>80</xdr:row>
      <xdr:rowOff>140063</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4782800" y="13134339"/>
          <a:ext cx="889000" cy="72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7620</xdr:rowOff>
    </xdr:from>
    <xdr:to>
      <xdr:col>78</xdr:col>
      <xdr:colOff>120650</xdr:colOff>
      <xdr:row>76</xdr:row>
      <xdr:rowOff>109220</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5621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119397</xdr:rowOff>
    </xdr:from>
    <xdr:ext cx="7366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5290800" y="1280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140063</xdr:rowOff>
    </xdr:from>
    <xdr:to>
      <xdr:col>73</xdr:col>
      <xdr:colOff>180975</xdr:colOff>
      <xdr:row>81</xdr:row>
      <xdr:rowOff>60052</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3893800" y="13856063"/>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162742</xdr:rowOff>
    </xdr:from>
    <xdr:to>
      <xdr:col>74</xdr:col>
      <xdr:colOff>31750</xdr:colOff>
      <xdr:row>76</xdr:row>
      <xdr:rowOff>92892</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4732000" y="1302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103068</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401800" y="12790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151493</xdr:rowOff>
    </xdr:from>
    <xdr:to>
      <xdr:col>69</xdr:col>
      <xdr:colOff>92075</xdr:colOff>
      <xdr:row>81</xdr:row>
      <xdr:rowOff>60052</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3004800" y="13696043"/>
          <a:ext cx="889000" cy="251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117022</xdr:rowOff>
    </xdr:from>
    <xdr:to>
      <xdr:col>69</xdr:col>
      <xdr:colOff>142875</xdr:colOff>
      <xdr:row>76</xdr:row>
      <xdr:rowOff>47172</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3843000" y="1297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57349</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3512800" y="1274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74567</xdr:rowOff>
    </xdr:from>
    <xdr:to>
      <xdr:col>65</xdr:col>
      <xdr:colOff>53975</xdr:colOff>
      <xdr:row>76</xdr:row>
      <xdr:rowOff>4716</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2954000" y="1293331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14894</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623800" y="12702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97427</xdr:rowOff>
    </xdr:from>
    <xdr:to>
      <xdr:col>82</xdr:col>
      <xdr:colOff>158750</xdr:colOff>
      <xdr:row>78</xdr:row>
      <xdr:rowOff>27577</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6459200" y="13299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69504</xdr:rowOff>
    </xdr:from>
    <xdr:ext cx="762000" cy="259045"/>
    <xdr:sp macro="" textlink="">
      <xdr:nvSpPr>
        <xdr:cNvPr id="445" name="公債費以外該当値テキスト">
          <a:extLst>
            <a:ext uri="{FF2B5EF4-FFF2-40B4-BE49-F238E27FC236}">
              <a16:creationId xmlns:a16="http://schemas.microsoft.com/office/drawing/2014/main" id="{00000000-0008-0000-0400-0000BD010000}"/>
            </a:ext>
          </a:extLst>
        </xdr:cNvPr>
        <xdr:cNvSpPr txBox="1"/>
      </xdr:nvSpPr>
      <xdr:spPr>
        <a:xfrm>
          <a:off x="16598900" y="13271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53339</xdr:rowOff>
    </xdr:from>
    <xdr:to>
      <xdr:col>78</xdr:col>
      <xdr:colOff>120650</xdr:colOff>
      <xdr:row>76</xdr:row>
      <xdr:rowOff>154939</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5621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139716</xdr:rowOff>
    </xdr:from>
    <xdr:ext cx="7366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290800" y="13169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89263</xdr:rowOff>
    </xdr:from>
    <xdr:to>
      <xdr:col>74</xdr:col>
      <xdr:colOff>31750</xdr:colOff>
      <xdr:row>81</xdr:row>
      <xdr:rowOff>19413</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4732000" y="13805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81</xdr:row>
      <xdr:rowOff>4190</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401800" y="13891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81</xdr:row>
      <xdr:rowOff>9252</xdr:rowOff>
    </xdr:from>
    <xdr:to>
      <xdr:col>69</xdr:col>
      <xdr:colOff>142875</xdr:colOff>
      <xdr:row>81</xdr:row>
      <xdr:rowOff>110852</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3843000" y="13896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81</xdr:row>
      <xdr:rowOff>95629</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512800" y="13983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100693</xdr:rowOff>
    </xdr:from>
    <xdr:to>
      <xdr:col>65</xdr:col>
      <xdr:colOff>53975</xdr:colOff>
      <xdr:row>80</xdr:row>
      <xdr:rowOff>30843</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2954000" y="1364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15620</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623800" y="1373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佐賀県玄海町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78930</xdr:rowOff>
    </xdr:from>
    <xdr:to>
      <xdr:col>29</xdr:col>
      <xdr:colOff>127000</xdr:colOff>
      <xdr:row>20</xdr:row>
      <xdr:rowOff>151540</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83955"/>
          <a:ext cx="0" cy="144421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123617</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600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151540</xdr:rowOff>
    </xdr:from>
    <xdr:to>
      <xdr:col>30</xdr:col>
      <xdr:colOff>25400</xdr:colOff>
      <xdr:row>20</xdr:row>
      <xdr:rowOff>151540</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6281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165307</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927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78930</xdr:rowOff>
    </xdr:from>
    <xdr:to>
      <xdr:col>30</xdr:col>
      <xdr:colOff>25400</xdr:colOff>
      <xdr:row>12</xdr:row>
      <xdr:rowOff>78930</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839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14291</xdr:rowOff>
    </xdr:from>
    <xdr:to>
      <xdr:col>29</xdr:col>
      <xdr:colOff>127000</xdr:colOff>
      <xdr:row>19</xdr:row>
      <xdr:rowOff>35835</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319466"/>
          <a:ext cx="647700" cy="215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18</xdr:row>
      <xdr:rowOff>170518</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33042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150499</xdr:rowOff>
    </xdr:from>
    <xdr:to>
      <xdr:col>29</xdr:col>
      <xdr:colOff>177800</xdr:colOff>
      <xdr:row>19</xdr:row>
      <xdr:rowOff>80649</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2842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35835</xdr:rowOff>
    </xdr:from>
    <xdr:to>
      <xdr:col>26</xdr:col>
      <xdr:colOff>50800</xdr:colOff>
      <xdr:row>19</xdr:row>
      <xdr:rowOff>47327</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341010"/>
          <a:ext cx="698500" cy="114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165793</xdr:rowOff>
    </xdr:from>
    <xdr:to>
      <xdr:col>26</xdr:col>
      <xdr:colOff>101600</xdr:colOff>
      <xdr:row>19</xdr:row>
      <xdr:rowOff>95943</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2995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80720</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3858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47327</xdr:rowOff>
    </xdr:from>
    <xdr:to>
      <xdr:col>22</xdr:col>
      <xdr:colOff>114300</xdr:colOff>
      <xdr:row>19</xdr:row>
      <xdr:rowOff>65949</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352502"/>
          <a:ext cx="698500" cy="186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19</xdr:row>
      <xdr:rowOff>9</xdr:rowOff>
    </xdr:from>
    <xdr:to>
      <xdr:col>22</xdr:col>
      <xdr:colOff>165100</xdr:colOff>
      <xdr:row>19</xdr:row>
      <xdr:rowOff>101609</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3051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86386</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39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65949</xdr:rowOff>
    </xdr:from>
    <xdr:to>
      <xdr:col>18</xdr:col>
      <xdr:colOff>177800</xdr:colOff>
      <xdr:row>19</xdr:row>
      <xdr:rowOff>71801</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371124"/>
          <a:ext cx="698500" cy="58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19</xdr:row>
      <xdr:rowOff>12552</xdr:rowOff>
    </xdr:from>
    <xdr:to>
      <xdr:col>19</xdr:col>
      <xdr:colOff>38100</xdr:colOff>
      <xdr:row>19</xdr:row>
      <xdr:rowOff>114152</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3177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124329</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086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23692</xdr:rowOff>
    </xdr:from>
    <xdr:to>
      <xdr:col>15</xdr:col>
      <xdr:colOff>101600</xdr:colOff>
      <xdr:row>19</xdr:row>
      <xdr:rowOff>125292</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328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110069</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41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134941</xdr:rowOff>
    </xdr:from>
    <xdr:to>
      <xdr:col>29</xdr:col>
      <xdr:colOff>177800</xdr:colOff>
      <xdr:row>19</xdr:row>
      <xdr:rowOff>65091</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2686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151469</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113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156485</xdr:rowOff>
    </xdr:from>
    <xdr:to>
      <xdr:col>26</xdr:col>
      <xdr:colOff>101600</xdr:colOff>
      <xdr:row>19</xdr:row>
      <xdr:rowOff>86635</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2902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96812</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0590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167977</xdr:rowOff>
    </xdr:from>
    <xdr:to>
      <xdr:col>22</xdr:col>
      <xdr:colOff>165100</xdr:colOff>
      <xdr:row>19</xdr:row>
      <xdr:rowOff>98127</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3017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108305</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070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15149</xdr:rowOff>
    </xdr:from>
    <xdr:to>
      <xdr:col>19</xdr:col>
      <xdr:colOff>38100</xdr:colOff>
      <xdr:row>19</xdr:row>
      <xdr:rowOff>116749</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3203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101526</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406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21001</xdr:rowOff>
    </xdr:from>
    <xdr:to>
      <xdr:col>15</xdr:col>
      <xdr:colOff>101600</xdr:colOff>
      <xdr:row>19</xdr:row>
      <xdr:rowOff>122601</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3261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132778</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095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146088</xdr:rowOff>
    </xdr:from>
    <xdr:to>
      <xdr:col>29</xdr:col>
      <xdr:colOff>127000</xdr:colOff>
      <xdr:row>38</xdr:row>
      <xdr:rowOff>161722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6070638"/>
          <a:ext cx="0" cy="155868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133799</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601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161722</xdr:rowOff>
    </xdr:from>
    <xdr:to>
      <xdr:col>30</xdr:col>
      <xdr:colOff>25400</xdr:colOff>
      <xdr:row>38</xdr:row>
      <xdr:rowOff>161722</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6293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61015</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814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146088</xdr:rowOff>
    </xdr:from>
    <xdr:to>
      <xdr:col>30</xdr:col>
      <xdr:colOff>25400</xdr:colOff>
      <xdr:row>33</xdr:row>
      <xdr:rowOff>146088</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60706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153530</xdr:rowOff>
    </xdr:from>
    <xdr:to>
      <xdr:col>29</xdr:col>
      <xdr:colOff>127000</xdr:colOff>
      <xdr:row>37</xdr:row>
      <xdr:rowOff>218325</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003800" y="7106780"/>
          <a:ext cx="647700" cy="2362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196563</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464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8586</xdr:rowOff>
    </xdr:from>
    <xdr:to>
      <xdr:col>29</xdr:col>
      <xdr:colOff>177800</xdr:colOff>
      <xdr:row>35</xdr:row>
      <xdr:rowOff>110186</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6189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153530</xdr:rowOff>
    </xdr:from>
    <xdr:to>
      <xdr:col>26</xdr:col>
      <xdr:colOff>50800</xdr:colOff>
      <xdr:row>37</xdr:row>
      <xdr:rowOff>16307</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4305300" y="7106780"/>
          <a:ext cx="698500" cy="342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33160</xdr:rowOff>
    </xdr:from>
    <xdr:to>
      <xdr:col>26</xdr:col>
      <xdr:colOff>101600</xdr:colOff>
      <xdr:row>35</xdr:row>
      <xdr:rowOff>134760</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6435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144937</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412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16307</xdr:rowOff>
    </xdr:from>
    <xdr:to>
      <xdr:col>22</xdr:col>
      <xdr:colOff>114300</xdr:colOff>
      <xdr:row>37</xdr:row>
      <xdr:rowOff>20421</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3606800" y="7141007"/>
          <a:ext cx="698500" cy="41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27762</xdr:rowOff>
    </xdr:from>
    <xdr:to>
      <xdr:col>22</xdr:col>
      <xdr:colOff>165100</xdr:colOff>
      <xdr:row>35</xdr:row>
      <xdr:rowOff>129362</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6381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139539</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40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15926</xdr:rowOff>
    </xdr:from>
    <xdr:to>
      <xdr:col>18</xdr:col>
      <xdr:colOff>177800</xdr:colOff>
      <xdr:row>37</xdr:row>
      <xdr:rowOff>20421</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a:off x="2908300" y="6969176"/>
          <a:ext cx="698500" cy="1759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21501</xdr:rowOff>
    </xdr:from>
    <xdr:to>
      <xdr:col>19</xdr:col>
      <xdr:colOff>38100</xdr:colOff>
      <xdr:row>35</xdr:row>
      <xdr:rowOff>123101</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631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133278</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400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47295</xdr:rowOff>
    </xdr:from>
    <xdr:to>
      <xdr:col>15</xdr:col>
      <xdr:colOff>101600</xdr:colOff>
      <xdr:row>35</xdr:row>
      <xdr:rowOff>148895</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6576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159072</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42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167525</xdr:rowOff>
    </xdr:from>
    <xdr:to>
      <xdr:col>29</xdr:col>
      <xdr:colOff>177800</xdr:colOff>
      <xdr:row>37</xdr:row>
      <xdr:rowOff>269125</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72922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139602</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7264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102730</xdr:rowOff>
    </xdr:from>
    <xdr:to>
      <xdr:col>26</xdr:col>
      <xdr:colOff>101600</xdr:colOff>
      <xdr:row>37</xdr:row>
      <xdr:rowOff>32880</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70559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17657</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714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136957</xdr:rowOff>
    </xdr:from>
    <xdr:to>
      <xdr:col>22</xdr:col>
      <xdr:colOff>165100</xdr:colOff>
      <xdr:row>37</xdr:row>
      <xdr:rowOff>67107</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70902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51884</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7176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141071</xdr:rowOff>
    </xdr:from>
    <xdr:to>
      <xdr:col>19</xdr:col>
      <xdr:colOff>38100</xdr:colOff>
      <xdr:row>37</xdr:row>
      <xdr:rowOff>71221</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70943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55998</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7180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308026</xdr:rowOff>
    </xdr:from>
    <xdr:to>
      <xdr:col>15</xdr:col>
      <xdr:colOff>101600</xdr:colOff>
      <xdr:row>36</xdr:row>
      <xdr:rowOff>66726</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69183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51503</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7004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佐賀県玄海町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5,406
5,397
35.92
9,552,049
9,348,788
172,545
3,552,772
11,700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54627</xdr:rowOff>
    </xdr:from>
    <xdr:ext cx="59541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166581" y="6398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1" name="人件費グラフ枠">
          <a:extLst>
            <a:ext uri="{FF2B5EF4-FFF2-40B4-BE49-F238E27FC236}">
              <a16:creationId xmlns:a16="http://schemas.microsoft.com/office/drawing/2014/main" id="{00000000-0008-0000-0600-000033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115108</xdr:rowOff>
    </xdr:from>
    <xdr:to>
      <xdr:col>24</xdr:col>
      <xdr:colOff>62865</xdr:colOff>
      <xdr:row>38</xdr:row>
      <xdr:rowOff>149450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flipV="1">
          <a:off x="4633595" y="5430058"/>
          <a:ext cx="1270" cy="1234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153277</xdr:rowOff>
    </xdr:from>
    <xdr:ext cx="534377" cy="259045"/>
    <xdr:sp macro="" textlink="">
      <xdr:nvSpPr>
        <xdr:cNvPr id="53" name="人件費最小値テキスト">
          <a:extLst>
            <a:ext uri="{FF2B5EF4-FFF2-40B4-BE49-F238E27FC236}">
              <a16:creationId xmlns:a16="http://schemas.microsoft.com/office/drawing/2014/main" id="{00000000-0008-0000-0600-000035000000}"/>
            </a:ext>
          </a:extLst>
        </xdr:cNvPr>
        <xdr:cNvSpPr txBox="1"/>
      </xdr:nvSpPr>
      <xdr:spPr>
        <a:xfrm>
          <a:off x="4686300" y="666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149450</xdr:rowOff>
    </xdr:from>
    <xdr:to>
      <xdr:col>24</xdr:col>
      <xdr:colOff>152400</xdr:colOff>
      <xdr:row>38</xdr:row>
      <xdr:rowOff>149450</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a:off x="4546600" y="666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61785</xdr:rowOff>
    </xdr:from>
    <xdr:ext cx="599010" cy="259045"/>
    <xdr:sp macro="" textlink="">
      <xdr:nvSpPr>
        <xdr:cNvPr id="55" name="人件費最大値テキスト">
          <a:extLst>
            <a:ext uri="{FF2B5EF4-FFF2-40B4-BE49-F238E27FC236}">
              <a16:creationId xmlns:a16="http://schemas.microsoft.com/office/drawing/2014/main" id="{00000000-0008-0000-0600-000037000000}"/>
            </a:ext>
          </a:extLst>
        </xdr:cNvPr>
        <xdr:cNvSpPr txBox="1"/>
      </xdr:nvSpPr>
      <xdr:spPr>
        <a:xfrm>
          <a:off x="4686300" y="5205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115108</xdr:rowOff>
    </xdr:from>
    <xdr:to>
      <xdr:col>24</xdr:col>
      <xdr:colOff>152400</xdr:colOff>
      <xdr:row>31</xdr:row>
      <xdr:rowOff>115108</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5430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29103</xdr:rowOff>
    </xdr:from>
    <xdr:to>
      <xdr:col>24</xdr:col>
      <xdr:colOff>63500</xdr:colOff>
      <xdr:row>36</xdr:row>
      <xdr:rowOff>77</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flipV="1">
          <a:off x="3797300" y="6029853"/>
          <a:ext cx="838200" cy="142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146966</xdr:rowOff>
    </xdr:from>
    <xdr:ext cx="599010" cy="259045"/>
    <xdr:sp macro="" textlink="">
      <xdr:nvSpPr>
        <xdr:cNvPr id="58" name="人件費平均値テキスト">
          <a:extLst>
            <a:ext uri="{FF2B5EF4-FFF2-40B4-BE49-F238E27FC236}">
              <a16:creationId xmlns:a16="http://schemas.microsoft.com/office/drawing/2014/main" id="{00000000-0008-0000-0600-00003A000000}"/>
            </a:ext>
          </a:extLst>
        </xdr:cNvPr>
        <xdr:cNvSpPr txBox="1"/>
      </xdr:nvSpPr>
      <xdr:spPr>
        <a:xfrm>
          <a:off x="4686300" y="61477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168539</xdr:rowOff>
    </xdr:from>
    <xdr:to>
      <xdr:col>24</xdr:col>
      <xdr:colOff>114300</xdr:colOff>
      <xdr:row>36</xdr:row>
      <xdr:rowOff>98689</xdr:rowOff>
    </xdr:to>
    <xdr:sp macro="" textlink="">
      <xdr:nvSpPr>
        <xdr:cNvPr id="59" name="フローチャート: 判断 58">
          <a:extLst>
            <a:ext uri="{FF2B5EF4-FFF2-40B4-BE49-F238E27FC236}">
              <a16:creationId xmlns:a16="http://schemas.microsoft.com/office/drawing/2014/main" id="{00000000-0008-0000-0600-00003B000000}"/>
            </a:ext>
          </a:extLst>
        </xdr:cNvPr>
        <xdr:cNvSpPr/>
      </xdr:nvSpPr>
      <xdr:spPr>
        <a:xfrm>
          <a:off x="4584700" y="616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77</xdr:rowOff>
    </xdr:from>
    <xdr:to>
      <xdr:col>19</xdr:col>
      <xdr:colOff>177800</xdr:colOff>
      <xdr:row>36</xdr:row>
      <xdr:rowOff>2614</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2908300" y="6172277"/>
          <a:ext cx="889000" cy="2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87694</xdr:rowOff>
    </xdr:from>
    <xdr:to>
      <xdr:col>20</xdr:col>
      <xdr:colOff>38100</xdr:colOff>
      <xdr:row>37</xdr:row>
      <xdr:rowOff>17844</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3746500" y="625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8971</xdr:rowOff>
    </xdr:from>
    <xdr:ext cx="599010" cy="259045"/>
    <xdr:sp macro="" textlink="">
      <xdr:nvSpPr>
        <xdr:cNvPr id="62" name="テキスト ボックス 61">
          <a:extLst>
            <a:ext uri="{FF2B5EF4-FFF2-40B4-BE49-F238E27FC236}">
              <a16:creationId xmlns:a16="http://schemas.microsoft.com/office/drawing/2014/main" id="{00000000-0008-0000-0600-00003E000000}"/>
            </a:ext>
          </a:extLst>
        </xdr:cNvPr>
        <xdr:cNvSpPr txBox="1"/>
      </xdr:nvSpPr>
      <xdr:spPr>
        <a:xfrm>
          <a:off x="3497795" y="6352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2614</xdr:rowOff>
    </xdr:from>
    <xdr:to>
      <xdr:col>15</xdr:col>
      <xdr:colOff>50800</xdr:colOff>
      <xdr:row>36</xdr:row>
      <xdr:rowOff>37659</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019300" y="6174814"/>
          <a:ext cx="889000" cy="35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103433</xdr:rowOff>
    </xdr:from>
    <xdr:to>
      <xdr:col>15</xdr:col>
      <xdr:colOff>101600</xdr:colOff>
      <xdr:row>37</xdr:row>
      <xdr:rowOff>33583</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2857500" y="627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24710</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2608795" y="6368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37053</xdr:rowOff>
    </xdr:from>
    <xdr:to>
      <xdr:col>10</xdr:col>
      <xdr:colOff>114300</xdr:colOff>
      <xdr:row>36</xdr:row>
      <xdr:rowOff>37659</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1130300" y="6209253"/>
          <a:ext cx="889000" cy="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115429</xdr:rowOff>
    </xdr:from>
    <xdr:to>
      <xdr:col>10</xdr:col>
      <xdr:colOff>165100</xdr:colOff>
      <xdr:row>37</xdr:row>
      <xdr:rowOff>45579</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1968500" y="6287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36706</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1719795" y="6380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119755</xdr:rowOff>
    </xdr:from>
    <xdr:to>
      <xdr:col>6</xdr:col>
      <xdr:colOff>38100</xdr:colOff>
      <xdr:row>37</xdr:row>
      <xdr:rowOff>49905</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079500" y="6291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41032</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830795" y="6384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149753</xdr:rowOff>
    </xdr:from>
    <xdr:to>
      <xdr:col>24</xdr:col>
      <xdr:colOff>114300</xdr:colOff>
      <xdr:row>35</xdr:row>
      <xdr:rowOff>79903</xdr:rowOff>
    </xdr:to>
    <xdr:sp macro="" textlink="">
      <xdr:nvSpPr>
        <xdr:cNvPr id="76" name="楕円 75">
          <a:extLst>
            <a:ext uri="{FF2B5EF4-FFF2-40B4-BE49-F238E27FC236}">
              <a16:creationId xmlns:a16="http://schemas.microsoft.com/office/drawing/2014/main" id="{00000000-0008-0000-0600-00004C000000}"/>
            </a:ext>
          </a:extLst>
        </xdr:cNvPr>
        <xdr:cNvSpPr/>
      </xdr:nvSpPr>
      <xdr:spPr>
        <a:xfrm>
          <a:off x="4584700" y="5979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1180</xdr:rowOff>
    </xdr:from>
    <xdr:ext cx="599010" cy="259045"/>
    <xdr:sp macro="" textlink="">
      <xdr:nvSpPr>
        <xdr:cNvPr id="77" name="人件費該当値テキスト">
          <a:extLst>
            <a:ext uri="{FF2B5EF4-FFF2-40B4-BE49-F238E27FC236}">
              <a16:creationId xmlns:a16="http://schemas.microsoft.com/office/drawing/2014/main" id="{00000000-0008-0000-0600-00004D000000}"/>
            </a:ext>
          </a:extLst>
        </xdr:cNvPr>
        <xdr:cNvSpPr txBox="1"/>
      </xdr:nvSpPr>
      <xdr:spPr>
        <a:xfrm>
          <a:off x="4686300" y="5830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120727</xdr:rowOff>
    </xdr:from>
    <xdr:to>
      <xdr:col>20</xdr:col>
      <xdr:colOff>38100</xdr:colOff>
      <xdr:row>36</xdr:row>
      <xdr:rowOff>50877</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3746500" y="6121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67404</xdr:rowOff>
    </xdr:from>
    <xdr:ext cx="59901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3497795" y="5896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123264</xdr:rowOff>
    </xdr:from>
    <xdr:to>
      <xdr:col>15</xdr:col>
      <xdr:colOff>101600</xdr:colOff>
      <xdr:row>36</xdr:row>
      <xdr:rowOff>53414</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2857500" y="6124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69941</xdr:rowOff>
    </xdr:from>
    <xdr:ext cx="59901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2608795" y="5899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158309</xdr:rowOff>
    </xdr:from>
    <xdr:to>
      <xdr:col>10</xdr:col>
      <xdr:colOff>165100</xdr:colOff>
      <xdr:row>36</xdr:row>
      <xdr:rowOff>88459</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1968500" y="6159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104986</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1719795" y="5934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157703</xdr:rowOff>
    </xdr:from>
    <xdr:to>
      <xdr:col>6</xdr:col>
      <xdr:colOff>38100</xdr:colOff>
      <xdr:row>36</xdr:row>
      <xdr:rowOff>87853</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079500" y="6158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104380</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830795" y="5933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6" name="正方形/長方形 85">
          <a:extLst>
            <a:ext uri="{FF2B5EF4-FFF2-40B4-BE49-F238E27FC236}">
              <a16:creationId xmlns:a16="http://schemas.microsoft.com/office/drawing/2014/main" id="{00000000-0008-0000-0600-000056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4" name="テキスト ボックス 93">
          <a:extLst>
            <a:ext uri="{FF2B5EF4-FFF2-40B4-BE49-F238E27FC236}">
              <a16:creationId xmlns:a16="http://schemas.microsoft.com/office/drawing/2014/main" id="{00000000-0008-0000-0600-00005E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5" name="直線コネクタ 94">
          <a:extLst>
            <a:ext uri="{FF2B5EF4-FFF2-40B4-BE49-F238E27FC236}">
              <a16:creationId xmlns:a16="http://schemas.microsoft.com/office/drawing/2014/main" id="{00000000-0008-0000-0600-00005F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6" name="直線コネクタ 95">
          <a:extLst>
            <a:ext uri="{FF2B5EF4-FFF2-40B4-BE49-F238E27FC236}">
              <a16:creationId xmlns:a16="http://schemas.microsoft.com/office/drawing/2014/main" id="{00000000-0008-0000-0600-000060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6" name="物件費グラフ枠">
          <a:extLst>
            <a:ext uri="{FF2B5EF4-FFF2-40B4-BE49-F238E27FC236}">
              <a16:creationId xmlns:a16="http://schemas.microsoft.com/office/drawing/2014/main" id="{00000000-0008-0000-0600-00006A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7565</xdr:rowOff>
    </xdr:from>
    <xdr:to>
      <xdr:col>24</xdr:col>
      <xdr:colOff>62865</xdr:colOff>
      <xdr:row>57</xdr:row>
      <xdr:rowOff>138260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flipV="1">
          <a:off x="4633595" y="8751515"/>
          <a:ext cx="1270" cy="11593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142087</xdr:rowOff>
    </xdr:from>
    <xdr:ext cx="534377" cy="259045"/>
    <xdr:sp macro="" textlink="">
      <xdr:nvSpPr>
        <xdr:cNvPr id="108" name="物件費最小値テキスト">
          <a:extLst>
            <a:ext uri="{FF2B5EF4-FFF2-40B4-BE49-F238E27FC236}">
              <a16:creationId xmlns:a16="http://schemas.microsoft.com/office/drawing/2014/main" id="{00000000-0008-0000-0600-00006C000000}"/>
            </a:ext>
          </a:extLst>
        </xdr:cNvPr>
        <xdr:cNvSpPr txBox="1"/>
      </xdr:nvSpPr>
      <xdr:spPr>
        <a:xfrm>
          <a:off x="4686300" y="9914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138260</xdr:rowOff>
    </xdr:from>
    <xdr:to>
      <xdr:col>24</xdr:col>
      <xdr:colOff>152400</xdr:colOff>
      <xdr:row>57</xdr:row>
      <xdr:rowOff>138260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4546600" y="9910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125692</xdr:rowOff>
    </xdr:from>
    <xdr:ext cx="599010" cy="259045"/>
    <xdr:sp macro="" textlink="">
      <xdr:nvSpPr>
        <xdr:cNvPr id="110" name="物件費最大値テキスト">
          <a:extLst>
            <a:ext uri="{FF2B5EF4-FFF2-40B4-BE49-F238E27FC236}">
              <a16:creationId xmlns:a16="http://schemas.microsoft.com/office/drawing/2014/main" id="{00000000-0008-0000-0600-00006E000000}"/>
            </a:ext>
          </a:extLst>
        </xdr:cNvPr>
        <xdr:cNvSpPr txBox="1"/>
      </xdr:nvSpPr>
      <xdr:spPr>
        <a:xfrm>
          <a:off x="4686300" y="8526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582,802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7565</xdr:rowOff>
    </xdr:from>
    <xdr:to>
      <xdr:col>24</xdr:col>
      <xdr:colOff>152400</xdr:colOff>
      <xdr:row>51</xdr:row>
      <xdr:rowOff>7565</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4546600" y="8751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13735</xdr:rowOff>
    </xdr:from>
    <xdr:to>
      <xdr:col>24</xdr:col>
      <xdr:colOff>63500</xdr:colOff>
      <xdr:row>55</xdr:row>
      <xdr:rowOff>25827</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3797300" y="9100585"/>
          <a:ext cx="838200" cy="354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60348</xdr:rowOff>
    </xdr:from>
    <xdr:ext cx="599010" cy="259045"/>
    <xdr:sp macro="" textlink="">
      <xdr:nvSpPr>
        <xdr:cNvPr id="113" name="物件費平均値テキスト">
          <a:extLst>
            <a:ext uri="{FF2B5EF4-FFF2-40B4-BE49-F238E27FC236}">
              <a16:creationId xmlns:a16="http://schemas.microsoft.com/office/drawing/2014/main" id="{00000000-0008-0000-0600-000071000000}"/>
            </a:ext>
          </a:extLst>
        </xdr:cNvPr>
        <xdr:cNvSpPr txBox="1"/>
      </xdr:nvSpPr>
      <xdr:spPr>
        <a:xfrm>
          <a:off x="4686300" y="96615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81921</xdr:rowOff>
    </xdr:from>
    <xdr:to>
      <xdr:col>24</xdr:col>
      <xdr:colOff>114300</xdr:colOff>
      <xdr:row>57</xdr:row>
      <xdr:rowOff>12071</xdr:rowOff>
    </xdr:to>
    <xdr:sp macro="" textlink="">
      <xdr:nvSpPr>
        <xdr:cNvPr id="114" name="フローチャート: 判断 113">
          <a:extLst>
            <a:ext uri="{FF2B5EF4-FFF2-40B4-BE49-F238E27FC236}">
              <a16:creationId xmlns:a16="http://schemas.microsoft.com/office/drawing/2014/main" id="{00000000-0008-0000-0600-000072000000}"/>
            </a:ext>
          </a:extLst>
        </xdr:cNvPr>
        <xdr:cNvSpPr/>
      </xdr:nvSpPr>
      <xdr:spPr>
        <a:xfrm>
          <a:off x="4584700" y="9683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25827</xdr:rowOff>
    </xdr:from>
    <xdr:to>
      <xdr:col>19</xdr:col>
      <xdr:colOff>177800</xdr:colOff>
      <xdr:row>55</xdr:row>
      <xdr:rowOff>90919</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flipV="1">
          <a:off x="2908300" y="9455577"/>
          <a:ext cx="889000" cy="65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87078</xdr:rowOff>
    </xdr:from>
    <xdr:to>
      <xdr:col>20</xdr:col>
      <xdr:colOff>38100</xdr:colOff>
      <xdr:row>57</xdr:row>
      <xdr:rowOff>17228</xdr:rowOff>
    </xdr:to>
    <xdr:sp macro="" textlink="">
      <xdr:nvSpPr>
        <xdr:cNvPr id="116" name="フローチャート: 判断 115">
          <a:extLst>
            <a:ext uri="{FF2B5EF4-FFF2-40B4-BE49-F238E27FC236}">
              <a16:creationId xmlns:a16="http://schemas.microsoft.com/office/drawing/2014/main" id="{00000000-0008-0000-0600-000074000000}"/>
            </a:ext>
          </a:extLst>
        </xdr:cNvPr>
        <xdr:cNvSpPr/>
      </xdr:nvSpPr>
      <xdr:spPr>
        <a:xfrm>
          <a:off x="3746500" y="9688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8355</xdr:rowOff>
    </xdr:from>
    <xdr:ext cx="599010" cy="259045"/>
    <xdr:sp macro="" textlink="">
      <xdr:nvSpPr>
        <xdr:cNvPr id="117" name="テキスト ボックス 116">
          <a:extLst>
            <a:ext uri="{FF2B5EF4-FFF2-40B4-BE49-F238E27FC236}">
              <a16:creationId xmlns:a16="http://schemas.microsoft.com/office/drawing/2014/main" id="{00000000-0008-0000-0600-000075000000}"/>
            </a:ext>
          </a:extLst>
        </xdr:cNvPr>
        <xdr:cNvSpPr txBox="1"/>
      </xdr:nvSpPr>
      <xdr:spPr>
        <a:xfrm>
          <a:off x="3497795" y="9781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78742</xdr:rowOff>
    </xdr:from>
    <xdr:to>
      <xdr:col>15</xdr:col>
      <xdr:colOff>50800</xdr:colOff>
      <xdr:row>55</xdr:row>
      <xdr:rowOff>90919</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2019300" y="9508492"/>
          <a:ext cx="889000" cy="1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104474</xdr:rowOff>
    </xdr:from>
    <xdr:to>
      <xdr:col>15</xdr:col>
      <xdr:colOff>101600</xdr:colOff>
      <xdr:row>57</xdr:row>
      <xdr:rowOff>34624</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2857500" y="9705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25751</xdr:rowOff>
    </xdr:from>
    <xdr:ext cx="599010" cy="259045"/>
    <xdr:sp macro="" textlink="">
      <xdr:nvSpPr>
        <xdr:cNvPr id="120" name="テキスト ボックス 119">
          <a:extLst>
            <a:ext uri="{FF2B5EF4-FFF2-40B4-BE49-F238E27FC236}">
              <a16:creationId xmlns:a16="http://schemas.microsoft.com/office/drawing/2014/main" id="{00000000-0008-0000-0600-000078000000}"/>
            </a:ext>
          </a:extLst>
        </xdr:cNvPr>
        <xdr:cNvSpPr txBox="1"/>
      </xdr:nvSpPr>
      <xdr:spPr>
        <a:xfrm>
          <a:off x="2608795" y="9798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78742</xdr:rowOff>
    </xdr:from>
    <xdr:to>
      <xdr:col>10</xdr:col>
      <xdr:colOff>114300</xdr:colOff>
      <xdr:row>55</xdr:row>
      <xdr:rowOff>127840</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1130300" y="9508492"/>
          <a:ext cx="889000" cy="49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112482</xdr:rowOff>
    </xdr:from>
    <xdr:to>
      <xdr:col>10</xdr:col>
      <xdr:colOff>165100</xdr:colOff>
      <xdr:row>57</xdr:row>
      <xdr:rowOff>42632</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1968500" y="971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33759</xdr:rowOff>
    </xdr:from>
    <xdr:ext cx="599010"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1719795" y="9806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130524</xdr:rowOff>
    </xdr:from>
    <xdr:to>
      <xdr:col>6</xdr:col>
      <xdr:colOff>38100</xdr:colOff>
      <xdr:row>57</xdr:row>
      <xdr:rowOff>60674</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1079500" y="9731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51801</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830795" y="9824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134385</xdr:rowOff>
    </xdr:from>
    <xdr:to>
      <xdr:col>24</xdr:col>
      <xdr:colOff>114300</xdr:colOff>
      <xdr:row>53</xdr:row>
      <xdr:rowOff>64535</xdr:rowOff>
    </xdr:to>
    <xdr:sp macro="" textlink="">
      <xdr:nvSpPr>
        <xdr:cNvPr id="131" name="楕円 130">
          <a:extLst>
            <a:ext uri="{FF2B5EF4-FFF2-40B4-BE49-F238E27FC236}">
              <a16:creationId xmlns:a16="http://schemas.microsoft.com/office/drawing/2014/main" id="{00000000-0008-0000-0600-000083000000}"/>
            </a:ext>
          </a:extLst>
        </xdr:cNvPr>
        <xdr:cNvSpPr/>
      </xdr:nvSpPr>
      <xdr:spPr>
        <a:xfrm>
          <a:off x="4584700" y="9049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157262</xdr:rowOff>
    </xdr:from>
    <xdr:ext cx="599010" cy="259045"/>
    <xdr:sp macro="" textlink="">
      <xdr:nvSpPr>
        <xdr:cNvPr id="132" name="物件費該当値テキスト">
          <a:extLst>
            <a:ext uri="{FF2B5EF4-FFF2-40B4-BE49-F238E27FC236}">
              <a16:creationId xmlns:a16="http://schemas.microsoft.com/office/drawing/2014/main" id="{00000000-0008-0000-0600-000084000000}"/>
            </a:ext>
          </a:extLst>
        </xdr:cNvPr>
        <xdr:cNvSpPr txBox="1"/>
      </xdr:nvSpPr>
      <xdr:spPr>
        <a:xfrm>
          <a:off x="4686300" y="8901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146477</xdr:rowOff>
    </xdr:from>
    <xdr:to>
      <xdr:col>20</xdr:col>
      <xdr:colOff>38100</xdr:colOff>
      <xdr:row>55</xdr:row>
      <xdr:rowOff>76627</xdr:rowOff>
    </xdr:to>
    <xdr:sp macro="" textlink="">
      <xdr:nvSpPr>
        <xdr:cNvPr id="133" name="楕円 132">
          <a:extLst>
            <a:ext uri="{FF2B5EF4-FFF2-40B4-BE49-F238E27FC236}">
              <a16:creationId xmlns:a16="http://schemas.microsoft.com/office/drawing/2014/main" id="{00000000-0008-0000-0600-000085000000}"/>
            </a:ext>
          </a:extLst>
        </xdr:cNvPr>
        <xdr:cNvSpPr/>
      </xdr:nvSpPr>
      <xdr:spPr>
        <a:xfrm>
          <a:off x="3746500" y="9404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93154</xdr:rowOff>
    </xdr:from>
    <xdr:ext cx="59901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497795" y="9180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40119</xdr:rowOff>
    </xdr:from>
    <xdr:to>
      <xdr:col>15</xdr:col>
      <xdr:colOff>101600</xdr:colOff>
      <xdr:row>55</xdr:row>
      <xdr:rowOff>141719</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2857500" y="9469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158246</xdr:rowOff>
    </xdr:from>
    <xdr:ext cx="59901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2608795" y="9245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27942</xdr:rowOff>
    </xdr:from>
    <xdr:to>
      <xdr:col>10</xdr:col>
      <xdr:colOff>165100</xdr:colOff>
      <xdr:row>55</xdr:row>
      <xdr:rowOff>129542</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1968500" y="9457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146069</xdr:rowOff>
    </xdr:from>
    <xdr:ext cx="59901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719795" y="9232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77040</xdr:rowOff>
    </xdr:from>
    <xdr:to>
      <xdr:col>6</xdr:col>
      <xdr:colOff>38100</xdr:colOff>
      <xdr:row>56</xdr:row>
      <xdr:rowOff>7190</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1079500" y="9506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23717</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830795" y="9282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1" name="正方形/長方形 140">
          <a:extLst>
            <a:ext uri="{FF2B5EF4-FFF2-40B4-BE49-F238E27FC236}">
              <a16:creationId xmlns:a16="http://schemas.microsoft.com/office/drawing/2014/main" id="{00000000-0008-0000-0600-00008D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2" name="正方形/長方形 141">
          <a:extLst>
            <a:ext uri="{FF2B5EF4-FFF2-40B4-BE49-F238E27FC236}">
              <a16:creationId xmlns:a16="http://schemas.microsoft.com/office/drawing/2014/main" id="{00000000-0008-0000-0600-00008E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3" name="正方形/長方形 142">
          <a:extLst>
            <a:ext uri="{FF2B5EF4-FFF2-40B4-BE49-F238E27FC236}">
              <a16:creationId xmlns:a16="http://schemas.microsoft.com/office/drawing/2014/main" id="{00000000-0008-0000-0600-00008F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0" name="直線コネクタ 149">
          <a:extLst>
            <a:ext uri="{FF2B5EF4-FFF2-40B4-BE49-F238E27FC236}">
              <a16:creationId xmlns:a16="http://schemas.microsoft.com/office/drawing/2014/main" id="{00000000-0008-0000-0600-000096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1" name="直線コネクタ 150">
          <a:extLst>
            <a:ext uri="{FF2B5EF4-FFF2-40B4-BE49-F238E27FC236}">
              <a16:creationId xmlns:a16="http://schemas.microsoft.com/office/drawing/2014/main" id="{00000000-0008-0000-0600-000097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2" name="テキスト ボックス 151">
          <a:extLst>
            <a:ext uri="{FF2B5EF4-FFF2-40B4-BE49-F238E27FC236}">
              <a16:creationId xmlns:a16="http://schemas.microsoft.com/office/drawing/2014/main" id="{00000000-0008-0000-0600-000098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3" name="直線コネクタ 152">
          <a:extLst>
            <a:ext uri="{FF2B5EF4-FFF2-40B4-BE49-F238E27FC236}">
              <a16:creationId xmlns:a16="http://schemas.microsoft.com/office/drawing/2014/main" id="{00000000-0008-0000-0600-000099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1" name="維持補修費グラフ枠">
          <a:extLst>
            <a:ext uri="{FF2B5EF4-FFF2-40B4-BE49-F238E27FC236}">
              <a16:creationId xmlns:a16="http://schemas.microsoft.com/office/drawing/2014/main" id="{00000000-0008-0000-0600-0000A1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130213</xdr:rowOff>
    </xdr:from>
    <xdr:to>
      <xdr:col>24</xdr:col>
      <xdr:colOff>62865</xdr:colOff>
      <xdr:row>78</xdr:row>
      <xdr:rowOff>108153</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flipV="1">
          <a:off x="4633595" y="12131713"/>
          <a:ext cx="1270" cy="1349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111980</xdr:rowOff>
    </xdr:from>
    <xdr:ext cx="469744" cy="259045"/>
    <xdr:sp macro="" textlink="">
      <xdr:nvSpPr>
        <xdr:cNvPr id="163" name="維持補修費最小値テキスト">
          <a:extLst>
            <a:ext uri="{FF2B5EF4-FFF2-40B4-BE49-F238E27FC236}">
              <a16:creationId xmlns:a16="http://schemas.microsoft.com/office/drawing/2014/main" id="{00000000-0008-0000-0600-0000A3000000}"/>
            </a:ext>
          </a:extLst>
        </xdr:cNvPr>
        <xdr:cNvSpPr txBox="1"/>
      </xdr:nvSpPr>
      <xdr:spPr>
        <a:xfrm>
          <a:off x="4686300" y="13485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108153</xdr:rowOff>
    </xdr:from>
    <xdr:to>
      <xdr:col>24</xdr:col>
      <xdr:colOff>152400</xdr:colOff>
      <xdr:row>78</xdr:row>
      <xdr:rowOff>108153</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4546600" y="13481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76890</xdr:rowOff>
    </xdr:from>
    <xdr:ext cx="534377" cy="259045"/>
    <xdr:sp macro="" textlink="">
      <xdr:nvSpPr>
        <xdr:cNvPr id="165" name="維持補修費最大値テキスト">
          <a:extLst>
            <a:ext uri="{FF2B5EF4-FFF2-40B4-BE49-F238E27FC236}">
              <a16:creationId xmlns:a16="http://schemas.microsoft.com/office/drawing/2014/main" id="{00000000-0008-0000-0600-0000A5000000}"/>
            </a:ext>
          </a:extLst>
        </xdr:cNvPr>
        <xdr:cNvSpPr txBox="1"/>
      </xdr:nvSpPr>
      <xdr:spPr>
        <a:xfrm>
          <a:off x="4686300" y="11906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130213</xdr:rowOff>
    </xdr:from>
    <xdr:to>
      <xdr:col>24</xdr:col>
      <xdr:colOff>152400</xdr:colOff>
      <xdr:row>70</xdr:row>
      <xdr:rowOff>130213</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4546600" y="12131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95786</xdr:rowOff>
    </xdr:from>
    <xdr:to>
      <xdr:col>24</xdr:col>
      <xdr:colOff>63500</xdr:colOff>
      <xdr:row>76</xdr:row>
      <xdr:rowOff>118052</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3797300" y="12783086"/>
          <a:ext cx="838200" cy="365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41231</xdr:rowOff>
    </xdr:from>
    <xdr:ext cx="534377" cy="259045"/>
    <xdr:sp macro="" textlink="">
      <xdr:nvSpPr>
        <xdr:cNvPr id="168" name="維持補修費平均値テキスト">
          <a:extLst>
            <a:ext uri="{FF2B5EF4-FFF2-40B4-BE49-F238E27FC236}">
              <a16:creationId xmlns:a16="http://schemas.microsoft.com/office/drawing/2014/main" id="{00000000-0008-0000-0600-0000A8000000}"/>
            </a:ext>
          </a:extLst>
        </xdr:cNvPr>
        <xdr:cNvSpPr txBox="1"/>
      </xdr:nvSpPr>
      <xdr:spPr>
        <a:xfrm>
          <a:off x="4686300" y="128999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18354</xdr:rowOff>
    </xdr:from>
    <xdr:to>
      <xdr:col>24</xdr:col>
      <xdr:colOff>114300</xdr:colOff>
      <xdr:row>76</xdr:row>
      <xdr:rowOff>119954</xdr:rowOff>
    </xdr:to>
    <xdr:sp macro="" textlink="">
      <xdr:nvSpPr>
        <xdr:cNvPr id="169" name="フローチャート: 判断 168">
          <a:extLst>
            <a:ext uri="{FF2B5EF4-FFF2-40B4-BE49-F238E27FC236}">
              <a16:creationId xmlns:a16="http://schemas.microsoft.com/office/drawing/2014/main" id="{00000000-0008-0000-0600-0000A9000000}"/>
            </a:ext>
          </a:extLst>
        </xdr:cNvPr>
        <xdr:cNvSpPr/>
      </xdr:nvSpPr>
      <xdr:spPr>
        <a:xfrm>
          <a:off x="4584700" y="1304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95786</xdr:rowOff>
    </xdr:from>
    <xdr:to>
      <xdr:col>19</xdr:col>
      <xdr:colOff>177800</xdr:colOff>
      <xdr:row>77</xdr:row>
      <xdr:rowOff>115195</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2908300" y="12783086"/>
          <a:ext cx="889000" cy="533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68052</xdr:rowOff>
    </xdr:from>
    <xdr:to>
      <xdr:col>20</xdr:col>
      <xdr:colOff>38100</xdr:colOff>
      <xdr:row>76</xdr:row>
      <xdr:rowOff>169652</xdr:rowOff>
    </xdr:to>
    <xdr:sp macro="" textlink="">
      <xdr:nvSpPr>
        <xdr:cNvPr id="171" name="フローチャート: 判断 170">
          <a:extLst>
            <a:ext uri="{FF2B5EF4-FFF2-40B4-BE49-F238E27FC236}">
              <a16:creationId xmlns:a16="http://schemas.microsoft.com/office/drawing/2014/main" id="{00000000-0008-0000-0600-0000AB000000}"/>
            </a:ext>
          </a:extLst>
        </xdr:cNvPr>
        <xdr:cNvSpPr/>
      </xdr:nvSpPr>
      <xdr:spPr>
        <a:xfrm>
          <a:off x="3746500" y="1309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160779</xdr:rowOff>
    </xdr:from>
    <xdr:ext cx="534377" cy="259045"/>
    <xdr:sp macro="" textlink="">
      <xdr:nvSpPr>
        <xdr:cNvPr id="172" name="テキスト ボックス 171">
          <a:extLst>
            <a:ext uri="{FF2B5EF4-FFF2-40B4-BE49-F238E27FC236}">
              <a16:creationId xmlns:a16="http://schemas.microsoft.com/office/drawing/2014/main" id="{00000000-0008-0000-0600-0000AC000000}"/>
            </a:ext>
          </a:extLst>
        </xdr:cNvPr>
        <xdr:cNvSpPr txBox="1"/>
      </xdr:nvSpPr>
      <xdr:spPr>
        <a:xfrm>
          <a:off x="3530111" y="13190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115195</xdr:rowOff>
    </xdr:from>
    <xdr:to>
      <xdr:col>15</xdr:col>
      <xdr:colOff>50800</xdr:colOff>
      <xdr:row>77</xdr:row>
      <xdr:rowOff>141529</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2019300" y="13316845"/>
          <a:ext cx="889000" cy="26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66337</xdr:rowOff>
    </xdr:from>
    <xdr:to>
      <xdr:col>15</xdr:col>
      <xdr:colOff>101600</xdr:colOff>
      <xdr:row>76</xdr:row>
      <xdr:rowOff>167937</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2857500" y="1309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13014</xdr:rowOff>
    </xdr:from>
    <xdr:ext cx="534377"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2641111" y="12871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141529</xdr:rowOff>
    </xdr:from>
    <xdr:to>
      <xdr:col>10</xdr:col>
      <xdr:colOff>114300</xdr:colOff>
      <xdr:row>78</xdr:row>
      <xdr:rowOff>21445</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1130300" y="13343179"/>
          <a:ext cx="889000" cy="5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73400</xdr:rowOff>
    </xdr:from>
    <xdr:to>
      <xdr:col>10</xdr:col>
      <xdr:colOff>165100</xdr:colOff>
      <xdr:row>77</xdr:row>
      <xdr:rowOff>3550</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1968500" y="1310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20078</xdr:rowOff>
    </xdr:from>
    <xdr:ext cx="534377"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1752111" y="1287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91232</xdr:rowOff>
    </xdr:from>
    <xdr:to>
      <xdr:col>6</xdr:col>
      <xdr:colOff>38100</xdr:colOff>
      <xdr:row>77</xdr:row>
      <xdr:rowOff>21382</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1079500" y="1312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37909</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863111" y="12896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67252</xdr:rowOff>
    </xdr:from>
    <xdr:to>
      <xdr:col>24</xdr:col>
      <xdr:colOff>114300</xdr:colOff>
      <xdr:row>76</xdr:row>
      <xdr:rowOff>168852</xdr:rowOff>
    </xdr:to>
    <xdr:sp macro="" textlink="">
      <xdr:nvSpPr>
        <xdr:cNvPr id="186" name="楕円 185">
          <a:extLst>
            <a:ext uri="{FF2B5EF4-FFF2-40B4-BE49-F238E27FC236}">
              <a16:creationId xmlns:a16="http://schemas.microsoft.com/office/drawing/2014/main" id="{00000000-0008-0000-0600-0000BA000000}"/>
            </a:ext>
          </a:extLst>
        </xdr:cNvPr>
        <xdr:cNvSpPr/>
      </xdr:nvSpPr>
      <xdr:spPr>
        <a:xfrm>
          <a:off x="4584700" y="13097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45679</xdr:rowOff>
    </xdr:from>
    <xdr:ext cx="534377" cy="259045"/>
    <xdr:sp macro="" textlink="">
      <xdr:nvSpPr>
        <xdr:cNvPr id="187" name="維持補修費該当値テキスト">
          <a:extLst>
            <a:ext uri="{FF2B5EF4-FFF2-40B4-BE49-F238E27FC236}">
              <a16:creationId xmlns:a16="http://schemas.microsoft.com/office/drawing/2014/main" id="{00000000-0008-0000-0600-0000BB000000}"/>
            </a:ext>
          </a:extLst>
        </xdr:cNvPr>
        <xdr:cNvSpPr txBox="1"/>
      </xdr:nvSpPr>
      <xdr:spPr>
        <a:xfrm>
          <a:off x="4686300" y="13075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44986</xdr:rowOff>
    </xdr:from>
    <xdr:to>
      <xdr:col>20</xdr:col>
      <xdr:colOff>38100</xdr:colOff>
      <xdr:row>74</xdr:row>
      <xdr:rowOff>146586</xdr:rowOff>
    </xdr:to>
    <xdr:sp macro="" textlink="">
      <xdr:nvSpPr>
        <xdr:cNvPr id="188" name="楕円 187">
          <a:extLst>
            <a:ext uri="{FF2B5EF4-FFF2-40B4-BE49-F238E27FC236}">
              <a16:creationId xmlns:a16="http://schemas.microsoft.com/office/drawing/2014/main" id="{00000000-0008-0000-0600-0000BC000000}"/>
            </a:ext>
          </a:extLst>
        </xdr:cNvPr>
        <xdr:cNvSpPr/>
      </xdr:nvSpPr>
      <xdr:spPr>
        <a:xfrm>
          <a:off x="3746500" y="1273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72</xdr:row>
      <xdr:rowOff>163113</xdr:rowOff>
    </xdr:from>
    <xdr:ext cx="534377"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530111" y="12507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64395</xdr:rowOff>
    </xdr:from>
    <xdr:to>
      <xdr:col>15</xdr:col>
      <xdr:colOff>101600</xdr:colOff>
      <xdr:row>77</xdr:row>
      <xdr:rowOff>165995</xdr:rowOff>
    </xdr:to>
    <xdr:sp macro="" textlink="">
      <xdr:nvSpPr>
        <xdr:cNvPr id="190" name="楕円 189">
          <a:extLst>
            <a:ext uri="{FF2B5EF4-FFF2-40B4-BE49-F238E27FC236}">
              <a16:creationId xmlns:a16="http://schemas.microsoft.com/office/drawing/2014/main" id="{00000000-0008-0000-0600-0000BE000000}"/>
            </a:ext>
          </a:extLst>
        </xdr:cNvPr>
        <xdr:cNvSpPr/>
      </xdr:nvSpPr>
      <xdr:spPr>
        <a:xfrm>
          <a:off x="2857500" y="13266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157122</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673428" y="13358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90729</xdr:rowOff>
    </xdr:from>
    <xdr:to>
      <xdr:col>10</xdr:col>
      <xdr:colOff>165100</xdr:colOff>
      <xdr:row>78</xdr:row>
      <xdr:rowOff>20879</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1968500" y="13292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12006</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784428" y="13385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142095</xdr:rowOff>
    </xdr:from>
    <xdr:to>
      <xdr:col>6</xdr:col>
      <xdr:colOff>38100</xdr:colOff>
      <xdr:row>78</xdr:row>
      <xdr:rowOff>72245</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1079500" y="1334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63372</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895428" y="13436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6" name="正方形/長方形 195">
          <a:extLst>
            <a:ext uri="{FF2B5EF4-FFF2-40B4-BE49-F238E27FC236}">
              <a16:creationId xmlns:a16="http://schemas.microsoft.com/office/drawing/2014/main" id="{00000000-0008-0000-0600-0000C4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197" name="正方形/長方形 196">
          <a:extLst>
            <a:ext uri="{FF2B5EF4-FFF2-40B4-BE49-F238E27FC236}">
              <a16:creationId xmlns:a16="http://schemas.microsoft.com/office/drawing/2014/main" id="{00000000-0008-0000-0600-0000C5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198" name="正方形/長方形 197">
          <a:extLst>
            <a:ext uri="{FF2B5EF4-FFF2-40B4-BE49-F238E27FC236}">
              <a16:creationId xmlns:a16="http://schemas.microsoft.com/office/drawing/2014/main" id="{00000000-0008-0000-0600-0000C6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5" name="直線コネクタ 204">
          <a:extLst>
            <a:ext uri="{FF2B5EF4-FFF2-40B4-BE49-F238E27FC236}">
              <a16:creationId xmlns:a16="http://schemas.microsoft.com/office/drawing/2014/main" id="{00000000-0008-0000-0600-0000CD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07" name="直線コネクタ 206">
          <a:extLst>
            <a:ext uri="{FF2B5EF4-FFF2-40B4-BE49-F238E27FC236}">
              <a16:creationId xmlns:a16="http://schemas.microsoft.com/office/drawing/2014/main" id="{00000000-0008-0000-0600-0000CF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19" name="扶助費グラフ枠">
          <a:extLst>
            <a:ext uri="{FF2B5EF4-FFF2-40B4-BE49-F238E27FC236}">
              <a16:creationId xmlns:a16="http://schemas.microsoft.com/office/drawing/2014/main" id="{00000000-0008-0000-0600-0000DB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127482</xdr:rowOff>
    </xdr:from>
    <xdr:to>
      <xdr:col>24</xdr:col>
      <xdr:colOff>62865</xdr:colOff>
      <xdr:row>98</xdr:row>
      <xdr:rowOff>112522</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flipV="1">
          <a:off x="4633595" y="15386532"/>
          <a:ext cx="1270" cy="1528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116349</xdr:rowOff>
    </xdr:from>
    <xdr:ext cx="534377" cy="259045"/>
    <xdr:sp macro="" textlink="">
      <xdr:nvSpPr>
        <xdr:cNvPr id="221" name="扶助費最小値テキスト">
          <a:extLst>
            <a:ext uri="{FF2B5EF4-FFF2-40B4-BE49-F238E27FC236}">
              <a16:creationId xmlns:a16="http://schemas.microsoft.com/office/drawing/2014/main" id="{00000000-0008-0000-0600-0000DD000000}"/>
            </a:ext>
          </a:extLst>
        </xdr:cNvPr>
        <xdr:cNvSpPr txBox="1"/>
      </xdr:nvSpPr>
      <xdr:spPr>
        <a:xfrm>
          <a:off x="4686300" y="16918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112522</xdr:rowOff>
    </xdr:from>
    <xdr:to>
      <xdr:col>24</xdr:col>
      <xdr:colOff>152400</xdr:colOff>
      <xdr:row>98</xdr:row>
      <xdr:rowOff>112522</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4546600" y="16914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74159</xdr:rowOff>
    </xdr:from>
    <xdr:ext cx="599010" cy="259045"/>
    <xdr:sp macro="" textlink="">
      <xdr:nvSpPr>
        <xdr:cNvPr id="223" name="扶助費最大値テキスト">
          <a:extLst>
            <a:ext uri="{FF2B5EF4-FFF2-40B4-BE49-F238E27FC236}">
              <a16:creationId xmlns:a16="http://schemas.microsoft.com/office/drawing/2014/main" id="{00000000-0008-0000-0600-0000DF000000}"/>
            </a:ext>
          </a:extLst>
        </xdr:cNvPr>
        <xdr:cNvSpPr txBox="1"/>
      </xdr:nvSpPr>
      <xdr:spPr>
        <a:xfrm>
          <a:off x="4686300" y="15161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127482</xdr:rowOff>
    </xdr:from>
    <xdr:to>
      <xdr:col>24</xdr:col>
      <xdr:colOff>152400</xdr:colOff>
      <xdr:row>89</xdr:row>
      <xdr:rowOff>127482</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4546600" y="15386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59334</xdr:rowOff>
    </xdr:from>
    <xdr:to>
      <xdr:col>24</xdr:col>
      <xdr:colOff>63500</xdr:colOff>
      <xdr:row>97</xdr:row>
      <xdr:rowOff>26073</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3797300" y="16518534"/>
          <a:ext cx="838200" cy="138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112247</xdr:rowOff>
    </xdr:from>
    <xdr:ext cx="534377" cy="259045"/>
    <xdr:sp macro="" textlink="">
      <xdr:nvSpPr>
        <xdr:cNvPr id="226" name="扶助費平均値テキスト">
          <a:extLst>
            <a:ext uri="{FF2B5EF4-FFF2-40B4-BE49-F238E27FC236}">
              <a16:creationId xmlns:a16="http://schemas.microsoft.com/office/drawing/2014/main" id="{00000000-0008-0000-0600-0000E2000000}"/>
            </a:ext>
          </a:extLst>
        </xdr:cNvPr>
        <xdr:cNvSpPr txBox="1"/>
      </xdr:nvSpPr>
      <xdr:spPr>
        <a:xfrm>
          <a:off x="4686300" y="162285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89370</xdr:rowOff>
    </xdr:from>
    <xdr:to>
      <xdr:col>24</xdr:col>
      <xdr:colOff>114300</xdr:colOff>
      <xdr:row>96</xdr:row>
      <xdr:rowOff>19520</xdr:rowOff>
    </xdr:to>
    <xdr:sp macro="" textlink="">
      <xdr:nvSpPr>
        <xdr:cNvPr id="227" name="フローチャート: 判断 226">
          <a:extLst>
            <a:ext uri="{FF2B5EF4-FFF2-40B4-BE49-F238E27FC236}">
              <a16:creationId xmlns:a16="http://schemas.microsoft.com/office/drawing/2014/main" id="{00000000-0008-0000-0600-0000E3000000}"/>
            </a:ext>
          </a:extLst>
        </xdr:cNvPr>
        <xdr:cNvSpPr/>
      </xdr:nvSpPr>
      <xdr:spPr>
        <a:xfrm>
          <a:off x="4584700" y="1637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59334</xdr:rowOff>
    </xdr:from>
    <xdr:to>
      <xdr:col>19</xdr:col>
      <xdr:colOff>177800</xdr:colOff>
      <xdr:row>96</xdr:row>
      <xdr:rowOff>72619</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2908300" y="16518534"/>
          <a:ext cx="889000" cy="1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104623</xdr:rowOff>
    </xdr:from>
    <xdr:to>
      <xdr:col>20</xdr:col>
      <xdr:colOff>38100</xdr:colOff>
      <xdr:row>96</xdr:row>
      <xdr:rowOff>34773</xdr:rowOff>
    </xdr:to>
    <xdr:sp macro="" textlink="">
      <xdr:nvSpPr>
        <xdr:cNvPr id="229" name="フローチャート: 判断 228">
          <a:extLst>
            <a:ext uri="{FF2B5EF4-FFF2-40B4-BE49-F238E27FC236}">
              <a16:creationId xmlns:a16="http://schemas.microsoft.com/office/drawing/2014/main" id="{00000000-0008-0000-0600-0000E5000000}"/>
            </a:ext>
          </a:extLst>
        </xdr:cNvPr>
        <xdr:cNvSpPr/>
      </xdr:nvSpPr>
      <xdr:spPr>
        <a:xfrm>
          <a:off x="3746500" y="16392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51300</xdr:rowOff>
    </xdr:from>
    <xdr:ext cx="534377"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3530111" y="16167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14466</xdr:rowOff>
    </xdr:from>
    <xdr:to>
      <xdr:col>15</xdr:col>
      <xdr:colOff>50800</xdr:colOff>
      <xdr:row>96</xdr:row>
      <xdr:rowOff>72619</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2019300" y="16473666"/>
          <a:ext cx="889000" cy="58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131851</xdr:rowOff>
    </xdr:from>
    <xdr:to>
      <xdr:col>15</xdr:col>
      <xdr:colOff>101600</xdr:colOff>
      <xdr:row>96</xdr:row>
      <xdr:rowOff>62001</xdr:rowOff>
    </xdr:to>
    <xdr:sp macro="" textlink="">
      <xdr:nvSpPr>
        <xdr:cNvPr id="232" name="フローチャート: 判断 231">
          <a:extLst>
            <a:ext uri="{FF2B5EF4-FFF2-40B4-BE49-F238E27FC236}">
              <a16:creationId xmlns:a16="http://schemas.microsoft.com/office/drawing/2014/main" id="{00000000-0008-0000-0600-0000E8000000}"/>
            </a:ext>
          </a:extLst>
        </xdr:cNvPr>
        <xdr:cNvSpPr/>
      </xdr:nvSpPr>
      <xdr:spPr>
        <a:xfrm>
          <a:off x="2857500" y="16419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78528</xdr:rowOff>
    </xdr:from>
    <xdr:ext cx="534377"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2641111" y="16194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14466</xdr:rowOff>
    </xdr:from>
    <xdr:to>
      <xdr:col>10</xdr:col>
      <xdr:colOff>114300</xdr:colOff>
      <xdr:row>96</xdr:row>
      <xdr:rowOff>29781</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1130300" y="16473666"/>
          <a:ext cx="889000" cy="1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138404</xdr:rowOff>
    </xdr:from>
    <xdr:to>
      <xdr:col>10</xdr:col>
      <xdr:colOff>165100</xdr:colOff>
      <xdr:row>96</xdr:row>
      <xdr:rowOff>68554</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1968500" y="16426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59681</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1752111" y="16518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139675</xdr:rowOff>
    </xdr:from>
    <xdr:to>
      <xdr:col>6</xdr:col>
      <xdr:colOff>38100</xdr:colOff>
      <xdr:row>96</xdr:row>
      <xdr:rowOff>69825</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1079500" y="1642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86352</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863111" y="16202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146723</xdr:rowOff>
    </xdr:from>
    <xdr:to>
      <xdr:col>24</xdr:col>
      <xdr:colOff>114300</xdr:colOff>
      <xdr:row>97</xdr:row>
      <xdr:rowOff>76873</xdr:rowOff>
    </xdr:to>
    <xdr:sp macro="" textlink="">
      <xdr:nvSpPr>
        <xdr:cNvPr id="244" name="楕円 243">
          <a:extLst>
            <a:ext uri="{FF2B5EF4-FFF2-40B4-BE49-F238E27FC236}">
              <a16:creationId xmlns:a16="http://schemas.microsoft.com/office/drawing/2014/main" id="{00000000-0008-0000-0600-0000F4000000}"/>
            </a:ext>
          </a:extLst>
        </xdr:cNvPr>
        <xdr:cNvSpPr/>
      </xdr:nvSpPr>
      <xdr:spPr>
        <a:xfrm>
          <a:off x="4584700" y="16605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125150</xdr:rowOff>
    </xdr:from>
    <xdr:ext cx="534377" cy="259045"/>
    <xdr:sp macro="" textlink="">
      <xdr:nvSpPr>
        <xdr:cNvPr id="245" name="扶助費該当値テキスト">
          <a:extLst>
            <a:ext uri="{FF2B5EF4-FFF2-40B4-BE49-F238E27FC236}">
              <a16:creationId xmlns:a16="http://schemas.microsoft.com/office/drawing/2014/main" id="{00000000-0008-0000-0600-0000F5000000}"/>
            </a:ext>
          </a:extLst>
        </xdr:cNvPr>
        <xdr:cNvSpPr txBox="1"/>
      </xdr:nvSpPr>
      <xdr:spPr>
        <a:xfrm>
          <a:off x="4686300" y="16584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8534</xdr:rowOff>
    </xdr:from>
    <xdr:to>
      <xdr:col>20</xdr:col>
      <xdr:colOff>38100</xdr:colOff>
      <xdr:row>96</xdr:row>
      <xdr:rowOff>110134</xdr:rowOff>
    </xdr:to>
    <xdr:sp macro="" textlink="">
      <xdr:nvSpPr>
        <xdr:cNvPr id="246" name="楕円 245">
          <a:extLst>
            <a:ext uri="{FF2B5EF4-FFF2-40B4-BE49-F238E27FC236}">
              <a16:creationId xmlns:a16="http://schemas.microsoft.com/office/drawing/2014/main" id="{00000000-0008-0000-0600-0000F6000000}"/>
            </a:ext>
          </a:extLst>
        </xdr:cNvPr>
        <xdr:cNvSpPr/>
      </xdr:nvSpPr>
      <xdr:spPr>
        <a:xfrm>
          <a:off x="3746500" y="16467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101261</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530111" y="16560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21819</xdr:rowOff>
    </xdr:from>
    <xdr:to>
      <xdr:col>15</xdr:col>
      <xdr:colOff>101600</xdr:colOff>
      <xdr:row>96</xdr:row>
      <xdr:rowOff>123419</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2857500" y="16481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114546</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641111" y="16573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135116</xdr:rowOff>
    </xdr:from>
    <xdr:to>
      <xdr:col>10</xdr:col>
      <xdr:colOff>165100</xdr:colOff>
      <xdr:row>96</xdr:row>
      <xdr:rowOff>65266</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1968500" y="16422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81793</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752111" y="16198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150431</xdr:rowOff>
    </xdr:from>
    <xdr:to>
      <xdr:col>6</xdr:col>
      <xdr:colOff>38100</xdr:colOff>
      <xdr:row>96</xdr:row>
      <xdr:rowOff>80581</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1079500" y="16438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71708</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863111" y="16530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4" name="正方形/長方形 253">
          <a:extLst>
            <a:ext uri="{FF2B5EF4-FFF2-40B4-BE49-F238E27FC236}">
              <a16:creationId xmlns:a16="http://schemas.microsoft.com/office/drawing/2014/main" id="{00000000-0008-0000-0600-0000FE00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5" name="正方形/長方形 254">
          <a:extLst>
            <a:ext uri="{FF2B5EF4-FFF2-40B4-BE49-F238E27FC236}">
              <a16:creationId xmlns:a16="http://schemas.microsoft.com/office/drawing/2014/main" id="{00000000-0008-0000-0600-0000FF00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6" name="正方形/長方形 255">
          <a:extLst>
            <a:ext uri="{FF2B5EF4-FFF2-40B4-BE49-F238E27FC236}">
              <a16:creationId xmlns:a16="http://schemas.microsoft.com/office/drawing/2014/main" id="{00000000-0008-0000-0600-000000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7" name="正方形/長方形 256">
          <a:extLst>
            <a:ext uri="{FF2B5EF4-FFF2-40B4-BE49-F238E27FC236}">
              <a16:creationId xmlns:a16="http://schemas.microsoft.com/office/drawing/2014/main" id="{00000000-0008-0000-0600-000001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3" name="直線コネクタ 262">
          <a:extLst>
            <a:ext uri="{FF2B5EF4-FFF2-40B4-BE49-F238E27FC236}">
              <a16:creationId xmlns:a16="http://schemas.microsoft.com/office/drawing/2014/main" id="{00000000-0008-0000-0600-000007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65" name="直線コネクタ 264">
          <a:extLst>
            <a:ext uri="{FF2B5EF4-FFF2-40B4-BE49-F238E27FC236}">
              <a16:creationId xmlns:a16="http://schemas.microsoft.com/office/drawing/2014/main" id="{00000000-0008-0000-0600-000009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73677</xdr:rowOff>
    </xdr:from>
    <xdr:ext cx="595419"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008581" y="6588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補助費等グラフ枠">
          <a:extLst>
            <a:ext uri="{FF2B5EF4-FFF2-40B4-BE49-F238E27FC236}">
              <a16:creationId xmlns:a16="http://schemas.microsoft.com/office/drawing/2014/main" id="{00000000-0008-0000-0600-000015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130331</xdr:rowOff>
    </xdr:from>
    <xdr:to>
      <xdr:col>54</xdr:col>
      <xdr:colOff>189865</xdr:colOff>
      <xdr:row>37</xdr:row>
      <xdr:rowOff>74118</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flipV="1">
          <a:off x="10475595" y="5273831"/>
          <a:ext cx="1270" cy="11439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77945</xdr:rowOff>
    </xdr:from>
    <xdr:ext cx="599010" cy="259045"/>
    <xdr:sp macro="" textlink="">
      <xdr:nvSpPr>
        <xdr:cNvPr id="279" name="補助費等最小値テキスト">
          <a:extLst>
            <a:ext uri="{FF2B5EF4-FFF2-40B4-BE49-F238E27FC236}">
              <a16:creationId xmlns:a16="http://schemas.microsoft.com/office/drawing/2014/main" id="{00000000-0008-0000-0600-000017010000}"/>
            </a:ext>
          </a:extLst>
        </xdr:cNvPr>
        <xdr:cNvSpPr txBox="1"/>
      </xdr:nvSpPr>
      <xdr:spPr>
        <a:xfrm>
          <a:off x="10528300" y="6421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74118</xdr:rowOff>
    </xdr:from>
    <xdr:to>
      <xdr:col>55</xdr:col>
      <xdr:colOff>88900</xdr:colOff>
      <xdr:row>37</xdr:row>
      <xdr:rowOff>74118</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10388600" y="6417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77008</xdr:rowOff>
    </xdr:from>
    <xdr:ext cx="599010" cy="259045"/>
    <xdr:sp macro="" textlink="">
      <xdr:nvSpPr>
        <xdr:cNvPr id="281" name="補助費等最大値テキスト">
          <a:extLst>
            <a:ext uri="{FF2B5EF4-FFF2-40B4-BE49-F238E27FC236}">
              <a16:creationId xmlns:a16="http://schemas.microsoft.com/office/drawing/2014/main" id="{00000000-0008-0000-0600-000019010000}"/>
            </a:ext>
          </a:extLst>
        </xdr:cNvPr>
        <xdr:cNvSpPr txBox="1"/>
      </xdr:nvSpPr>
      <xdr:spPr>
        <a:xfrm>
          <a:off x="10528300" y="5049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130331</xdr:rowOff>
    </xdr:from>
    <xdr:to>
      <xdr:col>55</xdr:col>
      <xdr:colOff>88900</xdr:colOff>
      <xdr:row>30</xdr:row>
      <xdr:rowOff>130331</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10388600" y="5273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27294</xdr:rowOff>
    </xdr:from>
    <xdr:to>
      <xdr:col>55</xdr:col>
      <xdr:colOff>0</xdr:colOff>
      <xdr:row>36</xdr:row>
      <xdr:rowOff>137109</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flipV="1">
          <a:off x="9639300" y="5513694"/>
          <a:ext cx="838200" cy="795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148385</xdr:rowOff>
    </xdr:from>
    <xdr:ext cx="599010" cy="259045"/>
    <xdr:sp macro="" textlink="">
      <xdr:nvSpPr>
        <xdr:cNvPr id="284" name="補助費等平均値テキスト">
          <a:extLst>
            <a:ext uri="{FF2B5EF4-FFF2-40B4-BE49-F238E27FC236}">
              <a16:creationId xmlns:a16="http://schemas.microsoft.com/office/drawing/2014/main" id="{00000000-0008-0000-0600-00001C010000}"/>
            </a:ext>
          </a:extLst>
        </xdr:cNvPr>
        <xdr:cNvSpPr txBox="1"/>
      </xdr:nvSpPr>
      <xdr:spPr>
        <a:xfrm>
          <a:off x="10528300" y="59776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169958</xdr:rowOff>
    </xdr:from>
    <xdr:to>
      <xdr:col>55</xdr:col>
      <xdr:colOff>50800</xdr:colOff>
      <xdr:row>35</xdr:row>
      <xdr:rowOff>100108</xdr:rowOff>
    </xdr:to>
    <xdr:sp macro="" textlink="">
      <xdr:nvSpPr>
        <xdr:cNvPr id="285" name="フローチャート: 判断 284">
          <a:extLst>
            <a:ext uri="{FF2B5EF4-FFF2-40B4-BE49-F238E27FC236}">
              <a16:creationId xmlns:a16="http://schemas.microsoft.com/office/drawing/2014/main" id="{00000000-0008-0000-0600-00001D010000}"/>
            </a:ext>
          </a:extLst>
        </xdr:cNvPr>
        <xdr:cNvSpPr/>
      </xdr:nvSpPr>
      <xdr:spPr>
        <a:xfrm>
          <a:off x="10426700" y="5999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137109</xdr:rowOff>
    </xdr:from>
    <xdr:to>
      <xdr:col>50</xdr:col>
      <xdr:colOff>114300</xdr:colOff>
      <xdr:row>37</xdr:row>
      <xdr:rowOff>11364</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8750300" y="6309309"/>
          <a:ext cx="889000" cy="45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146290</xdr:rowOff>
    </xdr:from>
    <xdr:to>
      <xdr:col>50</xdr:col>
      <xdr:colOff>165100</xdr:colOff>
      <xdr:row>38</xdr:row>
      <xdr:rowOff>76440</xdr:rowOff>
    </xdr:to>
    <xdr:sp macro="" textlink="">
      <xdr:nvSpPr>
        <xdr:cNvPr id="287" name="フローチャート: 判断 286">
          <a:extLst>
            <a:ext uri="{FF2B5EF4-FFF2-40B4-BE49-F238E27FC236}">
              <a16:creationId xmlns:a16="http://schemas.microsoft.com/office/drawing/2014/main" id="{00000000-0008-0000-0600-00001F010000}"/>
            </a:ext>
          </a:extLst>
        </xdr:cNvPr>
        <xdr:cNvSpPr/>
      </xdr:nvSpPr>
      <xdr:spPr>
        <a:xfrm>
          <a:off x="9588500" y="648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67567</xdr:rowOff>
    </xdr:from>
    <xdr:ext cx="599010"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9339795" y="6582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156799</xdr:rowOff>
    </xdr:from>
    <xdr:to>
      <xdr:col>45</xdr:col>
      <xdr:colOff>177800</xdr:colOff>
      <xdr:row>37</xdr:row>
      <xdr:rowOff>11364</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7861300" y="6328999"/>
          <a:ext cx="889000" cy="26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158417</xdr:rowOff>
    </xdr:from>
    <xdr:to>
      <xdr:col>46</xdr:col>
      <xdr:colOff>38100</xdr:colOff>
      <xdr:row>38</xdr:row>
      <xdr:rowOff>88567</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8699500" y="6502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79694</xdr:rowOff>
    </xdr:from>
    <xdr:ext cx="599010"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8450795" y="6594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156799</xdr:rowOff>
    </xdr:from>
    <xdr:to>
      <xdr:col>41</xdr:col>
      <xdr:colOff>50800</xdr:colOff>
      <xdr:row>37</xdr:row>
      <xdr:rowOff>23038</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6972300" y="6328999"/>
          <a:ext cx="889000" cy="37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161263</xdr:rowOff>
    </xdr:from>
    <xdr:to>
      <xdr:col>41</xdr:col>
      <xdr:colOff>101600</xdr:colOff>
      <xdr:row>38</xdr:row>
      <xdr:rowOff>91413</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7810500" y="650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82540</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7561795" y="6597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9153</xdr:rowOff>
    </xdr:from>
    <xdr:to>
      <xdr:col>36</xdr:col>
      <xdr:colOff>165100</xdr:colOff>
      <xdr:row>38</xdr:row>
      <xdr:rowOff>110753</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6921500" y="6524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101880</xdr:rowOff>
    </xdr:from>
    <xdr:ext cx="599010"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6672795" y="6616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31</xdr:row>
      <xdr:rowOff>147944</xdr:rowOff>
    </xdr:from>
    <xdr:to>
      <xdr:col>55</xdr:col>
      <xdr:colOff>50800</xdr:colOff>
      <xdr:row>32</xdr:row>
      <xdr:rowOff>78094</xdr:rowOff>
    </xdr:to>
    <xdr:sp macro="" textlink="">
      <xdr:nvSpPr>
        <xdr:cNvPr id="302" name="楕円 301">
          <a:extLst>
            <a:ext uri="{FF2B5EF4-FFF2-40B4-BE49-F238E27FC236}">
              <a16:creationId xmlns:a16="http://schemas.microsoft.com/office/drawing/2014/main" id="{00000000-0008-0000-0600-00002E010000}"/>
            </a:ext>
          </a:extLst>
        </xdr:cNvPr>
        <xdr:cNvSpPr/>
      </xdr:nvSpPr>
      <xdr:spPr>
        <a:xfrm>
          <a:off x="10426700" y="546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30</xdr:row>
      <xdr:rowOff>170821</xdr:rowOff>
    </xdr:from>
    <xdr:ext cx="599010" cy="259045"/>
    <xdr:sp macro="" textlink="">
      <xdr:nvSpPr>
        <xdr:cNvPr id="303" name="補助費等該当値テキスト">
          <a:extLst>
            <a:ext uri="{FF2B5EF4-FFF2-40B4-BE49-F238E27FC236}">
              <a16:creationId xmlns:a16="http://schemas.microsoft.com/office/drawing/2014/main" id="{00000000-0008-0000-0600-00002F010000}"/>
            </a:ext>
          </a:extLst>
        </xdr:cNvPr>
        <xdr:cNvSpPr txBox="1"/>
      </xdr:nvSpPr>
      <xdr:spPr>
        <a:xfrm>
          <a:off x="10528300" y="5314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419,503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86309</xdr:rowOff>
    </xdr:from>
    <xdr:to>
      <xdr:col>50</xdr:col>
      <xdr:colOff>165100</xdr:colOff>
      <xdr:row>37</xdr:row>
      <xdr:rowOff>16459</xdr:rowOff>
    </xdr:to>
    <xdr:sp macro="" textlink="">
      <xdr:nvSpPr>
        <xdr:cNvPr id="304" name="楕円 303">
          <a:extLst>
            <a:ext uri="{FF2B5EF4-FFF2-40B4-BE49-F238E27FC236}">
              <a16:creationId xmlns:a16="http://schemas.microsoft.com/office/drawing/2014/main" id="{00000000-0008-0000-0600-000030010000}"/>
            </a:ext>
          </a:extLst>
        </xdr:cNvPr>
        <xdr:cNvSpPr/>
      </xdr:nvSpPr>
      <xdr:spPr>
        <a:xfrm>
          <a:off x="9588500" y="6258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32986</xdr:rowOff>
    </xdr:from>
    <xdr:ext cx="59901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339795" y="6033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132014</xdr:rowOff>
    </xdr:from>
    <xdr:to>
      <xdr:col>46</xdr:col>
      <xdr:colOff>38100</xdr:colOff>
      <xdr:row>37</xdr:row>
      <xdr:rowOff>62164</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8699500" y="630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78691</xdr:rowOff>
    </xdr:from>
    <xdr:ext cx="59901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450795" y="6079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105999</xdr:rowOff>
    </xdr:from>
    <xdr:to>
      <xdr:col>41</xdr:col>
      <xdr:colOff>101600</xdr:colOff>
      <xdr:row>37</xdr:row>
      <xdr:rowOff>36149</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7810500" y="6278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52676</xdr:rowOff>
    </xdr:from>
    <xdr:ext cx="59901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561795" y="6053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143688</xdr:rowOff>
    </xdr:from>
    <xdr:to>
      <xdr:col>36</xdr:col>
      <xdr:colOff>165100</xdr:colOff>
      <xdr:row>37</xdr:row>
      <xdr:rowOff>73838</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6921500" y="6315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90365</xdr:rowOff>
    </xdr:from>
    <xdr:ext cx="59901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672795" y="6091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a:extLst>
            <a:ext uri="{FF2B5EF4-FFF2-40B4-BE49-F238E27FC236}">
              <a16:creationId xmlns:a16="http://schemas.microsoft.com/office/drawing/2014/main" id="{00000000-0008-0000-0600-000038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3" name="正方形/長方形 312">
          <a:extLst>
            <a:ext uri="{FF2B5EF4-FFF2-40B4-BE49-F238E27FC236}">
              <a16:creationId xmlns:a16="http://schemas.microsoft.com/office/drawing/2014/main" id="{00000000-0008-0000-0600-000039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a:extLst>
            <a:ext uri="{FF2B5EF4-FFF2-40B4-BE49-F238E27FC236}">
              <a16:creationId xmlns:a16="http://schemas.microsoft.com/office/drawing/2014/main" id="{00000000-0008-0000-0600-000041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2" name="直線コネクタ 321">
          <a:extLst>
            <a:ext uri="{FF2B5EF4-FFF2-40B4-BE49-F238E27FC236}">
              <a16:creationId xmlns:a16="http://schemas.microsoft.com/office/drawing/2014/main" id="{00000000-0008-0000-0600-000042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a:extLst>
            <a:ext uri="{FF2B5EF4-FFF2-40B4-BE49-F238E27FC236}">
              <a16:creationId xmlns:a16="http://schemas.microsoft.com/office/drawing/2014/main" id="{00000000-0008-0000-0600-000050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12743</xdr:rowOff>
    </xdr:from>
    <xdr:to>
      <xdr:col>54</xdr:col>
      <xdr:colOff>189865</xdr:colOff>
      <xdr:row>59</xdr:row>
      <xdr:rowOff>47677</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flipV="1">
          <a:off x="10475595" y="8756693"/>
          <a:ext cx="1270" cy="1406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51504</xdr:rowOff>
    </xdr:from>
    <xdr:ext cx="534377" cy="259045"/>
    <xdr:sp macro="" textlink="">
      <xdr:nvSpPr>
        <xdr:cNvPr id="338" name="普通建設事業費最小値テキスト">
          <a:extLst>
            <a:ext uri="{FF2B5EF4-FFF2-40B4-BE49-F238E27FC236}">
              <a16:creationId xmlns:a16="http://schemas.microsoft.com/office/drawing/2014/main" id="{00000000-0008-0000-0600-000052010000}"/>
            </a:ext>
          </a:extLst>
        </xdr:cNvPr>
        <xdr:cNvSpPr txBox="1"/>
      </xdr:nvSpPr>
      <xdr:spPr>
        <a:xfrm>
          <a:off x="10528300" y="10167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47677</xdr:rowOff>
    </xdr:from>
    <xdr:to>
      <xdr:col>55</xdr:col>
      <xdr:colOff>88900</xdr:colOff>
      <xdr:row>59</xdr:row>
      <xdr:rowOff>47677</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10388600" y="10163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130870</xdr:rowOff>
    </xdr:from>
    <xdr:ext cx="599010" cy="259045"/>
    <xdr:sp macro="" textlink="">
      <xdr:nvSpPr>
        <xdr:cNvPr id="340" name="普通建設事業費最大値テキスト">
          <a:extLst>
            <a:ext uri="{FF2B5EF4-FFF2-40B4-BE49-F238E27FC236}">
              <a16:creationId xmlns:a16="http://schemas.microsoft.com/office/drawing/2014/main" id="{00000000-0008-0000-0600-000054010000}"/>
            </a:ext>
          </a:extLst>
        </xdr:cNvPr>
        <xdr:cNvSpPr txBox="1"/>
      </xdr:nvSpPr>
      <xdr:spPr>
        <a:xfrm>
          <a:off x="10528300" y="8531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12743</xdr:rowOff>
    </xdr:from>
    <xdr:to>
      <xdr:col>55</xdr:col>
      <xdr:colOff>88900</xdr:colOff>
      <xdr:row>51</xdr:row>
      <xdr:rowOff>12743</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8756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113991</xdr:rowOff>
    </xdr:from>
    <xdr:to>
      <xdr:col>55</xdr:col>
      <xdr:colOff>0</xdr:colOff>
      <xdr:row>58</xdr:row>
      <xdr:rowOff>105732</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9639300" y="9886641"/>
          <a:ext cx="838200" cy="163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86968</xdr:rowOff>
    </xdr:from>
    <xdr:ext cx="599010" cy="259045"/>
    <xdr:sp macro="" textlink="">
      <xdr:nvSpPr>
        <xdr:cNvPr id="343" name="普通建設事業費平均値テキスト">
          <a:extLst>
            <a:ext uri="{FF2B5EF4-FFF2-40B4-BE49-F238E27FC236}">
              <a16:creationId xmlns:a16="http://schemas.microsoft.com/office/drawing/2014/main" id="{00000000-0008-0000-0600-000057010000}"/>
            </a:ext>
          </a:extLst>
        </xdr:cNvPr>
        <xdr:cNvSpPr txBox="1"/>
      </xdr:nvSpPr>
      <xdr:spPr>
        <a:xfrm>
          <a:off x="10528300" y="96881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64091</xdr:rowOff>
    </xdr:from>
    <xdr:to>
      <xdr:col>55</xdr:col>
      <xdr:colOff>50800</xdr:colOff>
      <xdr:row>57</xdr:row>
      <xdr:rowOff>165691</xdr:rowOff>
    </xdr:to>
    <xdr:sp macro="" textlink="">
      <xdr:nvSpPr>
        <xdr:cNvPr id="344" name="フローチャート: 判断 343">
          <a:extLst>
            <a:ext uri="{FF2B5EF4-FFF2-40B4-BE49-F238E27FC236}">
              <a16:creationId xmlns:a16="http://schemas.microsoft.com/office/drawing/2014/main" id="{00000000-0008-0000-0600-000058010000}"/>
            </a:ext>
          </a:extLst>
        </xdr:cNvPr>
        <xdr:cNvSpPr/>
      </xdr:nvSpPr>
      <xdr:spPr>
        <a:xfrm>
          <a:off x="10426700" y="983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130731</xdr:rowOff>
    </xdr:from>
    <xdr:to>
      <xdr:col>50</xdr:col>
      <xdr:colOff>114300</xdr:colOff>
      <xdr:row>57</xdr:row>
      <xdr:rowOff>113991</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8750300" y="9731931"/>
          <a:ext cx="889000" cy="154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80288</xdr:rowOff>
    </xdr:from>
    <xdr:to>
      <xdr:col>50</xdr:col>
      <xdr:colOff>165100</xdr:colOff>
      <xdr:row>58</xdr:row>
      <xdr:rowOff>10438</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9588500" y="9852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1565</xdr:rowOff>
    </xdr:from>
    <xdr:ext cx="599010"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9339795" y="9945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120336</xdr:rowOff>
    </xdr:from>
    <xdr:to>
      <xdr:col>45</xdr:col>
      <xdr:colOff>177800</xdr:colOff>
      <xdr:row>56</xdr:row>
      <xdr:rowOff>130731</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7861300" y="9550086"/>
          <a:ext cx="889000" cy="18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117480</xdr:rowOff>
    </xdr:from>
    <xdr:to>
      <xdr:col>46</xdr:col>
      <xdr:colOff>38100</xdr:colOff>
      <xdr:row>58</xdr:row>
      <xdr:rowOff>47630</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8699500" y="9890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38757</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8450795" y="9982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120336</xdr:rowOff>
    </xdr:from>
    <xdr:to>
      <xdr:col>41</xdr:col>
      <xdr:colOff>50800</xdr:colOff>
      <xdr:row>57</xdr:row>
      <xdr:rowOff>26682</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6972300" y="9550086"/>
          <a:ext cx="889000" cy="249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59721</xdr:rowOff>
    </xdr:from>
    <xdr:to>
      <xdr:col>41</xdr:col>
      <xdr:colOff>101600</xdr:colOff>
      <xdr:row>57</xdr:row>
      <xdr:rowOff>161321</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7810500" y="9832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152448</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7561795" y="9925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115241</xdr:rowOff>
    </xdr:from>
    <xdr:to>
      <xdr:col>36</xdr:col>
      <xdr:colOff>165100</xdr:colOff>
      <xdr:row>58</xdr:row>
      <xdr:rowOff>45391</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6921500" y="9887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36518</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6672795" y="9980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54932</xdr:rowOff>
    </xdr:from>
    <xdr:to>
      <xdr:col>55</xdr:col>
      <xdr:colOff>50800</xdr:colOff>
      <xdr:row>58</xdr:row>
      <xdr:rowOff>156532</xdr:rowOff>
    </xdr:to>
    <xdr:sp macro="" textlink="">
      <xdr:nvSpPr>
        <xdr:cNvPr id="361" name="楕円 360">
          <a:extLst>
            <a:ext uri="{FF2B5EF4-FFF2-40B4-BE49-F238E27FC236}">
              <a16:creationId xmlns:a16="http://schemas.microsoft.com/office/drawing/2014/main" id="{00000000-0008-0000-0600-000069010000}"/>
            </a:ext>
          </a:extLst>
        </xdr:cNvPr>
        <xdr:cNvSpPr/>
      </xdr:nvSpPr>
      <xdr:spPr>
        <a:xfrm>
          <a:off x="10426700" y="9999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141309</xdr:rowOff>
    </xdr:from>
    <xdr:ext cx="599010" cy="259045"/>
    <xdr:sp macro="" textlink="">
      <xdr:nvSpPr>
        <xdr:cNvPr id="362" name="普通建設事業費該当値テキスト">
          <a:extLst>
            <a:ext uri="{FF2B5EF4-FFF2-40B4-BE49-F238E27FC236}">
              <a16:creationId xmlns:a16="http://schemas.microsoft.com/office/drawing/2014/main" id="{00000000-0008-0000-0600-00006A010000}"/>
            </a:ext>
          </a:extLst>
        </xdr:cNvPr>
        <xdr:cNvSpPr txBox="1"/>
      </xdr:nvSpPr>
      <xdr:spPr>
        <a:xfrm>
          <a:off x="10528300" y="9913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63191</xdr:rowOff>
    </xdr:from>
    <xdr:to>
      <xdr:col>50</xdr:col>
      <xdr:colOff>165100</xdr:colOff>
      <xdr:row>57</xdr:row>
      <xdr:rowOff>164791</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9588500" y="9835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9868</xdr:rowOff>
    </xdr:from>
    <xdr:ext cx="59901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339795" y="9611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79931</xdr:rowOff>
    </xdr:from>
    <xdr:to>
      <xdr:col>46</xdr:col>
      <xdr:colOff>38100</xdr:colOff>
      <xdr:row>57</xdr:row>
      <xdr:rowOff>10081</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8699500" y="9681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26608</xdr:rowOff>
    </xdr:from>
    <xdr:ext cx="59901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450795" y="9456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69536</xdr:rowOff>
    </xdr:from>
    <xdr:to>
      <xdr:col>41</xdr:col>
      <xdr:colOff>101600</xdr:colOff>
      <xdr:row>55</xdr:row>
      <xdr:rowOff>171136</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7810500" y="9499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16213</xdr:rowOff>
    </xdr:from>
    <xdr:ext cx="59901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561795" y="9274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147332</xdr:rowOff>
    </xdr:from>
    <xdr:to>
      <xdr:col>36</xdr:col>
      <xdr:colOff>165100</xdr:colOff>
      <xdr:row>57</xdr:row>
      <xdr:rowOff>77482</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6921500" y="9748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94009</xdr:rowOff>
    </xdr:from>
    <xdr:ext cx="59901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672795" y="9523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9" name="普通建設事業費 （ うち新規整備　）グラフ枠">
          <a:extLst>
            <a:ext uri="{FF2B5EF4-FFF2-40B4-BE49-F238E27FC236}">
              <a16:creationId xmlns:a16="http://schemas.microsoft.com/office/drawing/2014/main" id="{00000000-0008-0000-0600-00008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106370</xdr:rowOff>
    </xdr:from>
    <xdr:to>
      <xdr:col>54</xdr:col>
      <xdr:colOff>189865</xdr:colOff>
      <xdr:row>78</xdr:row>
      <xdr:rowOff>25400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flipV="1">
          <a:off x="10475595" y="12107870"/>
          <a:ext cx="1270" cy="1290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29227</xdr:rowOff>
    </xdr:from>
    <xdr:ext cx="249299" cy="259045"/>
    <xdr:sp macro="" textlink="">
      <xdr:nvSpPr>
        <xdr:cNvPr id="391" name="普通建設事業費 （ うち新規整備　）最小値テキスト">
          <a:extLst>
            <a:ext uri="{FF2B5EF4-FFF2-40B4-BE49-F238E27FC236}">
              <a16:creationId xmlns:a16="http://schemas.microsoft.com/office/drawing/2014/main" id="{00000000-0008-0000-0600-000087010000}"/>
            </a:ext>
          </a:extLst>
        </xdr:cNvPr>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53047</xdr:rowOff>
    </xdr:from>
    <xdr:ext cx="599010" cy="259045"/>
    <xdr:sp macro="" textlink="">
      <xdr:nvSpPr>
        <xdr:cNvPr id="393" name="普通建設事業費 （ うち新規整備　）最大値テキスト">
          <a:extLst>
            <a:ext uri="{FF2B5EF4-FFF2-40B4-BE49-F238E27FC236}">
              <a16:creationId xmlns:a16="http://schemas.microsoft.com/office/drawing/2014/main" id="{00000000-0008-0000-0600-000089010000}"/>
            </a:ext>
          </a:extLst>
        </xdr:cNvPr>
        <xdr:cNvSpPr txBox="1"/>
      </xdr:nvSpPr>
      <xdr:spPr>
        <a:xfrm>
          <a:off x="10528300" y="11883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106370</xdr:rowOff>
    </xdr:from>
    <xdr:to>
      <xdr:col>55</xdr:col>
      <xdr:colOff>88900</xdr:colOff>
      <xdr:row>70</xdr:row>
      <xdr:rowOff>106370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10388600" y="1210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96282</xdr:rowOff>
    </xdr:from>
    <xdr:to>
      <xdr:col>55</xdr:col>
      <xdr:colOff>0</xdr:colOff>
      <xdr:row>77</xdr:row>
      <xdr:rowOff>153873</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9639300" y="13297932"/>
          <a:ext cx="838200" cy="57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75533</xdr:rowOff>
    </xdr:from>
    <xdr:ext cx="534377" cy="259045"/>
    <xdr:sp macro="" textlink="">
      <xdr:nvSpPr>
        <xdr:cNvPr id="396" name="普通建設事業費 （ うち新規整備　）平均値テキスト">
          <a:extLst>
            <a:ext uri="{FF2B5EF4-FFF2-40B4-BE49-F238E27FC236}">
              <a16:creationId xmlns:a16="http://schemas.microsoft.com/office/drawing/2014/main" id="{00000000-0008-0000-0600-00008C010000}"/>
            </a:ext>
          </a:extLst>
        </xdr:cNvPr>
        <xdr:cNvSpPr txBox="1"/>
      </xdr:nvSpPr>
      <xdr:spPr>
        <a:xfrm>
          <a:off x="10528300" y="129342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52656</xdr:rowOff>
    </xdr:from>
    <xdr:to>
      <xdr:col>55</xdr:col>
      <xdr:colOff>50800</xdr:colOff>
      <xdr:row>76</xdr:row>
      <xdr:rowOff>154256</xdr:rowOff>
    </xdr:to>
    <xdr:sp macro="" textlink="">
      <xdr:nvSpPr>
        <xdr:cNvPr id="397" name="フローチャート: 判断 396">
          <a:extLst>
            <a:ext uri="{FF2B5EF4-FFF2-40B4-BE49-F238E27FC236}">
              <a16:creationId xmlns:a16="http://schemas.microsoft.com/office/drawing/2014/main" id="{00000000-0008-0000-0600-00008D010000}"/>
            </a:ext>
          </a:extLst>
        </xdr:cNvPr>
        <xdr:cNvSpPr/>
      </xdr:nvSpPr>
      <xdr:spPr>
        <a:xfrm>
          <a:off x="10426700" y="13082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48295</xdr:rowOff>
    </xdr:from>
    <xdr:to>
      <xdr:col>50</xdr:col>
      <xdr:colOff>114300</xdr:colOff>
      <xdr:row>77</xdr:row>
      <xdr:rowOff>96282</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8750300" y="13078495"/>
          <a:ext cx="889000" cy="21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68726</xdr:rowOff>
    </xdr:from>
    <xdr:to>
      <xdr:col>50</xdr:col>
      <xdr:colOff>165100</xdr:colOff>
      <xdr:row>76</xdr:row>
      <xdr:rowOff>170326</xdr:rowOff>
    </xdr:to>
    <xdr:sp macro="" textlink="">
      <xdr:nvSpPr>
        <xdr:cNvPr id="399" name="フローチャート: 判断 398">
          <a:extLst>
            <a:ext uri="{FF2B5EF4-FFF2-40B4-BE49-F238E27FC236}">
              <a16:creationId xmlns:a16="http://schemas.microsoft.com/office/drawing/2014/main" id="{00000000-0008-0000-0600-00008F010000}"/>
            </a:ext>
          </a:extLst>
        </xdr:cNvPr>
        <xdr:cNvSpPr/>
      </xdr:nvSpPr>
      <xdr:spPr>
        <a:xfrm>
          <a:off x="9588500" y="13098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15403</xdr:rowOff>
    </xdr:from>
    <xdr:ext cx="534377"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9372111" y="1287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71</xdr:row>
      <xdr:rowOff>90300</xdr:rowOff>
    </xdr:from>
    <xdr:to>
      <xdr:col>45</xdr:col>
      <xdr:colOff>177800</xdr:colOff>
      <xdr:row>76</xdr:row>
      <xdr:rowOff>48295</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7861300" y="12263250"/>
          <a:ext cx="889000" cy="81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91312</xdr:rowOff>
    </xdr:from>
    <xdr:to>
      <xdr:col>46</xdr:col>
      <xdr:colOff>38100</xdr:colOff>
      <xdr:row>77</xdr:row>
      <xdr:rowOff>21462</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8699500" y="13121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12589</xdr:rowOff>
    </xdr:from>
    <xdr:ext cx="534377"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8483111" y="13214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71</xdr:row>
      <xdr:rowOff>90300</xdr:rowOff>
    </xdr:from>
    <xdr:to>
      <xdr:col>41</xdr:col>
      <xdr:colOff>50800</xdr:colOff>
      <xdr:row>75</xdr:row>
      <xdr:rowOff>55507</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6972300" y="12263250"/>
          <a:ext cx="889000" cy="651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96798</xdr:rowOff>
    </xdr:from>
    <xdr:to>
      <xdr:col>41</xdr:col>
      <xdr:colOff>101600</xdr:colOff>
      <xdr:row>76</xdr:row>
      <xdr:rowOff>26947</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7810500" y="1295554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18076</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7594111" y="13048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3918</xdr:rowOff>
    </xdr:from>
    <xdr:to>
      <xdr:col>36</xdr:col>
      <xdr:colOff>165100</xdr:colOff>
      <xdr:row>76</xdr:row>
      <xdr:rowOff>105518</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6921500" y="13034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96645</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6705111" y="13126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103073</xdr:rowOff>
    </xdr:from>
    <xdr:to>
      <xdr:col>55</xdr:col>
      <xdr:colOff>50800</xdr:colOff>
      <xdr:row>78</xdr:row>
      <xdr:rowOff>33223</xdr:rowOff>
    </xdr:to>
    <xdr:sp macro="" textlink="">
      <xdr:nvSpPr>
        <xdr:cNvPr id="414" name="楕円 413">
          <a:extLst>
            <a:ext uri="{FF2B5EF4-FFF2-40B4-BE49-F238E27FC236}">
              <a16:creationId xmlns:a16="http://schemas.microsoft.com/office/drawing/2014/main" id="{00000000-0008-0000-0600-00009E010000}"/>
            </a:ext>
          </a:extLst>
        </xdr:cNvPr>
        <xdr:cNvSpPr/>
      </xdr:nvSpPr>
      <xdr:spPr>
        <a:xfrm>
          <a:off x="10426700" y="13304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18000</xdr:rowOff>
    </xdr:from>
    <xdr:ext cx="469744" cy="259045"/>
    <xdr:sp macro="" textlink="">
      <xdr:nvSpPr>
        <xdr:cNvPr id="415" name="普通建設事業費 （ うち新規整備　）該当値テキスト">
          <a:extLst>
            <a:ext uri="{FF2B5EF4-FFF2-40B4-BE49-F238E27FC236}">
              <a16:creationId xmlns:a16="http://schemas.microsoft.com/office/drawing/2014/main" id="{00000000-0008-0000-0600-00009F010000}"/>
            </a:ext>
          </a:extLst>
        </xdr:cNvPr>
        <xdr:cNvSpPr txBox="1"/>
      </xdr:nvSpPr>
      <xdr:spPr>
        <a:xfrm>
          <a:off x="10528300" y="13219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45482</xdr:rowOff>
    </xdr:from>
    <xdr:to>
      <xdr:col>50</xdr:col>
      <xdr:colOff>165100</xdr:colOff>
      <xdr:row>77</xdr:row>
      <xdr:rowOff>147082</xdr:rowOff>
    </xdr:to>
    <xdr:sp macro="" textlink="">
      <xdr:nvSpPr>
        <xdr:cNvPr id="416" name="楕円 415">
          <a:extLst>
            <a:ext uri="{FF2B5EF4-FFF2-40B4-BE49-F238E27FC236}">
              <a16:creationId xmlns:a16="http://schemas.microsoft.com/office/drawing/2014/main" id="{00000000-0008-0000-0600-0000A0010000}"/>
            </a:ext>
          </a:extLst>
        </xdr:cNvPr>
        <xdr:cNvSpPr/>
      </xdr:nvSpPr>
      <xdr:spPr>
        <a:xfrm>
          <a:off x="9588500" y="13247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138209</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372111" y="13339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168945</xdr:rowOff>
    </xdr:from>
    <xdr:to>
      <xdr:col>46</xdr:col>
      <xdr:colOff>38100</xdr:colOff>
      <xdr:row>76</xdr:row>
      <xdr:rowOff>99095</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8699500" y="1302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115621</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483111" y="12802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71</xdr:row>
      <xdr:rowOff>39500</xdr:rowOff>
    </xdr:from>
    <xdr:to>
      <xdr:col>41</xdr:col>
      <xdr:colOff>101600</xdr:colOff>
      <xdr:row>71</xdr:row>
      <xdr:rowOff>141100</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7810500" y="1221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69</xdr:row>
      <xdr:rowOff>157627</xdr:rowOff>
    </xdr:from>
    <xdr:ext cx="59901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561795" y="11987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4707</xdr:rowOff>
    </xdr:from>
    <xdr:to>
      <xdr:col>36</xdr:col>
      <xdr:colOff>165100</xdr:colOff>
      <xdr:row>75</xdr:row>
      <xdr:rowOff>106307</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6921500" y="12863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122834</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05111" y="12638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4" name="正方形/長方形 423">
          <a:extLst>
            <a:ext uri="{FF2B5EF4-FFF2-40B4-BE49-F238E27FC236}">
              <a16:creationId xmlns:a16="http://schemas.microsoft.com/office/drawing/2014/main" id="{00000000-0008-0000-0600-0000A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5" name="正方形/長方形 424">
          <a:extLst>
            <a:ext uri="{FF2B5EF4-FFF2-40B4-BE49-F238E27FC236}">
              <a16:creationId xmlns:a16="http://schemas.microsoft.com/office/drawing/2014/main" id="{00000000-0008-0000-0600-0000A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3" name="直線コネクタ 432">
          <a:extLst>
            <a:ext uri="{FF2B5EF4-FFF2-40B4-BE49-F238E27FC236}">
              <a16:creationId xmlns:a16="http://schemas.microsoft.com/office/drawing/2014/main" id="{00000000-0008-0000-0600-0000B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4" name="直線コネクタ 433">
          <a:extLst>
            <a:ext uri="{FF2B5EF4-FFF2-40B4-BE49-F238E27FC236}">
              <a16:creationId xmlns:a16="http://schemas.microsoft.com/office/drawing/2014/main" id="{00000000-0008-0000-0600-0000B2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a:extLst>
            <a:ext uri="{FF2B5EF4-FFF2-40B4-BE49-F238E27FC236}">
              <a16:creationId xmlns:a16="http://schemas.microsoft.com/office/drawing/2014/main" id="{00000000-0008-0000-0600-0000B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12261</xdr:rowOff>
    </xdr:from>
    <xdr:to>
      <xdr:col>54</xdr:col>
      <xdr:colOff>189865</xdr:colOff>
      <xdr:row>99</xdr:row>
      <xdr:rowOff>28533</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flipV="1">
          <a:off x="10475595" y="15614211"/>
          <a:ext cx="1270" cy="1387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32360</xdr:rowOff>
    </xdr:from>
    <xdr:ext cx="469744" cy="259045"/>
    <xdr:sp macro="" textlink="">
      <xdr:nvSpPr>
        <xdr:cNvPr id="448" name="普通建設事業費 （ うち更新整備　）最小値テキスト">
          <a:extLst>
            <a:ext uri="{FF2B5EF4-FFF2-40B4-BE49-F238E27FC236}">
              <a16:creationId xmlns:a16="http://schemas.microsoft.com/office/drawing/2014/main" id="{00000000-0008-0000-0600-0000C0010000}"/>
            </a:ext>
          </a:extLst>
        </xdr:cNvPr>
        <xdr:cNvSpPr txBox="1"/>
      </xdr:nvSpPr>
      <xdr:spPr>
        <a:xfrm>
          <a:off x="10528300" y="17005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28533</xdr:rowOff>
    </xdr:from>
    <xdr:to>
      <xdr:col>55</xdr:col>
      <xdr:colOff>88900</xdr:colOff>
      <xdr:row>99</xdr:row>
      <xdr:rowOff>28533</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10388600" y="17002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130388</xdr:rowOff>
    </xdr:from>
    <xdr:ext cx="599010" cy="259045"/>
    <xdr:sp macro="" textlink="">
      <xdr:nvSpPr>
        <xdr:cNvPr id="450" name="普通建設事業費 （ うち更新整備　）最大値テキスト">
          <a:extLst>
            <a:ext uri="{FF2B5EF4-FFF2-40B4-BE49-F238E27FC236}">
              <a16:creationId xmlns:a16="http://schemas.microsoft.com/office/drawing/2014/main" id="{00000000-0008-0000-0600-0000C2010000}"/>
            </a:ext>
          </a:extLst>
        </xdr:cNvPr>
        <xdr:cNvSpPr txBox="1"/>
      </xdr:nvSpPr>
      <xdr:spPr>
        <a:xfrm>
          <a:off x="10528300" y="15389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12261</xdr:rowOff>
    </xdr:from>
    <xdr:to>
      <xdr:col>55</xdr:col>
      <xdr:colOff>88900</xdr:colOff>
      <xdr:row>91</xdr:row>
      <xdr:rowOff>12261</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10388600" y="15614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83555</xdr:rowOff>
    </xdr:from>
    <xdr:to>
      <xdr:col>55</xdr:col>
      <xdr:colOff>0</xdr:colOff>
      <xdr:row>98</xdr:row>
      <xdr:rowOff>38314</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9639300" y="16714205"/>
          <a:ext cx="838200" cy="126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123789</xdr:rowOff>
    </xdr:from>
    <xdr:ext cx="599010" cy="259045"/>
    <xdr:sp macro="" textlink="">
      <xdr:nvSpPr>
        <xdr:cNvPr id="453" name="普通建設事業費 （ うち更新整備　）平均値テキスト">
          <a:extLst>
            <a:ext uri="{FF2B5EF4-FFF2-40B4-BE49-F238E27FC236}">
              <a16:creationId xmlns:a16="http://schemas.microsoft.com/office/drawing/2014/main" id="{00000000-0008-0000-0600-0000C5010000}"/>
            </a:ext>
          </a:extLst>
        </xdr:cNvPr>
        <xdr:cNvSpPr txBox="1"/>
      </xdr:nvSpPr>
      <xdr:spPr>
        <a:xfrm>
          <a:off x="10528300" y="165829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100912</xdr:rowOff>
    </xdr:from>
    <xdr:to>
      <xdr:col>55</xdr:col>
      <xdr:colOff>50800</xdr:colOff>
      <xdr:row>98</xdr:row>
      <xdr:rowOff>31062</xdr:rowOff>
    </xdr:to>
    <xdr:sp macro="" textlink="">
      <xdr:nvSpPr>
        <xdr:cNvPr id="454" name="フローチャート: 判断 453">
          <a:extLst>
            <a:ext uri="{FF2B5EF4-FFF2-40B4-BE49-F238E27FC236}">
              <a16:creationId xmlns:a16="http://schemas.microsoft.com/office/drawing/2014/main" id="{00000000-0008-0000-0600-0000C6010000}"/>
            </a:ext>
          </a:extLst>
        </xdr:cNvPr>
        <xdr:cNvSpPr/>
      </xdr:nvSpPr>
      <xdr:spPr>
        <a:xfrm>
          <a:off x="10426700" y="16731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160258</xdr:rowOff>
    </xdr:from>
    <xdr:to>
      <xdr:col>50</xdr:col>
      <xdr:colOff>114300</xdr:colOff>
      <xdr:row>97</xdr:row>
      <xdr:rowOff>83555</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8750300" y="16619458"/>
          <a:ext cx="889000" cy="94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121796</xdr:rowOff>
    </xdr:from>
    <xdr:to>
      <xdr:col>50</xdr:col>
      <xdr:colOff>165100</xdr:colOff>
      <xdr:row>98</xdr:row>
      <xdr:rowOff>51946</xdr:rowOff>
    </xdr:to>
    <xdr:sp macro="" textlink="">
      <xdr:nvSpPr>
        <xdr:cNvPr id="456" name="フローチャート: 判断 455">
          <a:extLst>
            <a:ext uri="{FF2B5EF4-FFF2-40B4-BE49-F238E27FC236}">
              <a16:creationId xmlns:a16="http://schemas.microsoft.com/office/drawing/2014/main" id="{00000000-0008-0000-0600-0000C8010000}"/>
            </a:ext>
          </a:extLst>
        </xdr:cNvPr>
        <xdr:cNvSpPr/>
      </xdr:nvSpPr>
      <xdr:spPr>
        <a:xfrm>
          <a:off x="9588500" y="16752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43073</xdr:rowOff>
    </xdr:from>
    <xdr:ext cx="599010"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9339795" y="16845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160258</xdr:rowOff>
    </xdr:from>
    <xdr:to>
      <xdr:col>45</xdr:col>
      <xdr:colOff>177800</xdr:colOff>
      <xdr:row>96</xdr:row>
      <xdr:rowOff>167182</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7861300" y="16619458"/>
          <a:ext cx="889000" cy="6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148523</xdr:rowOff>
    </xdr:from>
    <xdr:to>
      <xdr:col>46</xdr:col>
      <xdr:colOff>38100</xdr:colOff>
      <xdr:row>98</xdr:row>
      <xdr:rowOff>78673</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8699500" y="16779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69800</xdr:rowOff>
    </xdr:from>
    <xdr:ext cx="534377"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8483111" y="16871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167182</xdr:rowOff>
    </xdr:from>
    <xdr:to>
      <xdr:col>41</xdr:col>
      <xdr:colOff>50800</xdr:colOff>
      <xdr:row>97</xdr:row>
      <xdr:rowOff>91760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6972300" y="16626382"/>
          <a:ext cx="889000" cy="96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149104</xdr:rowOff>
    </xdr:from>
    <xdr:to>
      <xdr:col>41</xdr:col>
      <xdr:colOff>101600</xdr:colOff>
      <xdr:row>98</xdr:row>
      <xdr:rowOff>79254</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7810500" y="16779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70381</xdr:rowOff>
    </xdr:from>
    <xdr:ext cx="534377"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7594111" y="16872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6316</xdr:rowOff>
    </xdr:from>
    <xdr:to>
      <xdr:col>36</xdr:col>
      <xdr:colOff>165100</xdr:colOff>
      <xdr:row>98</xdr:row>
      <xdr:rowOff>107916</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6921500" y="16808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99043</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6705111" y="16901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158964</xdr:rowOff>
    </xdr:from>
    <xdr:to>
      <xdr:col>55</xdr:col>
      <xdr:colOff>50800</xdr:colOff>
      <xdr:row>98</xdr:row>
      <xdr:rowOff>89114</xdr:rowOff>
    </xdr:to>
    <xdr:sp macro="" textlink="">
      <xdr:nvSpPr>
        <xdr:cNvPr id="471" name="楕円 470">
          <a:extLst>
            <a:ext uri="{FF2B5EF4-FFF2-40B4-BE49-F238E27FC236}">
              <a16:creationId xmlns:a16="http://schemas.microsoft.com/office/drawing/2014/main" id="{00000000-0008-0000-0600-0000D7010000}"/>
            </a:ext>
          </a:extLst>
        </xdr:cNvPr>
        <xdr:cNvSpPr/>
      </xdr:nvSpPr>
      <xdr:spPr>
        <a:xfrm>
          <a:off x="10426700" y="16789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137391</xdr:rowOff>
    </xdr:from>
    <xdr:ext cx="534377" cy="259045"/>
    <xdr:sp macro="" textlink="">
      <xdr:nvSpPr>
        <xdr:cNvPr id="472" name="普通建設事業費 （ うち更新整備　）該当値テキスト">
          <a:extLst>
            <a:ext uri="{FF2B5EF4-FFF2-40B4-BE49-F238E27FC236}">
              <a16:creationId xmlns:a16="http://schemas.microsoft.com/office/drawing/2014/main" id="{00000000-0008-0000-0600-0000D8010000}"/>
            </a:ext>
          </a:extLst>
        </xdr:cNvPr>
        <xdr:cNvSpPr txBox="1"/>
      </xdr:nvSpPr>
      <xdr:spPr>
        <a:xfrm>
          <a:off x="10528300" y="16768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32755</xdr:rowOff>
    </xdr:from>
    <xdr:to>
      <xdr:col>50</xdr:col>
      <xdr:colOff>165100</xdr:colOff>
      <xdr:row>97</xdr:row>
      <xdr:rowOff>134355</xdr:rowOff>
    </xdr:to>
    <xdr:sp macro="" textlink="">
      <xdr:nvSpPr>
        <xdr:cNvPr id="473" name="楕円 472">
          <a:extLst>
            <a:ext uri="{FF2B5EF4-FFF2-40B4-BE49-F238E27FC236}">
              <a16:creationId xmlns:a16="http://schemas.microsoft.com/office/drawing/2014/main" id="{00000000-0008-0000-0600-0000D9010000}"/>
            </a:ext>
          </a:extLst>
        </xdr:cNvPr>
        <xdr:cNvSpPr/>
      </xdr:nvSpPr>
      <xdr:spPr>
        <a:xfrm>
          <a:off x="9588500" y="1666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150882</xdr:rowOff>
    </xdr:from>
    <xdr:ext cx="59901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339795" y="16438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109458</xdr:rowOff>
    </xdr:from>
    <xdr:to>
      <xdr:col>46</xdr:col>
      <xdr:colOff>38100</xdr:colOff>
      <xdr:row>97</xdr:row>
      <xdr:rowOff>39608</xdr:rowOff>
    </xdr:to>
    <xdr:sp macro="" textlink="">
      <xdr:nvSpPr>
        <xdr:cNvPr id="475" name="楕円 474">
          <a:extLst>
            <a:ext uri="{FF2B5EF4-FFF2-40B4-BE49-F238E27FC236}">
              <a16:creationId xmlns:a16="http://schemas.microsoft.com/office/drawing/2014/main" id="{00000000-0008-0000-0600-0000DB010000}"/>
            </a:ext>
          </a:extLst>
        </xdr:cNvPr>
        <xdr:cNvSpPr/>
      </xdr:nvSpPr>
      <xdr:spPr>
        <a:xfrm>
          <a:off x="8699500" y="16568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56135</xdr:rowOff>
    </xdr:from>
    <xdr:ext cx="59901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450795" y="16343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116382</xdr:rowOff>
    </xdr:from>
    <xdr:to>
      <xdr:col>41</xdr:col>
      <xdr:colOff>101600</xdr:colOff>
      <xdr:row>97</xdr:row>
      <xdr:rowOff>46532</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7810500" y="16575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63059</xdr:rowOff>
    </xdr:from>
    <xdr:ext cx="59901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561795" y="16350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40960</xdr:rowOff>
    </xdr:from>
    <xdr:to>
      <xdr:col>36</xdr:col>
      <xdr:colOff>165100</xdr:colOff>
      <xdr:row>97</xdr:row>
      <xdr:rowOff>142560</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6921500" y="1667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159087</xdr:rowOff>
    </xdr:from>
    <xdr:ext cx="59901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672795" y="16446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1" name="直線コネクタ 490">
          <a:extLst>
            <a:ext uri="{FF2B5EF4-FFF2-40B4-BE49-F238E27FC236}">
              <a16:creationId xmlns:a16="http://schemas.microsoft.com/office/drawing/2014/main" id="{00000000-0008-0000-0600-0000EB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9" name="災害復旧事業費グラフ枠">
          <a:extLst>
            <a:ext uri="{FF2B5EF4-FFF2-40B4-BE49-F238E27FC236}">
              <a16:creationId xmlns:a16="http://schemas.microsoft.com/office/drawing/2014/main" id="{00000000-0008-0000-0600-0000F3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52181</xdr:rowOff>
    </xdr:from>
    <xdr:to>
      <xdr:col>85</xdr:col>
      <xdr:colOff>126364</xdr:colOff>
      <xdr:row>38</xdr:row>
      <xdr:rowOff>25400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flipV="1">
          <a:off x="16317595" y="5367131"/>
          <a:ext cx="1269" cy="1173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01" name="災害復旧事業費最小値テキスト">
          <a:extLst>
            <a:ext uri="{FF2B5EF4-FFF2-40B4-BE49-F238E27FC236}">
              <a16:creationId xmlns:a16="http://schemas.microsoft.com/office/drawing/2014/main" id="{00000000-0008-0000-0600-0000F5010000}"/>
            </a:ext>
          </a:extLst>
        </xdr:cNvPr>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170308</xdr:rowOff>
    </xdr:from>
    <xdr:ext cx="599010" cy="259045"/>
    <xdr:sp macro="" textlink="">
      <xdr:nvSpPr>
        <xdr:cNvPr id="503" name="災害復旧事業費最大値テキスト">
          <a:extLst>
            <a:ext uri="{FF2B5EF4-FFF2-40B4-BE49-F238E27FC236}">
              <a16:creationId xmlns:a16="http://schemas.microsoft.com/office/drawing/2014/main" id="{00000000-0008-0000-0600-0000F7010000}"/>
            </a:ext>
          </a:extLst>
        </xdr:cNvPr>
        <xdr:cNvSpPr txBox="1"/>
      </xdr:nvSpPr>
      <xdr:spPr>
        <a:xfrm>
          <a:off x="16370300" y="5142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52181</xdr:rowOff>
    </xdr:from>
    <xdr:to>
      <xdr:col>86</xdr:col>
      <xdr:colOff>25400</xdr:colOff>
      <xdr:row>31</xdr:row>
      <xdr:rowOff>52181</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6230600" y="5367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150095</xdr:rowOff>
    </xdr:from>
    <xdr:to>
      <xdr:col>85</xdr:col>
      <xdr:colOff>127000</xdr:colOff>
      <xdr:row>38</xdr:row>
      <xdr:rowOff>8644</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5481300" y="6493745"/>
          <a:ext cx="838200" cy="29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63771</xdr:rowOff>
    </xdr:from>
    <xdr:ext cx="534377" cy="259045"/>
    <xdr:sp macro="" textlink="">
      <xdr:nvSpPr>
        <xdr:cNvPr id="506" name="災害復旧事業費平均値テキスト">
          <a:extLst>
            <a:ext uri="{FF2B5EF4-FFF2-40B4-BE49-F238E27FC236}">
              <a16:creationId xmlns:a16="http://schemas.microsoft.com/office/drawing/2014/main" id="{00000000-0008-0000-0600-0000FA010000}"/>
            </a:ext>
          </a:extLst>
        </xdr:cNvPr>
        <xdr:cNvSpPr txBox="1"/>
      </xdr:nvSpPr>
      <xdr:spPr>
        <a:xfrm>
          <a:off x="16370300" y="62359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40894</xdr:rowOff>
    </xdr:from>
    <xdr:to>
      <xdr:col>85</xdr:col>
      <xdr:colOff>177800</xdr:colOff>
      <xdr:row>37</xdr:row>
      <xdr:rowOff>142494</xdr:rowOff>
    </xdr:to>
    <xdr:sp macro="" textlink="">
      <xdr:nvSpPr>
        <xdr:cNvPr id="507" name="フローチャート: 判断 506">
          <a:extLst>
            <a:ext uri="{FF2B5EF4-FFF2-40B4-BE49-F238E27FC236}">
              <a16:creationId xmlns:a16="http://schemas.microsoft.com/office/drawing/2014/main" id="{00000000-0008-0000-0600-0000FB010000}"/>
            </a:ext>
          </a:extLst>
        </xdr:cNvPr>
        <xdr:cNvSpPr/>
      </xdr:nvSpPr>
      <xdr:spPr>
        <a:xfrm>
          <a:off x="16268700" y="6384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150095</xdr:rowOff>
    </xdr:from>
    <xdr:to>
      <xdr:col>81</xdr:col>
      <xdr:colOff>50800</xdr:colOff>
      <xdr:row>38</xdr:row>
      <xdr:rowOff>16496</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flipV="1">
          <a:off x="14592300" y="6493745"/>
          <a:ext cx="889000" cy="37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51798</xdr:rowOff>
    </xdr:from>
    <xdr:to>
      <xdr:col>81</xdr:col>
      <xdr:colOff>101600</xdr:colOff>
      <xdr:row>37</xdr:row>
      <xdr:rowOff>153398</xdr:rowOff>
    </xdr:to>
    <xdr:sp macro="" textlink="">
      <xdr:nvSpPr>
        <xdr:cNvPr id="509" name="フローチャート: 判断 508">
          <a:extLst>
            <a:ext uri="{FF2B5EF4-FFF2-40B4-BE49-F238E27FC236}">
              <a16:creationId xmlns:a16="http://schemas.microsoft.com/office/drawing/2014/main" id="{00000000-0008-0000-0600-0000FD010000}"/>
            </a:ext>
          </a:extLst>
        </xdr:cNvPr>
        <xdr:cNvSpPr/>
      </xdr:nvSpPr>
      <xdr:spPr>
        <a:xfrm>
          <a:off x="15430500" y="6395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169925</xdr:rowOff>
    </xdr:from>
    <xdr:ext cx="534377"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5214111" y="6170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16496</xdr:rowOff>
    </xdr:from>
    <xdr:to>
      <xdr:col>76</xdr:col>
      <xdr:colOff>114300</xdr:colOff>
      <xdr:row>38</xdr:row>
      <xdr:rowOff>16948</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3703300" y="6531596"/>
          <a:ext cx="889000" cy="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55193</xdr:rowOff>
    </xdr:from>
    <xdr:to>
      <xdr:col>76</xdr:col>
      <xdr:colOff>165100</xdr:colOff>
      <xdr:row>37</xdr:row>
      <xdr:rowOff>156793</xdr:rowOff>
    </xdr:to>
    <xdr:sp macro="" textlink="">
      <xdr:nvSpPr>
        <xdr:cNvPr id="512" name="フローチャート: 判断 511">
          <a:extLst>
            <a:ext uri="{FF2B5EF4-FFF2-40B4-BE49-F238E27FC236}">
              <a16:creationId xmlns:a16="http://schemas.microsoft.com/office/drawing/2014/main" id="{00000000-0008-0000-0600-000000020000}"/>
            </a:ext>
          </a:extLst>
        </xdr:cNvPr>
        <xdr:cNvSpPr/>
      </xdr:nvSpPr>
      <xdr:spPr>
        <a:xfrm>
          <a:off x="14541500" y="6398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1870</xdr:rowOff>
    </xdr:from>
    <xdr:ext cx="534377"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4325111" y="6174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147398</xdr:rowOff>
    </xdr:from>
    <xdr:to>
      <xdr:col>71</xdr:col>
      <xdr:colOff>177800</xdr:colOff>
      <xdr:row>38</xdr:row>
      <xdr:rowOff>16948</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814300" y="6491048"/>
          <a:ext cx="889000" cy="4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55930</xdr:rowOff>
    </xdr:from>
    <xdr:to>
      <xdr:col>72</xdr:col>
      <xdr:colOff>38100</xdr:colOff>
      <xdr:row>37</xdr:row>
      <xdr:rowOff>157530</xdr:rowOff>
    </xdr:to>
    <xdr:sp macro="" textlink="">
      <xdr:nvSpPr>
        <xdr:cNvPr id="515" name="フローチャート: 判断 514">
          <a:extLst>
            <a:ext uri="{FF2B5EF4-FFF2-40B4-BE49-F238E27FC236}">
              <a16:creationId xmlns:a16="http://schemas.microsoft.com/office/drawing/2014/main" id="{00000000-0008-0000-0600-000003020000}"/>
            </a:ext>
          </a:extLst>
        </xdr:cNvPr>
        <xdr:cNvSpPr/>
      </xdr:nvSpPr>
      <xdr:spPr>
        <a:xfrm>
          <a:off x="13652500" y="63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2607</xdr:rowOff>
    </xdr:from>
    <xdr:ext cx="534377"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3436111" y="6174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73841</xdr:rowOff>
    </xdr:from>
    <xdr:to>
      <xdr:col>67</xdr:col>
      <xdr:colOff>101600</xdr:colOff>
      <xdr:row>38</xdr:row>
      <xdr:rowOff>3990</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2763500" y="641749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20518</xdr:rowOff>
    </xdr:from>
    <xdr:ext cx="534377"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2547111" y="6192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129294</xdr:rowOff>
    </xdr:from>
    <xdr:to>
      <xdr:col>85</xdr:col>
      <xdr:colOff>177800</xdr:colOff>
      <xdr:row>38</xdr:row>
      <xdr:rowOff>59444</xdr:rowOff>
    </xdr:to>
    <xdr:sp macro="" textlink="">
      <xdr:nvSpPr>
        <xdr:cNvPr id="524" name="楕円 523">
          <a:extLst>
            <a:ext uri="{FF2B5EF4-FFF2-40B4-BE49-F238E27FC236}">
              <a16:creationId xmlns:a16="http://schemas.microsoft.com/office/drawing/2014/main" id="{00000000-0008-0000-0600-00000C020000}"/>
            </a:ext>
          </a:extLst>
        </xdr:cNvPr>
        <xdr:cNvSpPr/>
      </xdr:nvSpPr>
      <xdr:spPr>
        <a:xfrm>
          <a:off x="16268700" y="6472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44221</xdr:rowOff>
    </xdr:from>
    <xdr:ext cx="469744" cy="259045"/>
    <xdr:sp macro="" textlink="">
      <xdr:nvSpPr>
        <xdr:cNvPr id="525" name="災害復旧事業費該当値テキスト">
          <a:extLst>
            <a:ext uri="{FF2B5EF4-FFF2-40B4-BE49-F238E27FC236}">
              <a16:creationId xmlns:a16="http://schemas.microsoft.com/office/drawing/2014/main" id="{00000000-0008-0000-0600-00000D020000}"/>
            </a:ext>
          </a:extLst>
        </xdr:cNvPr>
        <xdr:cNvSpPr txBox="1"/>
      </xdr:nvSpPr>
      <xdr:spPr>
        <a:xfrm>
          <a:off x="16370300" y="6387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99295</xdr:rowOff>
    </xdr:from>
    <xdr:to>
      <xdr:col>81</xdr:col>
      <xdr:colOff>101600</xdr:colOff>
      <xdr:row>38</xdr:row>
      <xdr:rowOff>29445</xdr:rowOff>
    </xdr:to>
    <xdr:sp macro="" textlink="">
      <xdr:nvSpPr>
        <xdr:cNvPr id="526" name="楕円 525">
          <a:extLst>
            <a:ext uri="{FF2B5EF4-FFF2-40B4-BE49-F238E27FC236}">
              <a16:creationId xmlns:a16="http://schemas.microsoft.com/office/drawing/2014/main" id="{00000000-0008-0000-0600-00000E020000}"/>
            </a:ext>
          </a:extLst>
        </xdr:cNvPr>
        <xdr:cNvSpPr/>
      </xdr:nvSpPr>
      <xdr:spPr>
        <a:xfrm>
          <a:off x="15430500" y="6442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20572</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46428" y="6535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137146</xdr:rowOff>
    </xdr:from>
    <xdr:to>
      <xdr:col>76</xdr:col>
      <xdr:colOff>165100</xdr:colOff>
      <xdr:row>38</xdr:row>
      <xdr:rowOff>67296</xdr:rowOff>
    </xdr:to>
    <xdr:sp macro="" textlink="">
      <xdr:nvSpPr>
        <xdr:cNvPr id="528" name="楕円 527">
          <a:extLst>
            <a:ext uri="{FF2B5EF4-FFF2-40B4-BE49-F238E27FC236}">
              <a16:creationId xmlns:a16="http://schemas.microsoft.com/office/drawing/2014/main" id="{00000000-0008-0000-0600-000010020000}"/>
            </a:ext>
          </a:extLst>
        </xdr:cNvPr>
        <xdr:cNvSpPr/>
      </xdr:nvSpPr>
      <xdr:spPr>
        <a:xfrm>
          <a:off x="14541500" y="6480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58423</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4357428" y="6573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137597</xdr:rowOff>
    </xdr:from>
    <xdr:to>
      <xdr:col>72</xdr:col>
      <xdr:colOff>38100</xdr:colOff>
      <xdr:row>38</xdr:row>
      <xdr:rowOff>67748</xdr:rowOff>
    </xdr:to>
    <xdr:sp macro="" textlink="">
      <xdr:nvSpPr>
        <xdr:cNvPr id="530" name="楕円 529">
          <a:extLst>
            <a:ext uri="{FF2B5EF4-FFF2-40B4-BE49-F238E27FC236}">
              <a16:creationId xmlns:a16="http://schemas.microsoft.com/office/drawing/2014/main" id="{00000000-0008-0000-0600-000012020000}"/>
            </a:ext>
          </a:extLst>
        </xdr:cNvPr>
        <xdr:cNvSpPr/>
      </xdr:nvSpPr>
      <xdr:spPr>
        <a:xfrm>
          <a:off x="13652500" y="648124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58875</xdr:rowOff>
    </xdr:from>
    <xdr:ext cx="469744"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468428" y="6573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96598</xdr:rowOff>
    </xdr:from>
    <xdr:to>
      <xdr:col>67</xdr:col>
      <xdr:colOff>101600</xdr:colOff>
      <xdr:row>38</xdr:row>
      <xdr:rowOff>26748</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2763500" y="644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17875</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2579428" y="653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4" name="正方形/長方形 533">
          <a:extLst>
            <a:ext uri="{FF2B5EF4-FFF2-40B4-BE49-F238E27FC236}">
              <a16:creationId xmlns:a16="http://schemas.microsoft.com/office/drawing/2014/main" id="{00000000-0008-0000-0600-00001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5" name="正方形/長方形 534">
          <a:extLst>
            <a:ext uri="{FF2B5EF4-FFF2-40B4-BE49-F238E27FC236}">
              <a16:creationId xmlns:a16="http://schemas.microsoft.com/office/drawing/2014/main" id="{00000000-0008-0000-0600-00001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3" name="直線コネクタ 542">
          <a:extLst>
            <a:ext uri="{FF2B5EF4-FFF2-40B4-BE49-F238E27FC236}">
              <a16:creationId xmlns:a16="http://schemas.microsoft.com/office/drawing/2014/main" id="{00000000-0008-0000-0600-00001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4" name="直線コネクタ 543">
          <a:extLst>
            <a:ext uri="{FF2B5EF4-FFF2-40B4-BE49-F238E27FC236}">
              <a16:creationId xmlns:a16="http://schemas.microsoft.com/office/drawing/2014/main" id="{00000000-0008-0000-0600-000020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6" name="直線コネクタ 545">
          <a:extLst>
            <a:ext uri="{FF2B5EF4-FFF2-40B4-BE49-F238E27FC236}">
              <a16:creationId xmlns:a16="http://schemas.microsoft.com/office/drawing/2014/main" id="{00000000-0008-0000-0600-000022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55</xdr:row>
      <xdr:rowOff>54627</xdr:rowOff>
    </xdr:from>
    <xdr:ext cx="377026"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068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52</xdr:row>
      <xdr:rowOff>111777</xdr:rowOff>
    </xdr:from>
    <xdr:ext cx="377026"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068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168927</xdr:rowOff>
    </xdr:from>
    <xdr:ext cx="377026"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068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4" name="失業対策事業費グラフ枠">
          <a:extLst>
            <a:ext uri="{FF2B5EF4-FFF2-40B4-BE49-F238E27FC236}">
              <a16:creationId xmlns:a16="http://schemas.microsoft.com/office/drawing/2014/main" id="{00000000-0008-0000-0600-00002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157988</xdr:rowOff>
    </xdr:from>
    <xdr:to>
      <xdr:col>85</xdr:col>
      <xdr:colOff>126364</xdr:colOff>
      <xdr:row>58</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flipV="1">
          <a:off x="16317595" y="8901938"/>
          <a:ext cx="1269" cy="1181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11447</xdr:rowOff>
    </xdr:from>
    <xdr:ext cx="249299" cy="259045"/>
    <xdr:sp macro="" textlink="">
      <xdr:nvSpPr>
        <xdr:cNvPr id="556" name="失業対策事業費最小値テキスト">
          <a:extLst>
            <a:ext uri="{FF2B5EF4-FFF2-40B4-BE49-F238E27FC236}">
              <a16:creationId xmlns:a16="http://schemas.microsoft.com/office/drawing/2014/main" id="{00000000-0008-0000-0600-00002C020000}"/>
            </a:ext>
          </a:extLst>
        </xdr:cNvPr>
        <xdr:cNvSpPr txBox="1"/>
      </xdr:nvSpPr>
      <xdr:spPr>
        <a:xfrm>
          <a:off x="16370300" y="101269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104665</xdr:rowOff>
    </xdr:from>
    <xdr:ext cx="378565" cy="259045"/>
    <xdr:sp macro="" textlink="">
      <xdr:nvSpPr>
        <xdr:cNvPr id="558" name="失業対策事業費最大値テキスト">
          <a:extLst>
            <a:ext uri="{FF2B5EF4-FFF2-40B4-BE49-F238E27FC236}">
              <a16:creationId xmlns:a16="http://schemas.microsoft.com/office/drawing/2014/main" id="{00000000-0008-0000-0600-00002E020000}"/>
            </a:ext>
          </a:extLst>
        </xdr:cNvPr>
        <xdr:cNvSpPr txBox="1"/>
      </xdr:nvSpPr>
      <xdr:spPr>
        <a:xfrm>
          <a:off x="16370300" y="86771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157988</xdr:rowOff>
    </xdr:from>
    <xdr:to>
      <xdr:col>86</xdr:col>
      <xdr:colOff>25400</xdr:colOff>
      <xdr:row>51</xdr:row>
      <xdr:rowOff>157988</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230600" y="8901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100347</xdr:rowOff>
    </xdr:from>
    <xdr:ext cx="249299" cy="259045"/>
    <xdr:sp macro="" textlink="">
      <xdr:nvSpPr>
        <xdr:cNvPr id="561" name="失業対策事業費平均値テキスト">
          <a:extLst>
            <a:ext uri="{FF2B5EF4-FFF2-40B4-BE49-F238E27FC236}">
              <a16:creationId xmlns:a16="http://schemas.microsoft.com/office/drawing/2014/main" id="{00000000-0008-0000-0600-000031020000}"/>
            </a:ext>
          </a:extLst>
        </xdr:cNvPr>
        <xdr:cNvSpPr txBox="1"/>
      </xdr:nvSpPr>
      <xdr:spPr>
        <a:xfrm>
          <a:off x="16370300" y="987299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77470</xdr:rowOff>
    </xdr:from>
    <xdr:to>
      <xdr:col>85</xdr:col>
      <xdr:colOff>177800</xdr:colOff>
      <xdr:row>59</xdr:row>
      <xdr:rowOff>7620</xdr:rowOff>
    </xdr:to>
    <xdr:sp macro="" textlink="">
      <xdr:nvSpPr>
        <xdr:cNvPr id="562" name="フローチャート: 判断 561">
          <a:extLst>
            <a:ext uri="{FF2B5EF4-FFF2-40B4-BE49-F238E27FC236}">
              <a16:creationId xmlns:a16="http://schemas.microsoft.com/office/drawing/2014/main" id="{00000000-0008-0000-0600-000032020000}"/>
            </a:ext>
          </a:extLst>
        </xdr:cNvPr>
        <xdr:cNvSpPr/>
      </xdr:nvSpPr>
      <xdr:spPr>
        <a:xfrm>
          <a:off x="16268700" y="1002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75184</xdr:rowOff>
    </xdr:from>
    <xdr:to>
      <xdr:col>81</xdr:col>
      <xdr:colOff>101600</xdr:colOff>
      <xdr:row>59</xdr:row>
      <xdr:rowOff>5334</xdr:rowOff>
    </xdr:to>
    <xdr:sp macro="" textlink="">
      <xdr:nvSpPr>
        <xdr:cNvPr id="564" name="フローチャート: 判断 563">
          <a:extLst>
            <a:ext uri="{FF2B5EF4-FFF2-40B4-BE49-F238E27FC236}">
              <a16:creationId xmlns:a16="http://schemas.microsoft.com/office/drawing/2014/main" id="{00000000-0008-0000-0600-000034020000}"/>
            </a:ext>
          </a:extLst>
        </xdr:cNvPr>
        <xdr:cNvSpPr/>
      </xdr:nvSpPr>
      <xdr:spPr>
        <a:xfrm>
          <a:off x="15430500" y="10019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21861</xdr:rowOff>
    </xdr:from>
    <xdr:ext cx="249299"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5356650" y="97945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72898</xdr:rowOff>
    </xdr:from>
    <xdr:to>
      <xdr:col>76</xdr:col>
      <xdr:colOff>165100</xdr:colOff>
      <xdr:row>59</xdr:row>
      <xdr:rowOff>3048</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4541500" y="1001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19575</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4467650" y="97922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36322</xdr:rowOff>
    </xdr:from>
    <xdr:to>
      <xdr:col>72</xdr:col>
      <xdr:colOff>38100</xdr:colOff>
      <xdr:row>58</xdr:row>
      <xdr:rowOff>137922</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3652500" y="998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154449</xdr:rowOff>
    </xdr:from>
    <xdr:ext cx="313932"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3546333" y="9755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47752</xdr:rowOff>
    </xdr:from>
    <xdr:to>
      <xdr:col>67</xdr:col>
      <xdr:colOff>101600</xdr:colOff>
      <xdr:row>58</xdr:row>
      <xdr:rowOff>149352</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2763500" y="9991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56</xdr:row>
      <xdr:rowOff>165879</xdr:rowOff>
    </xdr:from>
    <xdr:ext cx="313932"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2657333" y="9767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9" name="楕円 578">
          <a:extLst>
            <a:ext uri="{FF2B5EF4-FFF2-40B4-BE49-F238E27FC236}">
              <a16:creationId xmlns:a16="http://schemas.microsoft.com/office/drawing/2014/main" id="{00000000-0008-0000-0600-000043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55897</xdr:rowOff>
    </xdr:from>
    <xdr:ext cx="249299" cy="259045"/>
    <xdr:sp macro="" textlink="">
      <xdr:nvSpPr>
        <xdr:cNvPr id="580" name="失業対策事業費該当値テキスト">
          <a:extLst>
            <a:ext uri="{FF2B5EF4-FFF2-40B4-BE49-F238E27FC236}">
              <a16:creationId xmlns:a16="http://schemas.microsoft.com/office/drawing/2014/main" id="{00000000-0008-0000-0600-000044020000}"/>
            </a:ext>
          </a:extLst>
        </xdr:cNvPr>
        <xdr:cNvSpPr txBox="1"/>
      </xdr:nvSpPr>
      <xdr:spPr>
        <a:xfrm>
          <a:off x="16370300" y="99999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7" name="公債費グラフ枠">
          <a:extLst>
            <a:ext uri="{FF2B5EF4-FFF2-40B4-BE49-F238E27FC236}">
              <a16:creationId xmlns:a16="http://schemas.microsoft.com/office/drawing/2014/main" id="{00000000-0008-0000-0600-00005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85390</xdr:rowOff>
    </xdr:from>
    <xdr:to>
      <xdr:col>85</xdr:col>
      <xdr:colOff>126364</xdr:colOff>
      <xdr:row>78</xdr:row>
      <xdr:rowOff>25400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flipV="1">
          <a:off x="16317595" y="12086890"/>
          <a:ext cx="1269" cy="131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09" name="公債費最小値テキスト">
          <a:extLst>
            <a:ext uri="{FF2B5EF4-FFF2-40B4-BE49-F238E27FC236}">
              <a16:creationId xmlns:a16="http://schemas.microsoft.com/office/drawing/2014/main" id="{00000000-0008-0000-0600-000061020000}"/>
            </a:ext>
          </a:extLst>
        </xdr:cNvPr>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32067</xdr:rowOff>
    </xdr:from>
    <xdr:ext cx="599010" cy="259045"/>
    <xdr:sp macro="" textlink="">
      <xdr:nvSpPr>
        <xdr:cNvPr id="611" name="公債費最大値テキスト">
          <a:extLst>
            <a:ext uri="{FF2B5EF4-FFF2-40B4-BE49-F238E27FC236}">
              <a16:creationId xmlns:a16="http://schemas.microsoft.com/office/drawing/2014/main" id="{00000000-0008-0000-0600-000063020000}"/>
            </a:ext>
          </a:extLst>
        </xdr:cNvPr>
        <xdr:cNvSpPr txBox="1"/>
      </xdr:nvSpPr>
      <xdr:spPr>
        <a:xfrm>
          <a:off x="16370300" y="11862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229,503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85390</xdr:rowOff>
    </xdr:from>
    <xdr:to>
      <xdr:col>86</xdr:col>
      <xdr:colOff>25400</xdr:colOff>
      <xdr:row>70</xdr:row>
      <xdr:rowOff>85390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6230600" y="12086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25400</xdr:rowOff>
    </xdr:from>
    <xdr:to>
      <xdr:col>85</xdr:col>
      <xdr:colOff>127000</xdr:colOff>
      <xdr:row>78</xdr:row>
      <xdr:rowOff>25400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5481300" y="13398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48055</xdr:rowOff>
    </xdr:from>
    <xdr:ext cx="599010" cy="259045"/>
    <xdr:sp macro="" textlink="">
      <xdr:nvSpPr>
        <xdr:cNvPr id="614" name="公債費平均値テキスト">
          <a:extLst>
            <a:ext uri="{FF2B5EF4-FFF2-40B4-BE49-F238E27FC236}">
              <a16:creationId xmlns:a16="http://schemas.microsoft.com/office/drawing/2014/main" id="{00000000-0008-0000-0600-000066020000}"/>
            </a:ext>
          </a:extLst>
        </xdr:cNvPr>
        <xdr:cNvSpPr txBox="1"/>
      </xdr:nvSpPr>
      <xdr:spPr>
        <a:xfrm>
          <a:off x="16370300" y="125639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25178</xdr:rowOff>
    </xdr:from>
    <xdr:to>
      <xdr:col>85</xdr:col>
      <xdr:colOff>177800</xdr:colOff>
      <xdr:row>74</xdr:row>
      <xdr:rowOff>126778</xdr:rowOff>
    </xdr:to>
    <xdr:sp macro="" textlink="">
      <xdr:nvSpPr>
        <xdr:cNvPr id="615" name="フローチャート: 判断 614">
          <a:extLst>
            <a:ext uri="{FF2B5EF4-FFF2-40B4-BE49-F238E27FC236}">
              <a16:creationId xmlns:a16="http://schemas.microsoft.com/office/drawing/2014/main" id="{00000000-0008-0000-0600-000067020000}"/>
            </a:ext>
          </a:extLst>
        </xdr:cNvPr>
        <xdr:cNvSpPr/>
      </xdr:nvSpPr>
      <xdr:spPr>
        <a:xfrm>
          <a:off x="16268700" y="12712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19314</xdr:rowOff>
    </xdr:from>
    <xdr:to>
      <xdr:col>81</xdr:col>
      <xdr:colOff>50800</xdr:colOff>
      <xdr:row>78</xdr:row>
      <xdr:rowOff>25400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4592300" y="13392414"/>
          <a:ext cx="889000" cy="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23423</xdr:rowOff>
    </xdr:from>
    <xdr:to>
      <xdr:col>81</xdr:col>
      <xdr:colOff>101600</xdr:colOff>
      <xdr:row>74</xdr:row>
      <xdr:rowOff>125023</xdr:rowOff>
    </xdr:to>
    <xdr:sp macro="" textlink="">
      <xdr:nvSpPr>
        <xdr:cNvPr id="617" name="フローチャート: 判断 616">
          <a:extLst>
            <a:ext uri="{FF2B5EF4-FFF2-40B4-BE49-F238E27FC236}">
              <a16:creationId xmlns:a16="http://schemas.microsoft.com/office/drawing/2014/main" id="{00000000-0008-0000-0600-000069020000}"/>
            </a:ext>
          </a:extLst>
        </xdr:cNvPr>
        <xdr:cNvSpPr/>
      </xdr:nvSpPr>
      <xdr:spPr>
        <a:xfrm>
          <a:off x="15430500" y="1271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72</xdr:row>
      <xdr:rowOff>141550</xdr:rowOff>
    </xdr:from>
    <xdr:ext cx="599010"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5181795" y="12485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13399</xdr:rowOff>
    </xdr:from>
    <xdr:to>
      <xdr:col>76</xdr:col>
      <xdr:colOff>114300</xdr:colOff>
      <xdr:row>78</xdr:row>
      <xdr:rowOff>19314</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3703300" y="13386499"/>
          <a:ext cx="889000" cy="5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14679</xdr:rowOff>
    </xdr:from>
    <xdr:to>
      <xdr:col>76</xdr:col>
      <xdr:colOff>165100</xdr:colOff>
      <xdr:row>74</xdr:row>
      <xdr:rowOff>116279</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4541500" y="1270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72</xdr:row>
      <xdr:rowOff>132806</xdr:rowOff>
    </xdr:from>
    <xdr:ext cx="599010"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4292795" y="12477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13399</xdr:rowOff>
    </xdr:from>
    <xdr:to>
      <xdr:col>71</xdr:col>
      <xdr:colOff>177800</xdr:colOff>
      <xdr:row>78</xdr:row>
      <xdr:rowOff>13729</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2814300" y="13386499"/>
          <a:ext cx="889000" cy="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37779</xdr:rowOff>
    </xdr:from>
    <xdr:to>
      <xdr:col>72</xdr:col>
      <xdr:colOff>38100</xdr:colOff>
      <xdr:row>74</xdr:row>
      <xdr:rowOff>139379</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3652500" y="12725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72</xdr:row>
      <xdr:rowOff>155906</xdr:rowOff>
    </xdr:from>
    <xdr:ext cx="599010"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3403795" y="12500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63023</xdr:rowOff>
    </xdr:from>
    <xdr:to>
      <xdr:col>67</xdr:col>
      <xdr:colOff>101600</xdr:colOff>
      <xdr:row>74</xdr:row>
      <xdr:rowOff>164623</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2763500" y="12750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73</xdr:row>
      <xdr:rowOff>9700</xdr:rowOff>
    </xdr:from>
    <xdr:ext cx="599010"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2514795" y="12525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146050</xdr:rowOff>
    </xdr:from>
    <xdr:to>
      <xdr:col>85</xdr:col>
      <xdr:colOff>177800</xdr:colOff>
      <xdr:row>78</xdr:row>
      <xdr:rowOff>76200</xdr:rowOff>
    </xdr:to>
    <xdr:sp macro="" textlink="">
      <xdr:nvSpPr>
        <xdr:cNvPr id="632" name="楕円 631">
          <a:extLst>
            <a:ext uri="{FF2B5EF4-FFF2-40B4-BE49-F238E27FC236}">
              <a16:creationId xmlns:a16="http://schemas.microsoft.com/office/drawing/2014/main" id="{00000000-0008-0000-0600-000078020000}"/>
            </a:ext>
          </a:extLst>
        </xdr:cNvPr>
        <xdr:cNvSpPr/>
      </xdr:nvSpPr>
      <xdr:spPr>
        <a:xfrm>
          <a:off x="162687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60977</xdr:rowOff>
    </xdr:from>
    <xdr:ext cx="249299" cy="259045"/>
    <xdr:sp macro="" textlink="">
      <xdr:nvSpPr>
        <xdr:cNvPr id="633" name="公債費該当値テキスト">
          <a:extLst>
            <a:ext uri="{FF2B5EF4-FFF2-40B4-BE49-F238E27FC236}">
              <a16:creationId xmlns:a16="http://schemas.microsoft.com/office/drawing/2014/main" id="{00000000-0008-0000-0600-000079020000}"/>
            </a:ext>
          </a:extLst>
        </xdr:cNvPr>
        <xdr:cNvSpPr txBox="1"/>
      </xdr:nvSpPr>
      <xdr:spPr>
        <a:xfrm>
          <a:off x="16370300" y="13262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146050</xdr:rowOff>
    </xdr:from>
    <xdr:to>
      <xdr:col>81</xdr:col>
      <xdr:colOff>101600</xdr:colOff>
      <xdr:row>78</xdr:row>
      <xdr:rowOff>76200</xdr:rowOff>
    </xdr:to>
    <xdr:sp macro="" textlink="">
      <xdr:nvSpPr>
        <xdr:cNvPr id="634" name="楕円 633">
          <a:extLst>
            <a:ext uri="{FF2B5EF4-FFF2-40B4-BE49-F238E27FC236}">
              <a16:creationId xmlns:a16="http://schemas.microsoft.com/office/drawing/2014/main" id="{00000000-0008-0000-0600-00007A020000}"/>
            </a:ext>
          </a:extLst>
        </xdr:cNvPr>
        <xdr:cNvSpPr/>
      </xdr:nvSpPr>
      <xdr:spPr>
        <a:xfrm>
          <a:off x="15430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78</xdr:row>
      <xdr:rowOff>67327</xdr:rowOff>
    </xdr:from>
    <xdr:ext cx="249299"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356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139964</xdr:rowOff>
    </xdr:from>
    <xdr:to>
      <xdr:col>76</xdr:col>
      <xdr:colOff>165100</xdr:colOff>
      <xdr:row>78</xdr:row>
      <xdr:rowOff>70114</xdr:rowOff>
    </xdr:to>
    <xdr:sp macro="" textlink="">
      <xdr:nvSpPr>
        <xdr:cNvPr id="636" name="楕円 635">
          <a:extLst>
            <a:ext uri="{FF2B5EF4-FFF2-40B4-BE49-F238E27FC236}">
              <a16:creationId xmlns:a16="http://schemas.microsoft.com/office/drawing/2014/main" id="{00000000-0008-0000-0600-00007C020000}"/>
            </a:ext>
          </a:extLst>
        </xdr:cNvPr>
        <xdr:cNvSpPr/>
      </xdr:nvSpPr>
      <xdr:spPr>
        <a:xfrm>
          <a:off x="14541500" y="13341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61241</xdr:rowOff>
    </xdr:from>
    <xdr:ext cx="469744"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357428" y="13434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134049</xdr:rowOff>
    </xdr:from>
    <xdr:to>
      <xdr:col>72</xdr:col>
      <xdr:colOff>38100</xdr:colOff>
      <xdr:row>78</xdr:row>
      <xdr:rowOff>64199</xdr:rowOff>
    </xdr:to>
    <xdr:sp macro="" textlink="">
      <xdr:nvSpPr>
        <xdr:cNvPr id="638" name="楕円 637">
          <a:extLst>
            <a:ext uri="{FF2B5EF4-FFF2-40B4-BE49-F238E27FC236}">
              <a16:creationId xmlns:a16="http://schemas.microsoft.com/office/drawing/2014/main" id="{00000000-0008-0000-0600-00007E020000}"/>
            </a:ext>
          </a:extLst>
        </xdr:cNvPr>
        <xdr:cNvSpPr/>
      </xdr:nvSpPr>
      <xdr:spPr>
        <a:xfrm>
          <a:off x="13652500" y="13335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55326</xdr:rowOff>
    </xdr:from>
    <xdr:ext cx="469744"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68428" y="13428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134379</xdr:rowOff>
    </xdr:from>
    <xdr:to>
      <xdr:col>67</xdr:col>
      <xdr:colOff>101600</xdr:colOff>
      <xdr:row>78</xdr:row>
      <xdr:rowOff>64529</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2763500" y="13336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55656</xdr:rowOff>
    </xdr:from>
    <xdr:ext cx="469744"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79428" y="13428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2" name="正方形/長方形 641">
          <a:extLst>
            <a:ext uri="{FF2B5EF4-FFF2-40B4-BE49-F238E27FC236}">
              <a16:creationId xmlns:a16="http://schemas.microsoft.com/office/drawing/2014/main" id="{00000000-0008-0000-0600-00008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3" name="正方形/長方形 642">
          <a:extLst>
            <a:ext uri="{FF2B5EF4-FFF2-40B4-BE49-F238E27FC236}">
              <a16:creationId xmlns:a16="http://schemas.microsoft.com/office/drawing/2014/main" id="{00000000-0008-0000-0600-00008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4" name="正方形/長方形 643">
          <a:extLst>
            <a:ext uri="{FF2B5EF4-FFF2-40B4-BE49-F238E27FC236}">
              <a16:creationId xmlns:a16="http://schemas.microsoft.com/office/drawing/2014/main" id="{00000000-0008-0000-0600-00008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1" name="直線コネクタ 650">
          <a:extLst>
            <a:ext uri="{FF2B5EF4-FFF2-40B4-BE49-F238E27FC236}">
              <a16:creationId xmlns:a16="http://schemas.microsoft.com/office/drawing/2014/main" id="{00000000-0008-0000-0600-00008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2" name="直線コネクタ 651">
          <a:extLst>
            <a:ext uri="{FF2B5EF4-FFF2-40B4-BE49-F238E27FC236}">
              <a16:creationId xmlns:a16="http://schemas.microsoft.com/office/drawing/2014/main" id="{00000000-0008-0000-0600-00008C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4" name="積立金グラフ枠">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19921</xdr:rowOff>
    </xdr:from>
    <xdr:to>
      <xdr:col>85</xdr:col>
      <xdr:colOff>126364</xdr:colOff>
      <xdr:row>99</xdr:row>
      <xdr:rowOff>43721</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flipV="1">
          <a:off x="16317595" y="15621871"/>
          <a:ext cx="1269" cy="13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47548</xdr:rowOff>
    </xdr:from>
    <xdr:ext cx="378565" cy="259045"/>
    <xdr:sp macro="" textlink="">
      <xdr:nvSpPr>
        <xdr:cNvPr id="666" name="積立金最小値テキスト">
          <a:extLst>
            <a:ext uri="{FF2B5EF4-FFF2-40B4-BE49-F238E27FC236}">
              <a16:creationId xmlns:a16="http://schemas.microsoft.com/office/drawing/2014/main" id="{00000000-0008-0000-0600-00009A020000}"/>
            </a:ext>
          </a:extLst>
        </xdr:cNvPr>
        <xdr:cNvSpPr txBox="1"/>
      </xdr:nvSpPr>
      <xdr:spPr>
        <a:xfrm>
          <a:off x="16370300" y="170210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43721</xdr:rowOff>
    </xdr:from>
    <xdr:to>
      <xdr:col>86</xdr:col>
      <xdr:colOff>25400</xdr:colOff>
      <xdr:row>99</xdr:row>
      <xdr:rowOff>43721</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6230600" y="1701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138048</xdr:rowOff>
    </xdr:from>
    <xdr:ext cx="690189" cy="259045"/>
    <xdr:sp macro="" textlink="">
      <xdr:nvSpPr>
        <xdr:cNvPr id="668" name="積立金最大値テキスト">
          <a:extLst>
            <a:ext uri="{FF2B5EF4-FFF2-40B4-BE49-F238E27FC236}">
              <a16:creationId xmlns:a16="http://schemas.microsoft.com/office/drawing/2014/main" id="{00000000-0008-0000-0600-00009C020000}"/>
            </a:ext>
          </a:extLst>
        </xdr:cNvPr>
        <xdr:cNvSpPr txBox="1"/>
      </xdr:nvSpPr>
      <xdr:spPr>
        <a:xfrm>
          <a:off x="16370300" y="153970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1,099,314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19921</xdr:rowOff>
    </xdr:from>
    <xdr:to>
      <xdr:col>86</xdr:col>
      <xdr:colOff>25400</xdr:colOff>
      <xdr:row>91</xdr:row>
      <xdr:rowOff>19921</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6230600" y="15621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24729</xdr:rowOff>
    </xdr:from>
    <xdr:to>
      <xdr:col>85</xdr:col>
      <xdr:colOff>127000</xdr:colOff>
      <xdr:row>96</xdr:row>
      <xdr:rowOff>66168</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5481300" y="16312479"/>
          <a:ext cx="838200" cy="212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46586</xdr:rowOff>
    </xdr:from>
    <xdr:ext cx="534377" cy="259045"/>
    <xdr:sp macro="" textlink="">
      <xdr:nvSpPr>
        <xdr:cNvPr id="671" name="積立金平均値テキスト">
          <a:extLst>
            <a:ext uri="{FF2B5EF4-FFF2-40B4-BE49-F238E27FC236}">
              <a16:creationId xmlns:a16="http://schemas.microsoft.com/office/drawing/2014/main" id="{00000000-0008-0000-0600-00009F020000}"/>
            </a:ext>
          </a:extLst>
        </xdr:cNvPr>
        <xdr:cNvSpPr txBox="1"/>
      </xdr:nvSpPr>
      <xdr:spPr>
        <a:xfrm>
          <a:off x="16370300" y="168486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68159</xdr:rowOff>
    </xdr:from>
    <xdr:to>
      <xdr:col>85</xdr:col>
      <xdr:colOff>177800</xdr:colOff>
      <xdr:row>98</xdr:row>
      <xdr:rowOff>169759</xdr:rowOff>
    </xdr:to>
    <xdr:sp macro="" textlink="">
      <xdr:nvSpPr>
        <xdr:cNvPr id="672" name="フローチャート: 判断 671">
          <a:extLst>
            <a:ext uri="{FF2B5EF4-FFF2-40B4-BE49-F238E27FC236}">
              <a16:creationId xmlns:a16="http://schemas.microsoft.com/office/drawing/2014/main" id="{00000000-0008-0000-0600-0000A0020000}"/>
            </a:ext>
          </a:extLst>
        </xdr:cNvPr>
        <xdr:cNvSpPr/>
      </xdr:nvSpPr>
      <xdr:spPr>
        <a:xfrm>
          <a:off x="16268700" y="16870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24729</xdr:rowOff>
    </xdr:from>
    <xdr:to>
      <xdr:col>81</xdr:col>
      <xdr:colOff>50800</xdr:colOff>
      <xdr:row>97</xdr:row>
      <xdr:rowOff>46348</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flipV="1">
          <a:off x="14592300" y="16312479"/>
          <a:ext cx="889000" cy="364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98538</xdr:rowOff>
    </xdr:from>
    <xdr:to>
      <xdr:col>81</xdr:col>
      <xdr:colOff>101600</xdr:colOff>
      <xdr:row>99</xdr:row>
      <xdr:rowOff>28688</xdr:rowOff>
    </xdr:to>
    <xdr:sp macro="" textlink="">
      <xdr:nvSpPr>
        <xdr:cNvPr id="674" name="フローチャート: 判断 673">
          <a:extLst>
            <a:ext uri="{FF2B5EF4-FFF2-40B4-BE49-F238E27FC236}">
              <a16:creationId xmlns:a16="http://schemas.microsoft.com/office/drawing/2014/main" id="{00000000-0008-0000-0600-0000A2020000}"/>
            </a:ext>
          </a:extLst>
        </xdr:cNvPr>
        <xdr:cNvSpPr/>
      </xdr:nvSpPr>
      <xdr:spPr>
        <a:xfrm>
          <a:off x="15430500" y="1690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19815</xdr:rowOff>
    </xdr:from>
    <xdr:ext cx="534377"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5214111" y="16993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151206</xdr:rowOff>
    </xdr:from>
    <xdr:to>
      <xdr:col>76</xdr:col>
      <xdr:colOff>114300</xdr:colOff>
      <xdr:row>97</xdr:row>
      <xdr:rowOff>46348</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3703300" y="16610406"/>
          <a:ext cx="889000" cy="66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105474</xdr:rowOff>
    </xdr:from>
    <xdr:to>
      <xdr:col>76</xdr:col>
      <xdr:colOff>165100</xdr:colOff>
      <xdr:row>99</xdr:row>
      <xdr:rowOff>35624</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4541500" y="1690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26751</xdr:rowOff>
    </xdr:from>
    <xdr:ext cx="534377"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4325111" y="17000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151206</xdr:rowOff>
    </xdr:from>
    <xdr:to>
      <xdr:col>71</xdr:col>
      <xdr:colOff>177800</xdr:colOff>
      <xdr:row>97</xdr:row>
      <xdr:rowOff>116518</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2814300" y="16610406"/>
          <a:ext cx="889000" cy="136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102981</xdr:rowOff>
    </xdr:from>
    <xdr:to>
      <xdr:col>72</xdr:col>
      <xdr:colOff>38100</xdr:colOff>
      <xdr:row>99</xdr:row>
      <xdr:rowOff>33131</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3652500" y="16905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24258</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3436111" y="16997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100884</xdr:rowOff>
    </xdr:from>
    <xdr:to>
      <xdr:col>67</xdr:col>
      <xdr:colOff>101600</xdr:colOff>
      <xdr:row>99</xdr:row>
      <xdr:rowOff>31034</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2763500" y="1690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22161</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2547111" y="16995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15368</xdr:rowOff>
    </xdr:from>
    <xdr:to>
      <xdr:col>85</xdr:col>
      <xdr:colOff>177800</xdr:colOff>
      <xdr:row>96</xdr:row>
      <xdr:rowOff>116968</xdr:rowOff>
    </xdr:to>
    <xdr:sp macro="" textlink="">
      <xdr:nvSpPr>
        <xdr:cNvPr id="689" name="楕円 688">
          <a:extLst>
            <a:ext uri="{FF2B5EF4-FFF2-40B4-BE49-F238E27FC236}">
              <a16:creationId xmlns:a16="http://schemas.microsoft.com/office/drawing/2014/main" id="{00000000-0008-0000-0600-0000B1020000}"/>
            </a:ext>
          </a:extLst>
        </xdr:cNvPr>
        <xdr:cNvSpPr/>
      </xdr:nvSpPr>
      <xdr:spPr>
        <a:xfrm>
          <a:off x="16268700" y="1647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38245</xdr:rowOff>
    </xdr:from>
    <xdr:ext cx="599010" cy="259045"/>
    <xdr:sp macro="" textlink="">
      <xdr:nvSpPr>
        <xdr:cNvPr id="690" name="積立金該当値テキスト">
          <a:extLst>
            <a:ext uri="{FF2B5EF4-FFF2-40B4-BE49-F238E27FC236}">
              <a16:creationId xmlns:a16="http://schemas.microsoft.com/office/drawing/2014/main" id="{00000000-0008-0000-0600-0000B2020000}"/>
            </a:ext>
          </a:extLst>
        </xdr:cNvPr>
        <xdr:cNvSpPr txBox="1"/>
      </xdr:nvSpPr>
      <xdr:spPr>
        <a:xfrm>
          <a:off x="16370300" y="16325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145379</xdr:rowOff>
    </xdr:from>
    <xdr:to>
      <xdr:col>81</xdr:col>
      <xdr:colOff>101600</xdr:colOff>
      <xdr:row>95</xdr:row>
      <xdr:rowOff>75529</xdr:rowOff>
    </xdr:to>
    <xdr:sp macro="" textlink="">
      <xdr:nvSpPr>
        <xdr:cNvPr id="691" name="楕円 690">
          <a:extLst>
            <a:ext uri="{FF2B5EF4-FFF2-40B4-BE49-F238E27FC236}">
              <a16:creationId xmlns:a16="http://schemas.microsoft.com/office/drawing/2014/main" id="{00000000-0008-0000-0600-0000B3020000}"/>
            </a:ext>
          </a:extLst>
        </xdr:cNvPr>
        <xdr:cNvSpPr/>
      </xdr:nvSpPr>
      <xdr:spPr>
        <a:xfrm>
          <a:off x="15430500" y="1626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93</xdr:row>
      <xdr:rowOff>92056</xdr:rowOff>
    </xdr:from>
    <xdr:ext cx="59901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181795" y="16036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166998</xdr:rowOff>
    </xdr:from>
    <xdr:to>
      <xdr:col>76</xdr:col>
      <xdr:colOff>165100</xdr:colOff>
      <xdr:row>97</xdr:row>
      <xdr:rowOff>97148</xdr:rowOff>
    </xdr:to>
    <xdr:sp macro="" textlink="">
      <xdr:nvSpPr>
        <xdr:cNvPr id="693" name="楕円 692">
          <a:extLst>
            <a:ext uri="{FF2B5EF4-FFF2-40B4-BE49-F238E27FC236}">
              <a16:creationId xmlns:a16="http://schemas.microsoft.com/office/drawing/2014/main" id="{00000000-0008-0000-0600-0000B5020000}"/>
            </a:ext>
          </a:extLst>
        </xdr:cNvPr>
        <xdr:cNvSpPr/>
      </xdr:nvSpPr>
      <xdr:spPr>
        <a:xfrm>
          <a:off x="14541500" y="16626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113675</xdr:rowOff>
    </xdr:from>
    <xdr:ext cx="59901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292795" y="16401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100406</xdr:rowOff>
    </xdr:from>
    <xdr:to>
      <xdr:col>72</xdr:col>
      <xdr:colOff>38100</xdr:colOff>
      <xdr:row>97</xdr:row>
      <xdr:rowOff>30556</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3652500" y="16559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47083</xdr:rowOff>
    </xdr:from>
    <xdr:ext cx="59901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403795" y="16334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65718</xdr:rowOff>
    </xdr:from>
    <xdr:to>
      <xdr:col>67</xdr:col>
      <xdr:colOff>101600</xdr:colOff>
      <xdr:row>97</xdr:row>
      <xdr:rowOff>167318</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2763500" y="16696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12395</xdr:rowOff>
    </xdr:from>
    <xdr:ext cx="59901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514795" y="16471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9" name="正方形/長方形 698">
          <a:extLst>
            <a:ext uri="{FF2B5EF4-FFF2-40B4-BE49-F238E27FC236}">
              <a16:creationId xmlns:a16="http://schemas.microsoft.com/office/drawing/2014/main" id="{00000000-0008-0000-0600-0000B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0" name="正方形/長方形 699">
          <a:extLst>
            <a:ext uri="{FF2B5EF4-FFF2-40B4-BE49-F238E27FC236}">
              <a16:creationId xmlns:a16="http://schemas.microsoft.com/office/drawing/2014/main" id="{00000000-0008-0000-0600-0000B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1" name="正方形/長方形 700">
          <a:extLst>
            <a:ext uri="{FF2B5EF4-FFF2-40B4-BE49-F238E27FC236}">
              <a16:creationId xmlns:a16="http://schemas.microsoft.com/office/drawing/2014/main" id="{00000000-0008-0000-0600-0000B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8" name="直線コネクタ 707">
          <a:extLst>
            <a:ext uri="{FF2B5EF4-FFF2-40B4-BE49-F238E27FC236}">
              <a16:creationId xmlns:a16="http://schemas.microsoft.com/office/drawing/2014/main" id="{00000000-0008-0000-0600-0000C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09" name="直線コネクタ 708">
          <a:extLst>
            <a:ext uri="{FF2B5EF4-FFF2-40B4-BE49-F238E27FC236}">
              <a16:creationId xmlns:a16="http://schemas.microsoft.com/office/drawing/2014/main" id="{00000000-0008-0000-0600-0000C5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3" name="投資及び出資金グラフ枠">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28992</xdr:rowOff>
    </xdr:from>
    <xdr:to>
      <xdr:col>116</xdr:col>
      <xdr:colOff>62864</xdr:colOff>
      <xdr:row>39</xdr:row>
      <xdr:rowOff>98878</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flipV="1">
          <a:off x="22159595" y="5172492"/>
          <a:ext cx="1269" cy="1612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5" name="投資及び出資金最小値テキスト">
          <a:extLst>
            <a:ext uri="{FF2B5EF4-FFF2-40B4-BE49-F238E27FC236}">
              <a16:creationId xmlns:a16="http://schemas.microsoft.com/office/drawing/2014/main" id="{00000000-0008-0000-0600-0000D5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147119</xdr:rowOff>
    </xdr:from>
    <xdr:ext cx="534377" cy="259045"/>
    <xdr:sp macro="" textlink="">
      <xdr:nvSpPr>
        <xdr:cNvPr id="727" name="投資及び出資金最大値テキスト">
          <a:extLst>
            <a:ext uri="{FF2B5EF4-FFF2-40B4-BE49-F238E27FC236}">
              <a16:creationId xmlns:a16="http://schemas.microsoft.com/office/drawing/2014/main" id="{00000000-0008-0000-0600-0000D7020000}"/>
            </a:ext>
          </a:extLst>
        </xdr:cNvPr>
        <xdr:cNvSpPr txBox="1"/>
      </xdr:nvSpPr>
      <xdr:spPr>
        <a:xfrm>
          <a:off x="22212300" y="4947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28992</xdr:rowOff>
    </xdr:from>
    <xdr:to>
      <xdr:col>116</xdr:col>
      <xdr:colOff>152400</xdr:colOff>
      <xdr:row>30</xdr:row>
      <xdr:rowOff>28992</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22072600" y="5172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149497</xdr:rowOff>
    </xdr:from>
    <xdr:to>
      <xdr:col>116</xdr:col>
      <xdr:colOff>63500</xdr:colOff>
      <xdr:row>39</xdr:row>
      <xdr:rowOff>98878</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flipV="1">
          <a:off x="21323300" y="6664597"/>
          <a:ext cx="838200" cy="120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117818</xdr:rowOff>
    </xdr:from>
    <xdr:ext cx="469744" cy="259045"/>
    <xdr:sp macro="" textlink="">
      <xdr:nvSpPr>
        <xdr:cNvPr id="730" name="投資及び出資金平均値テキスト">
          <a:extLst>
            <a:ext uri="{FF2B5EF4-FFF2-40B4-BE49-F238E27FC236}">
              <a16:creationId xmlns:a16="http://schemas.microsoft.com/office/drawing/2014/main" id="{00000000-0008-0000-0600-0000DA020000}"/>
            </a:ext>
          </a:extLst>
        </xdr:cNvPr>
        <xdr:cNvSpPr txBox="1"/>
      </xdr:nvSpPr>
      <xdr:spPr>
        <a:xfrm>
          <a:off x="22212300" y="64614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94941</xdr:rowOff>
    </xdr:from>
    <xdr:to>
      <xdr:col>116</xdr:col>
      <xdr:colOff>114300</xdr:colOff>
      <xdr:row>39</xdr:row>
      <xdr:rowOff>25091</xdr:rowOff>
    </xdr:to>
    <xdr:sp macro="" textlink="">
      <xdr:nvSpPr>
        <xdr:cNvPr id="731" name="フローチャート: 判断 730">
          <a:extLst>
            <a:ext uri="{FF2B5EF4-FFF2-40B4-BE49-F238E27FC236}">
              <a16:creationId xmlns:a16="http://schemas.microsoft.com/office/drawing/2014/main" id="{00000000-0008-0000-0600-0000DB020000}"/>
            </a:ext>
          </a:extLst>
        </xdr:cNvPr>
        <xdr:cNvSpPr/>
      </xdr:nvSpPr>
      <xdr:spPr>
        <a:xfrm>
          <a:off x="22110700" y="6610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103596</xdr:rowOff>
    </xdr:from>
    <xdr:to>
      <xdr:col>112</xdr:col>
      <xdr:colOff>38100</xdr:colOff>
      <xdr:row>39</xdr:row>
      <xdr:rowOff>33746</xdr:rowOff>
    </xdr:to>
    <xdr:sp macro="" textlink="">
      <xdr:nvSpPr>
        <xdr:cNvPr id="733" name="フローチャート: 判断 732">
          <a:extLst>
            <a:ext uri="{FF2B5EF4-FFF2-40B4-BE49-F238E27FC236}">
              <a16:creationId xmlns:a16="http://schemas.microsoft.com/office/drawing/2014/main" id="{00000000-0008-0000-0600-0000DD020000}"/>
            </a:ext>
          </a:extLst>
        </xdr:cNvPr>
        <xdr:cNvSpPr/>
      </xdr:nvSpPr>
      <xdr:spPr>
        <a:xfrm>
          <a:off x="21272500" y="661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50273</xdr:rowOff>
    </xdr:from>
    <xdr:ext cx="469744"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21088428" y="6393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120186</xdr:rowOff>
    </xdr:from>
    <xdr:to>
      <xdr:col>107</xdr:col>
      <xdr:colOff>101600</xdr:colOff>
      <xdr:row>39</xdr:row>
      <xdr:rowOff>50336</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20383500" y="663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66863</xdr:rowOff>
    </xdr:from>
    <xdr:ext cx="469744"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20199428" y="6410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110813</xdr:rowOff>
    </xdr:from>
    <xdr:to>
      <xdr:col>102</xdr:col>
      <xdr:colOff>165100</xdr:colOff>
      <xdr:row>39</xdr:row>
      <xdr:rowOff>40963</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19494500" y="662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57490</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9310428" y="6401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125116</xdr:rowOff>
    </xdr:from>
    <xdr:to>
      <xdr:col>98</xdr:col>
      <xdr:colOff>38100</xdr:colOff>
      <xdr:row>39</xdr:row>
      <xdr:rowOff>55266</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18605500" y="6640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71794</xdr:rowOff>
    </xdr:from>
    <xdr:ext cx="469744"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8421428" y="6415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98697</xdr:rowOff>
    </xdr:from>
    <xdr:to>
      <xdr:col>116</xdr:col>
      <xdr:colOff>114300</xdr:colOff>
      <xdr:row>39</xdr:row>
      <xdr:rowOff>28847</xdr:rowOff>
    </xdr:to>
    <xdr:sp macro="" textlink="">
      <xdr:nvSpPr>
        <xdr:cNvPr id="748" name="楕円 747">
          <a:extLst>
            <a:ext uri="{FF2B5EF4-FFF2-40B4-BE49-F238E27FC236}">
              <a16:creationId xmlns:a16="http://schemas.microsoft.com/office/drawing/2014/main" id="{00000000-0008-0000-0600-0000EC020000}"/>
            </a:ext>
          </a:extLst>
        </xdr:cNvPr>
        <xdr:cNvSpPr/>
      </xdr:nvSpPr>
      <xdr:spPr>
        <a:xfrm>
          <a:off x="22110700" y="6613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73368</xdr:rowOff>
    </xdr:from>
    <xdr:ext cx="469744" cy="259045"/>
    <xdr:sp macro="" textlink="">
      <xdr:nvSpPr>
        <xdr:cNvPr id="749" name="投資及び出資金該当値テキスト">
          <a:extLst>
            <a:ext uri="{FF2B5EF4-FFF2-40B4-BE49-F238E27FC236}">
              <a16:creationId xmlns:a16="http://schemas.microsoft.com/office/drawing/2014/main" id="{00000000-0008-0000-0600-0000ED020000}"/>
            </a:ext>
          </a:extLst>
        </xdr:cNvPr>
        <xdr:cNvSpPr txBox="1"/>
      </xdr:nvSpPr>
      <xdr:spPr>
        <a:xfrm>
          <a:off x="22212300" y="6588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0" name="楕円 749">
          <a:extLst>
            <a:ext uri="{FF2B5EF4-FFF2-40B4-BE49-F238E27FC236}">
              <a16:creationId xmlns:a16="http://schemas.microsoft.com/office/drawing/2014/main" id="{00000000-0008-0000-0600-0000EE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7" name="直線コネクタ 766">
          <a:extLst>
            <a:ext uri="{FF2B5EF4-FFF2-40B4-BE49-F238E27FC236}">
              <a16:creationId xmlns:a16="http://schemas.microsoft.com/office/drawing/2014/main" id="{00000000-0008-0000-0600-0000FF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0" name="貸付金グラフ枠">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143319</xdr:rowOff>
    </xdr:from>
    <xdr:to>
      <xdr:col>116</xdr:col>
      <xdr:colOff>62864</xdr:colOff>
      <xdr:row>59</xdr:row>
      <xdr:rowOff>44450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flipV="1">
          <a:off x="22159595" y="8715819"/>
          <a:ext cx="1269" cy="1444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2" name="貸付金最小値テキスト">
          <a:extLst>
            <a:ext uri="{FF2B5EF4-FFF2-40B4-BE49-F238E27FC236}">
              <a16:creationId xmlns:a16="http://schemas.microsoft.com/office/drawing/2014/main" id="{00000000-0008-0000-0600-00000E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89996</xdr:rowOff>
    </xdr:from>
    <xdr:ext cx="534377" cy="259045"/>
    <xdr:sp macro="" textlink="">
      <xdr:nvSpPr>
        <xdr:cNvPr id="784" name="貸付金最大値テキスト">
          <a:extLst>
            <a:ext uri="{FF2B5EF4-FFF2-40B4-BE49-F238E27FC236}">
              <a16:creationId xmlns:a16="http://schemas.microsoft.com/office/drawing/2014/main" id="{00000000-0008-0000-0600-000010030000}"/>
            </a:ext>
          </a:extLst>
        </xdr:cNvPr>
        <xdr:cNvSpPr txBox="1"/>
      </xdr:nvSpPr>
      <xdr:spPr>
        <a:xfrm>
          <a:off x="22212300" y="8491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143319</xdr:rowOff>
    </xdr:from>
    <xdr:to>
      <xdr:col>116</xdr:col>
      <xdr:colOff>152400</xdr:colOff>
      <xdr:row>50</xdr:row>
      <xdr:rowOff>143319</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22072600" y="8715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119545</xdr:rowOff>
    </xdr:from>
    <xdr:to>
      <xdr:col>116</xdr:col>
      <xdr:colOff>63500</xdr:colOff>
      <xdr:row>57</xdr:row>
      <xdr:rowOff>124346</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flipV="1">
          <a:off x="21323300" y="9892195"/>
          <a:ext cx="838200" cy="4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35018</xdr:rowOff>
    </xdr:from>
    <xdr:ext cx="469744" cy="259045"/>
    <xdr:sp macro="" textlink="">
      <xdr:nvSpPr>
        <xdr:cNvPr id="787" name="貸付金平均値テキスト">
          <a:extLst>
            <a:ext uri="{FF2B5EF4-FFF2-40B4-BE49-F238E27FC236}">
              <a16:creationId xmlns:a16="http://schemas.microsoft.com/office/drawing/2014/main" id="{00000000-0008-0000-0600-000013030000}"/>
            </a:ext>
          </a:extLst>
        </xdr:cNvPr>
        <xdr:cNvSpPr txBox="1"/>
      </xdr:nvSpPr>
      <xdr:spPr>
        <a:xfrm>
          <a:off x="22212300" y="99791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56591</xdr:rowOff>
    </xdr:from>
    <xdr:to>
      <xdr:col>116</xdr:col>
      <xdr:colOff>114300</xdr:colOff>
      <xdr:row>58</xdr:row>
      <xdr:rowOff>158191</xdr:rowOff>
    </xdr:to>
    <xdr:sp macro="" textlink="">
      <xdr:nvSpPr>
        <xdr:cNvPr id="788" name="フローチャート: 判断 787">
          <a:extLst>
            <a:ext uri="{FF2B5EF4-FFF2-40B4-BE49-F238E27FC236}">
              <a16:creationId xmlns:a16="http://schemas.microsoft.com/office/drawing/2014/main" id="{00000000-0008-0000-0600-000014030000}"/>
            </a:ext>
          </a:extLst>
        </xdr:cNvPr>
        <xdr:cNvSpPr/>
      </xdr:nvSpPr>
      <xdr:spPr>
        <a:xfrm>
          <a:off x="22110700" y="10000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124346</xdr:rowOff>
    </xdr:from>
    <xdr:to>
      <xdr:col>111</xdr:col>
      <xdr:colOff>177800</xdr:colOff>
      <xdr:row>57</xdr:row>
      <xdr:rowOff>151340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0434300" y="9896996"/>
          <a:ext cx="889000" cy="26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73051</xdr:rowOff>
    </xdr:from>
    <xdr:to>
      <xdr:col>112</xdr:col>
      <xdr:colOff>38100</xdr:colOff>
      <xdr:row>59</xdr:row>
      <xdr:rowOff>3201</xdr:rowOff>
    </xdr:to>
    <xdr:sp macro="" textlink="">
      <xdr:nvSpPr>
        <xdr:cNvPr id="790" name="フローチャート: 判断 789">
          <a:extLst>
            <a:ext uri="{FF2B5EF4-FFF2-40B4-BE49-F238E27FC236}">
              <a16:creationId xmlns:a16="http://schemas.microsoft.com/office/drawing/2014/main" id="{00000000-0008-0000-0600-000016030000}"/>
            </a:ext>
          </a:extLst>
        </xdr:cNvPr>
        <xdr:cNvSpPr/>
      </xdr:nvSpPr>
      <xdr:spPr>
        <a:xfrm>
          <a:off x="21272500" y="10017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165778</xdr:rowOff>
    </xdr:from>
    <xdr:ext cx="469744"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21088428" y="10109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151340</xdr:rowOff>
    </xdr:from>
    <xdr:to>
      <xdr:col>107</xdr:col>
      <xdr:colOff>50800</xdr:colOff>
      <xdr:row>58</xdr:row>
      <xdr:rowOff>16466</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19545300" y="992399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39904</xdr:rowOff>
    </xdr:from>
    <xdr:to>
      <xdr:col>107</xdr:col>
      <xdr:colOff>101600</xdr:colOff>
      <xdr:row>58</xdr:row>
      <xdr:rowOff>141504</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0383500" y="9984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132631</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0199428" y="10076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128822</xdr:rowOff>
    </xdr:from>
    <xdr:to>
      <xdr:col>102</xdr:col>
      <xdr:colOff>114300</xdr:colOff>
      <xdr:row>58</xdr:row>
      <xdr:rowOff>16466</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656300" y="9901472"/>
          <a:ext cx="889000" cy="59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60878</xdr:rowOff>
    </xdr:from>
    <xdr:to>
      <xdr:col>102</xdr:col>
      <xdr:colOff>165100</xdr:colOff>
      <xdr:row>58</xdr:row>
      <xdr:rowOff>162478</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19494500" y="10004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153605</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9310428" y="10097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63621</xdr:rowOff>
    </xdr:from>
    <xdr:to>
      <xdr:col>98</xdr:col>
      <xdr:colOff>38100</xdr:colOff>
      <xdr:row>58</xdr:row>
      <xdr:rowOff>165221</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18605500" y="10007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156348</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8421428" y="10100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68745</xdr:rowOff>
    </xdr:from>
    <xdr:to>
      <xdr:col>116</xdr:col>
      <xdr:colOff>114300</xdr:colOff>
      <xdr:row>57</xdr:row>
      <xdr:rowOff>170345</xdr:rowOff>
    </xdr:to>
    <xdr:sp macro="" textlink="">
      <xdr:nvSpPr>
        <xdr:cNvPr id="805" name="楕円 804">
          <a:extLst>
            <a:ext uri="{FF2B5EF4-FFF2-40B4-BE49-F238E27FC236}">
              <a16:creationId xmlns:a16="http://schemas.microsoft.com/office/drawing/2014/main" id="{00000000-0008-0000-0600-000025030000}"/>
            </a:ext>
          </a:extLst>
        </xdr:cNvPr>
        <xdr:cNvSpPr/>
      </xdr:nvSpPr>
      <xdr:spPr>
        <a:xfrm>
          <a:off x="22110700" y="9841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91622</xdr:rowOff>
    </xdr:from>
    <xdr:ext cx="534377" cy="259045"/>
    <xdr:sp macro="" textlink="">
      <xdr:nvSpPr>
        <xdr:cNvPr id="806" name="貸付金該当値テキスト">
          <a:extLst>
            <a:ext uri="{FF2B5EF4-FFF2-40B4-BE49-F238E27FC236}">
              <a16:creationId xmlns:a16="http://schemas.microsoft.com/office/drawing/2014/main" id="{00000000-0008-0000-0600-000026030000}"/>
            </a:ext>
          </a:extLst>
        </xdr:cNvPr>
        <xdr:cNvSpPr txBox="1"/>
      </xdr:nvSpPr>
      <xdr:spPr>
        <a:xfrm>
          <a:off x="22212300" y="9692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73546</xdr:rowOff>
    </xdr:from>
    <xdr:to>
      <xdr:col>112</xdr:col>
      <xdr:colOff>38100</xdr:colOff>
      <xdr:row>58</xdr:row>
      <xdr:rowOff>3696</xdr:rowOff>
    </xdr:to>
    <xdr:sp macro="" textlink="">
      <xdr:nvSpPr>
        <xdr:cNvPr id="807" name="楕円 806">
          <a:extLst>
            <a:ext uri="{FF2B5EF4-FFF2-40B4-BE49-F238E27FC236}">
              <a16:creationId xmlns:a16="http://schemas.microsoft.com/office/drawing/2014/main" id="{00000000-0008-0000-0600-000027030000}"/>
            </a:ext>
          </a:extLst>
        </xdr:cNvPr>
        <xdr:cNvSpPr/>
      </xdr:nvSpPr>
      <xdr:spPr>
        <a:xfrm>
          <a:off x="21272500" y="984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20223</xdr:rowOff>
    </xdr:from>
    <xdr:ext cx="534377"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056111" y="9621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100540</xdr:rowOff>
    </xdr:from>
    <xdr:to>
      <xdr:col>107</xdr:col>
      <xdr:colOff>101600</xdr:colOff>
      <xdr:row>58</xdr:row>
      <xdr:rowOff>30690</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0383500" y="9873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47217</xdr:rowOff>
    </xdr:from>
    <xdr:ext cx="534377"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167111" y="9648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137116</xdr:rowOff>
    </xdr:from>
    <xdr:to>
      <xdr:col>102</xdr:col>
      <xdr:colOff>165100</xdr:colOff>
      <xdr:row>58</xdr:row>
      <xdr:rowOff>67266</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19494500" y="9909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83793</xdr:rowOff>
    </xdr:from>
    <xdr:ext cx="534377"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278111" y="9684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78022</xdr:rowOff>
    </xdr:from>
    <xdr:to>
      <xdr:col>98</xdr:col>
      <xdr:colOff>38100</xdr:colOff>
      <xdr:row>58</xdr:row>
      <xdr:rowOff>8172</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18605500" y="985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24699</xdr:rowOff>
    </xdr:from>
    <xdr:ext cx="534377"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389111" y="9625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4" name="直線コネクタ 823">
          <a:extLst>
            <a:ext uri="{FF2B5EF4-FFF2-40B4-BE49-F238E27FC236}">
              <a16:creationId xmlns:a16="http://schemas.microsoft.com/office/drawing/2014/main" id="{00000000-0008-0000-0600-000038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8" name="繰出金グラフ枠">
          <a:extLst>
            <a:ext uri="{FF2B5EF4-FFF2-40B4-BE49-F238E27FC236}">
              <a16:creationId xmlns:a16="http://schemas.microsoft.com/office/drawing/2014/main" id="{00000000-0008-0000-0600-000046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169456</xdr:rowOff>
    </xdr:from>
    <xdr:to>
      <xdr:col>116</xdr:col>
      <xdr:colOff>62864</xdr:colOff>
      <xdr:row>79</xdr:row>
      <xdr:rowOff>103493</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flipV="1">
          <a:off x="22159595" y="11999506"/>
          <a:ext cx="1269" cy="1648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107320</xdr:rowOff>
    </xdr:from>
    <xdr:ext cx="534377" cy="259045"/>
    <xdr:sp macro="" textlink="">
      <xdr:nvSpPr>
        <xdr:cNvPr id="840" name="繰出金最小値テキスト">
          <a:extLst>
            <a:ext uri="{FF2B5EF4-FFF2-40B4-BE49-F238E27FC236}">
              <a16:creationId xmlns:a16="http://schemas.microsoft.com/office/drawing/2014/main" id="{00000000-0008-0000-0600-000048030000}"/>
            </a:ext>
          </a:extLst>
        </xdr:cNvPr>
        <xdr:cNvSpPr txBox="1"/>
      </xdr:nvSpPr>
      <xdr:spPr>
        <a:xfrm>
          <a:off x="22212300" y="13651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103493</xdr:rowOff>
    </xdr:from>
    <xdr:to>
      <xdr:col>116</xdr:col>
      <xdr:colOff>152400</xdr:colOff>
      <xdr:row>79</xdr:row>
      <xdr:rowOff>103493</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22072600" y="13648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116133</xdr:rowOff>
    </xdr:from>
    <xdr:ext cx="599010" cy="259045"/>
    <xdr:sp macro="" textlink="">
      <xdr:nvSpPr>
        <xdr:cNvPr id="842" name="繰出金最大値テキスト">
          <a:extLst>
            <a:ext uri="{FF2B5EF4-FFF2-40B4-BE49-F238E27FC236}">
              <a16:creationId xmlns:a16="http://schemas.microsoft.com/office/drawing/2014/main" id="{00000000-0008-0000-0600-00004A030000}"/>
            </a:ext>
          </a:extLst>
        </xdr:cNvPr>
        <xdr:cNvSpPr txBox="1"/>
      </xdr:nvSpPr>
      <xdr:spPr>
        <a:xfrm>
          <a:off x="22212300" y="11774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169456</xdr:rowOff>
    </xdr:from>
    <xdr:to>
      <xdr:col>116</xdr:col>
      <xdr:colOff>152400</xdr:colOff>
      <xdr:row>69</xdr:row>
      <xdr:rowOff>169456</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2072600" y="11999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100457</xdr:rowOff>
    </xdr:from>
    <xdr:to>
      <xdr:col>116</xdr:col>
      <xdr:colOff>63500</xdr:colOff>
      <xdr:row>74</xdr:row>
      <xdr:rowOff>128536</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flipV="1">
          <a:off x="21323300" y="12616307"/>
          <a:ext cx="838200" cy="199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52938</xdr:rowOff>
    </xdr:from>
    <xdr:ext cx="534377" cy="259045"/>
    <xdr:sp macro="" textlink="">
      <xdr:nvSpPr>
        <xdr:cNvPr id="845" name="繰出金平均値テキスト">
          <a:extLst>
            <a:ext uri="{FF2B5EF4-FFF2-40B4-BE49-F238E27FC236}">
              <a16:creationId xmlns:a16="http://schemas.microsoft.com/office/drawing/2014/main" id="{00000000-0008-0000-0600-00004D030000}"/>
            </a:ext>
          </a:extLst>
        </xdr:cNvPr>
        <xdr:cNvSpPr txBox="1"/>
      </xdr:nvSpPr>
      <xdr:spPr>
        <a:xfrm>
          <a:off x="22212300" y="129116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74511</xdr:rowOff>
    </xdr:from>
    <xdr:to>
      <xdr:col>116</xdr:col>
      <xdr:colOff>114300</xdr:colOff>
      <xdr:row>76</xdr:row>
      <xdr:rowOff>4660</xdr:rowOff>
    </xdr:to>
    <xdr:sp macro="" textlink="">
      <xdr:nvSpPr>
        <xdr:cNvPr id="846" name="フローチャート: 判断 845">
          <a:extLst>
            <a:ext uri="{FF2B5EF4-FFF2-40B4-BE49-F238E27FC236}">
              <a16:creationId xmlns:a16="http://schemas.microsoft.com/office/drawing/2014/main" id="{00000000-0008-0000-0600-00004E030000}"/>
            </a:ext>
          </a:extLst>
        </xdr:cNvPr>
        <xdr:cNvSpPr/>
      </xdr:nvSpPr>
      <xdr:spPr>
        <a:xfrm>
          <a:off x="22110700" y="1293326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128536</xdr:rowOff>
    </xdr:from>
    <xdr:to>
      <xdr:col>111</xdr:col>
      <xdr:colOff>177800</xdr:colOff>
      <xdr:row>75</xdr:row>
      <xdr:rowOff>32169</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0434300" y="12815836"/>
          <a:ext cx="889000" cy="75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40805</xdr:rowOff>
    </xdr:from>
    <xdr:to>
      <xdr:col>112</xdr:col>
      <xdr:colOff>38100</xdr:colOff>
      <xdr:row>75</xdr:row>
      <xdr:rowOff>142405</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1272500" y="1289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133532</xdr:rowOff>
    </xdr:from>
    <xdr:ext cx="534377"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21056111" y="12992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27153</xdr:rowOff>
    </xdr:from>
    <xdr:to>
      <xdr:col>107</xdr:col>
      <xdr:colOff>50800</xdr:colOff>
      <xdr:row>75</xdr:row>
      <xdr:rowOff>32169</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9545300" y="12714453"/>
          <a:ext cx="889000" cy="176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38709</xdr:rowOff>
    </xdr:from>
    <xdr:to>
      <xdr:col>107</xdr:col>
      <xdr:colOff>101600</xdr:colOff>
      <xdr:row>75</xdr:row>
      <xdr:rowOff>140309</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20383500" y="1289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131436</xdr:rowOff>
    </xdr:from>
    <xdr:ext cx="534377"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20167111" y="12990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27153</xdr:rowOff>
    </xdr:from>
    <xdr:to>
      <xdr:col>102</xdr:col>
      <xdr:colOff>114300</xdr:colOff>
      <xdr:row>74</xdr:row>
      <xdr:rowOff>141250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18656300" y="12714453"/>
          <a:ext cx="889000" cy="11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37084</xdr:rowOff>
    </xdr:from>
    <xdr:to>
      <xdr:col>102</xdr:col>
      <xdr:colOff>165100</xdr:colOff>
      <xdr:row>75</xdr:row>
      <xdr:rowOff>138684</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19494500" y="1289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129812</xdr:rowOff>
    </xdr:from>
    <xdr:ext cx="534377"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9278111" y="12988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47879</xdr:rowOff>
    </xdr:from>
    <xdr:to>
      <xdr:col>98</xdr:col>
      <xdr:colOff>38100</xdr:colOff>
      <xdr:row>75</xdr:row>
      <xdr:rowOff>149479</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18605500" y="1290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140606</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8389111" y="12999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49657</xdr:rowOff>
    </xdr:from>
    <xdr:to>
      <xdr:col>116</xdr:col>
      <xdr:colOff>114300</xdr:colOff>
      <xdr:row>73</xdr:row>
      <xdr:rowOff>151257</xdr:rowOff>
    </xdr:to>
    <xdr:sp macro="" textlink="">
      <xdr:nvSpPr>
        <xdr:cNvPr id="863" name="楕円 862">
          <a:extLst>
            <a:ext uri="{FF2B5EF4-FFF2-40B4-BE49-F238E27FC236}">
              <a16:creationId xmlns:a16="http://schemas.microsoft.com/office/drawing/2014/main" id="{00000000-0008-0000-0600-00005F030000}"/>
            </a:ext>
          </a:extLst>
        </xdr:cNvPr>
        <xdr:cNvSpPr/>
      </xdr:nvSpPr>
      <xdr:spPr>
        <a:xfrm>
          <a:off x="22110700" y="12565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72534</xdr:rowOff>
    </xdr:from>
    <xdr:ext cx="599010" cy="259045"/>
    <xdr:sp macro="" textlink="">
      <xdr:nvSpPr>
        <xdr:cNvPr id="864" name="繰出金該当値テキスト">
          <a:extLst>
            <a:ext uri="{FF2B5EF4-FFF2-40B4-BE49-F238E27FC236}">
              <a16:creationId xmlns:a16="http://schemas.microsoft.com/office/drawing/2014/main" id="{00000000-0008-0000-0600-000060030000}"/>
            </a:ext>
          </a:extLst>
        </xdr:cNvPr>
        <xdr:cNvSpPr txBox="1"/>
      </xdr:nvSpPr>
      <xdr:spPr>
        <a:xfrm>
          <a:off x="22212300" y="12416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77736</xdr:rowOff>
    </xdr:from>
    <xdr:to>
      <xdr:col>112</xdr:col>
      <xdr:colOff>38100</xdr:colOff>
      <xdr:row>75</xdr:row>
      <xdr:rowOff>7886</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21272500" y="12765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24413</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056111" y="12540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152819</xdr:rowOff>
    </xdr:from>
    <xdr:to>
      <xdr:col>107</xdr:col>
      <xdr:colOff>101600</xdr:colOff>
      <xdr:row>75</xdr:row>
      <xdr:rowOff>82969</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0383500" y="12840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99496</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167111" y="12615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147803</xdr:rowOff>
    </xdr:from>
    <xdr:to>
      <xdr:col>102</xdr:col>
      <xdr:colOff>165100</xdr:colOff>
      <xdr:row>74</xdr:row>
      <xdr:rowOff>77953</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19494500" y="12663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94480</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278111" y="1243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90450</xdr:rowOff>
    </xdr:from>
    <xdr:to>
      <xdr:col>98</xdr:col>
      <xdr:colOff>38100</xdr:colOff>
      <xdr:row>75</xdr:row>
      <xdr:rowOff>20600</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18605500" y="12777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37127</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389111" y="12552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2" name="直線コネクタ 881">
          <a:extLst>
            <a:ext uri="{FF2B5EF4-FFF2-40B4-BE49-F238E27FC236}">
              <a16:creationId xmlns:a16="http://schemas.microsoft.com/office/drawing/2014/main" id="{00000000-0008-0000-0600-000072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7" name="前年度繰上充用金グラフ枠">
          <a:extLst>
            <a:ext uri="{FF2B5EF4-FFF2-40B4-BE49-F238E27FC236}">
              <a16:creationId xmlns:a16="http://schemas.microsoft.com/office/drawing/2014/main" id="{00000000-0008-0000-0600-000077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9" name="前年度繰上充用金最小値テキスト">
          <a:extLst>
            <a:ext uri="{FF2B5EF4-FFF2-40B4-BE49-F238E27FC236}">
              <a16:creationId xmlns:a16="http://schemas.microsoft.com/office/drawing/2014/main" id="{00000000-0008-0000-0600-000079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1" name="前年度繰上充用金最大値テキスト">
          <a:extLst>
            <a:ext uri="{FF2B5EF4-FFF2-40B4-BE49-F238E27FC236}">
              <a16:creationId xmlns:a16="http://schemas.microsoft.com/office/drawing/2014/main" id="{00000000-0008-0000-0600-00007B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4" name="前年度繰上充用金平均値テキスト">
          <a:extLst>
            <a:ext uri="{FF2B5EF4-FFF2-40B4-BE49-F238E27FC236}">
              <a16:creationId xmlns:a16="http://schemas.microsoft.com/office/drawing/2014/main" id="{00000000-0008-0000-0600-00007E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5" name="フローチャート: 判断 894">
          <a:extLst>
            <a:ext uri="{FF2B5EF4-FFF2-40B4-BE49-F238E27FC236}">
              <a16:creationId xmlns:a16="http://schemas.microsoft.com/office/drawing/2014/main" id="{00000000-0008-0000-0600-00007F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7" name="フローチャート: 判断 896">
          <a:extLst>
            <a:ext uri="{FF2B5EF4-FFF2-40B4-BE49-F238E27FC236}">
              <a16:creationId xmlns:a16="http://schemas.microsoft.com/office/drawing/2014/main" id="{00000000-0008-0000-0600-000081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0" name="フローチャート: 判断 899">
          <a:extLst>
            <a:ext uri="{FF2B5EF4-FFF2-40B4-BE49-F238E27FC236}">
              <a16:creationId xmlns:a16="http://schemas.microsoft.com/office/drawing/2014/main" id="{00000000-0008-0000-0600-000084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楕円 911">
          <a:extLst>
            <a:ext uri="{FF2B5EF4-FFF2-40B4-BE49-F238E27FC236}">
              <a16:creationId xmlns:a16="http://schemas.microsoft.com/office/drawing/2014/main" id="{00000000-0008-0000-0600-000090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3" name="前年度繰上充用金該当値テキスト">
          <a:extLst>
            <a:ext uri="{FF2B5EF4-FFF2-40B4-BE49-F238E27FC236}">
              <a16:creationId xmlns:a16="http://schemas.microsoft.com/office/drawing/2014/main" id="{00000000-0008-0000-0600-000091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4" name="楕円 913">
          <a:extLst>
            <a:ext uri="{FF2B5EF4-FFF2-40B4-BE49-F238E27FC236}">
              <a16:creationId xmlns:a16="http://schemas.microsoft.com/office/drawing/2014/main" id="{00000000-0008-0000-0600-000092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2" name="正方形/長方形 921">
          <a:extLst>
            <a:ext uri="{FF2B5EF4-FFF2-40B4-BE49-F238E27FC236}">
              <a16:creationId xmlns:a16="http://schemas.microsoft.com/office/drawing/2014/main" id="{00000000-0008-0000-0600-00009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3" name="正方形/長方形 922">
          <a:extLst>
            <a:ext uri="{FF2B5EF4-FFF2-40B4-BE49-F238E27FC236}">
              <a16:creationId xmlns:a16="http://schemas.microsoft.com/office/drawing/2014/main" id="{00000000-0008-0000-0600-00009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１，７２９，３３５円となっている。主な構成項目である物件費は、住民一人当たり４３０，１０３円となっており、新型コロナウイルス感染症対策費と保有施設の指定管理業務委託等により類似団体平均と比べて高い水準にある。普通建設事業費については住民一人当たり</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００，８０３円となっており、類似団体平均比べて低い水準にある。　これは、庁舎空調設備更新工事が令和元年度に完了したからである。また、積立金については、住民一人当たり３８７，８９９円となっており、ふるさと応援寄附金と電源立地地域対策交付金基金により類似団体平均と比べて高い水準にある。　本町独自及び単独の施策に係る経費により、総じて類似団体と比較し経費が高い傾向にある。今後も人口減少が見込まれる中、健全な財政運営を続けるためにも、事務事業の見直しや取捨選択、原子力関連歳入以外の財源確保が必要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佐賀県玄海町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5,406
5,397
35.92
9,552,049
9,348,788
172,545
3,552,772
11,700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24511</xdr:rowOff>
    </xdr:from>
    <xdr:to>
      <xdr:col>24</xdr:col>
      <xdr:colOff>62865</xdr:colOff>
      <xdr:row>39</xdr:row>
      <xdr:rowOff>26543</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39461"/>
          <a:ext cx="1270" cy="13736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30370</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716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26543</xdr:rowOff>
    </xdr:from>
    <xdr:to>
      <xdr:col>24</xdr:col>
      <xdr:colOff>152400</xdr:colOff>
      <xdr:row>39</xdr:row>
      <xdr:rowOff>26543</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713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142638</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14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16,957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24511</xdr:rowOff>
    </xdr:from>
    <xdr:to>
      <xdr:col>24</xdr:col>
      <xdr:colOff>152400</xdr:colOff>
      <xdr:row>31</xdr:row>
      <xdr:rowOff>24511</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3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58293</xdr:rowOff>
    </xdr:from>
    <xdr:to>
      <xdr:col>24</xdr:col>
      <xdr:colOff>63500</xdr:colOff>
      <xdr:row>31</xdr:row>
      <xdr:rowOff>106172</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5373243"/>
          <a:ext cx="838200" cy="47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137177</xdr:rowOff>
    </xdr:from>
    <xdr:ext cx="534377"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1379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158750</xdr:rowOff>
    </xdr:from>
    <xdr:to>
      <xdr:col>24</xdr:col>
      <xdr:colOff>114300</xdr:colOff>
      <xdr:row>36</xdr:row>
      <xdr:rowOff>88900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5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1524</xdr:rowOff>
    </xdr:from>
    <xdr:to>
      <xdr:col>19</xdr:col>
      <xdr:colOff>177800</xdr:colOff>
      <xdr:row>31</xdr:row>
      <xdr:rowOff>106172</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5316474"/>
          <a:ext cx="889000" cy="104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99060</xdr:rowOff>
    </xdr:from>
    <xdr:to>
      <xdr:col>20</xdr:col>
      <xdr:colOff>38100</xdr:colOff>
      <xdr:row>36</xdr:row>
      <xdr:rowOff>29210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9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20337</xdr:rowOff>
    </xdr:from>
    <xdr:ext cx="534377"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30111" y="6192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30</xdr:row>
      <xdr:rowOff>145542</xdr:rowOff>
    </xdr:from>
    <xdr:to>
      <xdr:col>15</xdr:col>
      <xdr:colOff>50800</xdr:colOff>
      <xdr:row>31</xdr:row>
      <xdr:rowOff>1524</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528904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107188</xdr:rowOff>
    </xdr:from>
    <xdr:to>
      <xdr:col>15</xdr:col>
      <xdr:colOff>101600</xdr:colOff>
      <xdr:row>36</xdr:row>
      <xdr:rowOff>37338</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0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28465</xdr:rowOff>
    </xdr:from>
    <xdr:ext cx="534377"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41111" y="6200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30</xdr:row>
      <xdr:rowOff>145542</xdr:rowOff>
    </xdr:from>
    <xdr:to>
      <xdr:col>10</xdr:col>
      <xdr:colOff>114300</xdr:colOff>
      <xdr:row>31</xdr:row>
      <xdr:rowOff>20193</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5289042"/>
          <a:ext cx="889000" cy="46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111506</xdr:rowOff>
    </xdr:from>
    <xdr:to>
      <xdr:col>10</xdr:col>
      <xdr:colOff>165100</xdr:colOff>
      <xdr:row>36</xdr:row>
      <xdr:rowOff>41656</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11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32783</xdr:rowOff>
    </xdr:from>
    <xdr:ext cx="534377"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52111" y="6204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140970</xdr:rowOff>
    </xdr:from>
    <xdr:to>
      <xdr:col>6</xdr:col>
      <xdr:colOff>38100</xdr:colOff>
      <xdr:row>36</xdr:row>
      <xdr:rowOff>71120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62247</xdr:rowOff>
    </xdr:from>
    <xdr:ext cx="534377"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63111" y="6234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7493</xdr:rowOff>
    </xdr:from>
    <xdr:to>
      <xdr:col>24</xdr:col>
      <xdr:colOff>114300</xdr:colOff>
      <xdr:row>31</xdr:row>
      <xdr:rowOff>109093</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32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98188</xdr:rowOff>
    </xdr:from>
    <xdr:ext cx="534377"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241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55372</xdr:rowOff>
    </xdr:from>
    <xdr:to>
      <xdr:col>20</xdr:col>
      <xdr:colOff>38100</xdr:colOff>
      <xdr:row>31</xdr:row>
      <xdr:rowOff>156972</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370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30</xdr:row>
      <xdr:rowOff>2049</xdr:rowOff>
    </xdr:from>
    <xdr:ext cx="534377"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30111" y="5145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30</xdr:row>
      <xdr:rowOff>122174</xdr:rowOff>
    </xdr:from>
    <xdr:to>
      <xdr:col>15</xdr:col>
      <xdr:colOff>101600</xdr:colOff>
      <xdr:row>31</xdr:row>
      <xdr:rowOff>52324</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265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29</xdr:row>
      <xdr:rowOff>68851</xdr:rowOff>
    </xdr:from>
    <xdr:ext cx="534377"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41111" y="5040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30</xdr:row>
      <xdr:rowOff>94742</xdr:rowOff>
    </xdr:from>
    <xdr:to>
      <xdr:col>10</xdr:col>
      <xdr:colOff>165100</xdr:colOff>
      <xdr:row>31</xdr:row>
      <xdr:rowOff>24892</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238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29</xdr:row>
      <xdr:rowOff>41419</xdr:rowOff>
    </xdr:from>
    <xdr:ext cx="534377"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52111" y="5013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30</xdr:row>
      <xdr:rowOff>140843</xdr:rowOff>
    </xdr:from>
    <xdr:to>
      <xdr:col>6</xdr:col>
      <xdr:colOff>38100</xdr:colOff>
      <xdr:row>31</xdr:row>
      <xdr:rowOff>70993</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284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29</xdr:row>
      <xdr:rowOff>87520</xdr:rowOff>
    </xdr:from>
    <xdr:ext cx="534377"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63111" y="5059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57566</xdr:rowOff>
    </xdr:from>
    <xdr:to>
      <xdr:col>24</xdr:col>
      <xdr:colOff>62865</xdr:colOff>
      <xdr:row>58</xdr:row>
      <xdr:rowOff>92382</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801516"/>
          <a:ext cx="1270" cy="12349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96209</xdr:rowOff>
    </xdr:from>
    <xdr:ext cx="599010"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040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92382</xdr:rowOff>
    </xdr:from>
    <xdr:to>
      <xdr:col>24</xdr:col>
      <xdr:colOff>152400</xdr:colOff>
      <xdr:row>58</xdr:row>
      <xdr:rowOff>92382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36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4243</xdr:rowOff>
    </xdr:from>
    <xdr:ext cx="690189"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5767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1,782,787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57566</xdr:rowOff>
    </xdr:from>
    <xdr:to>
      <xdr:col>24</xdr:col>
      <xdr:colOff>152400</xdr:colOff>
      <xdr:row>51</xdr:row>
      <xdr:rowOff>57566</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801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38693</xdr:rowOff>
    </xdr:from>
    <xdr:to>
      <xdr:col>24</xdr:col>
      <xdr:colOff>63500</xdr:colOff>
      <xdr:row>55</xdr:row>
      <xdr:rowOff>79523</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9468443"/>
          <a:ext cx="838200" cy="40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57114</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8297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78687</xdr:rowOff>
    </xdr:from>
    <xdr:to>
      <xdr:col>24</xdr:col>
      <xdr:colOff>114300</xdr:colOff>
      <xdr:row>58</xdr:row>
      <xdr:rowOff>8837</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85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38693</xdr:rowOff>
    </xdr:from>
    <xdr:to>
      <xdr:col>19</xdr:col>
      <xdr:colOff>177800</xdr:colOff>
      <xdr:row>56</xdr:row>
      <xdr:rowOff>155792</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908300" y="9468443"/>
          <a:ext cx="889000" cy="288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17345</xdr:rowOff>
    </xdr:from>
    <xdr:to>
      <xdr:col>20</xdr:col>
      <xdr:colOff>38100</xdr:colOff>
      <xdr:row>58</xdr:row>
      <xdr:rowOff>118945</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9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110072</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10054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103321</xdr:rowOff>
    </xdr:from>
    <xdr:to>
      <xdr:col>15</xdr:col>
      <xdr:colOff>50800</xdr:colOff>
      <xdr:row>56</xdr:row>
      <xdr:rowOff>155792</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2019300" y="9704521"/>
          <a:ext cx="889000" cy="52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27375</xdr:rowOff>
    </xdr:from>
    <xdr:to>
      <xdr:col>15</xdr:col>
      <xdr:colOff>101600</xdr:colOff>
      <xdr:row>58</xdr:row>
      <xdr:rowOff>128975</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97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120102</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10064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103321</xdr:rowOff>
    </xdr:from>
    <xdr:to>
      <xdr:col>10</xdr:col>
      <xdr:colOff>114300</xdr:colOff>
      <xdr:row>57</xdr:row>
      <xdr:rowOff>5855</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9704521"/>
          <a:ext cx="889000" cy="73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29699</xdr:rowOff>
    </xdr:from>
    <xdr:to>
      <xdr:col>10</xdr:col>
      <xdr:colOff>165100</xdr:colOff>
      <xdr:row>58</xdr:row>
      <xdr:rowOff>131299</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973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122426</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19795" y="10066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34454</xdr:rowOff>
    </xdr:from>
    <xdr:to>
      <xdr:col>6</xdr:col>
      <xdr:colOff>38100</xdr:colOff>
      <xdr:row>58</xdr:row>
      <xdr:rowOff>136054</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97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127181</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30795" y="10071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28723</xdr:rowOff>
    </xdr:from>
    <xdr:to>
      <xdr:col>24</xdr:col>
      <xdr:colOff>114300</xdr:colOff>
      <xdr:row>55</xdr:row>
      <xdr:rowOff>130323</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458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51600</xdr:rowOff>
    </xdr:from>
    <xdr:ext cx="599010"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309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853,972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159343</xdr:rowOff>
    </xdr:from>
    <xdr:to>
      <xdr:col>20</xdr:col>
      <xdr:colOff>38100</xdr:colOff>
      <xdr:row>55</xdr:row>
      <xdr:rowOff>89493</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41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106020</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795" y="9192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104992</xdr:rowOff>
    </xdr:from>
    <xdr:to>
      <xdr:col>15</xdr:col>
      <xdr:colOff>101600</xdr:colOff>
      <xdr:row>57</xdr:row>
      <xdr:rowOff>35142</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706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51669</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795" y="9481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52521</xdr:rowOff>
    </xdr:from>
    <xdr:to>
      <xdr:col>10</xdr:col>
      <xdr:colOff>165100</xdr:colOff>
      <xdr:row>56</xdr:row>
      <xdr:rowOff>154121</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653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170648</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19795" y="9428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126505</xdr:rowOff>
    </xdr:from>
    <xdr:to>
      <xdr:col>6</xdr:col>
      <xdr:colOff>38100</xdr:colOff>
      <xdr:row>57</xdr:row>
      <xdr:rowOff>56655</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72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73182</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30795" y="9502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115605</xdr:rowOff>
    </xdr:from>
    <xdr:to>
      <xdr:col>24</xdr:col>
      <xdr:colOff>62865</xdr:colOff>
      <xdr:row>78</xdr:row>
      <xdr:rowOff>53042</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460005"/>
          <a:ext cx="1270" cy="966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56869</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429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53042</xdr:rowOff>
    </xdr:from>
    <xdr:to>
      <xdr:col>24</xdr:col>
      <xdr:colOff>152400</xdr:colOff>
      <xdr:row>78</xdr:row>
      <xdr:rowOff>53042</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426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62282</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2235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330,270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115605</xdr:rowOff>
    </xdr:from>
    <xdr:to>
      <xdr:col>24</xdr:col>
      <xdr:colOff>152400</xdr:colOff>
      <xdr:row>72</xdr:row>
      <xdr:rowOff>115605</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460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107339</xdr:rowOff>
    </xdr:from>
    <xdr:to>
      <xdr:col>24</xdr:col>
      <xdr:colOff>63500</xdr:colOff>
      <xdr:row>75</xdr:row>
      <xdr:rowOff>48173</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2794639"/>
          <a:ext cx="838200" cy="112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105791</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9645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127364</xdr:rowOff>
    </xdr:from>
    <xdr:to>
      <xdr:col>24</xdr:col>
      <xdr:colOff>114300</xdr:colOff>
      <xdr:row>76</xdr:row>
      <xdr:rowOff>57514</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986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74339</xdr:rowOff>
    </xdr:from>
    <xdr:to>
      <xdr:col>19</xdr:col>
      <xdr:colOff>177800</xdr:colOff>
      <xdr:row>75</xdr:row>
      <xdr:rowOff>48173</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2908300" y="12761639"/>
          <a:ext cx="889000" cy="145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7221</xdr:rowOff>
    </xdr:from>
    <xdr:to>
      <xdr:col>20</xdr:col>
      <xdr:colOff>38100</xdr:colOff>
      <xdr:row>76</xdr:row>
      <xdr:rowOff>108821</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037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99948</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3130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71</xdr:row>
      <xdr:rowOff>123099</xdr:rowOff>
    </xdr:from>
    <xdr:to>
      <xdr:col>15</xdr:col>
      <xdr:colOff>50800</xdr:colOff>
      <xdr:row>74</xdr:row>
      <xdr:rowOff>74339</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2019300" y="12296049"/>
          <a:ext cx="889000" cy="465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32747</xdr:rowOff>
    </xdr:from>
    <xdr:to>
      <xdr:col>15</xdr:col>
      <xdr:colOff>101600</xdr:colOff>
      <xdr:row>76</xdr:row>
      <xdr:rowOff>134347</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06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125474</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3155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71</xdr:row>
      <xdr:rowOff>123099</xdr:rowOff>
    </xdr:from>
    <xdr:to>
      <xdr:col>10</xdr:col>
      <xdr:colOff>114300</xdr:colOff>
      <xdr:row>74</xdr:row>
      <xdr:rowOff>35810</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2296049"/>
          <a:ext cx="889000" cy="427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14901</xdr:rowOff>
    </xdr:from>
    <xdr:to>
      <xdr:col>10</xdr:col>
      <xdr:colOff>165100</xdr:colOff>
      <xdr:row>76</xdr:row>
      <xdr:rowOff>116501</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04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107628</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3137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51643</xdr:rowOff>
    </xdr:from>
    <xdr:to>
      <xdr:col>6</xdr:col>
      <xdr:colOff>38100</xdr:colOff>
      <xdr:row>76</xdr:row>
      <xdr:rowOff>153243</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0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144370</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3174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56539</xdr:rowOff>
    </xdr:from>
    <xdr:to>
      <xdr:col>24</xdr:col>
      <xdr:colOff>114300</xdr:colOff>
      <xdr:row>74</xdr:row>
      <xdr:rowOff>158139</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274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79416</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2595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168823</xdr:rowOff>
    </xdr:from>
    <xdr:to>
      <xdr:col>20</xdr:col>
      <xdr:colOff>38100</xdr:colOff>
      <xdr:row>75</xdr:row>
      <xdr:rowOff>98973</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2856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115500</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2631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23539</xdr:rowOff>
    </xdr:from>
    <xdr:to>
      <xdr:col>15</xdr:col>
      <xdr:colOff>101600</xdr:colOff>
      <xdr:row>74</xdr:row>
      <xdr:rowOff>125139</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2710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141666</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2486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71</xdr:row>
      <xdr:rowOff>72299</xdr:rowOff>
    </xdr:from>
    <xdr:to>
      <xdr:col>10</xdr:col>
      <xdr:colOff>165100</xdr:colOff>
      <xdr:row>72</xdr:row>
      <xdr:rowOff>2449</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2245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70</xdr:row>
      <xdr:rowOff>18976</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20204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156460</xdr:rowOff>
    </xdr:from>
    <xdr:to>
      <xdr:col>6</xdr:col>
      <xdr:colOff>38100</xdr:colOff>
      <xdr:row>74</xdr:row>
      <xdr:rowOff>86610</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2672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103137</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2447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a:extLst>
            <a:ext uri="{FF2B5EF4-FFF2-40B4-BE49-F238E27FC236}">
              <a16:creationId xmlns:a16="http://schemas.microsoft.com/office/drawing/2014/main" id="{00000000-0008-0000-07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141584</xdr:rowOff>
    </xdr:from>
    <xdr:to>
      <xdr:col>24</xdr:col>
      <xdr:colOff>62865</xdr:colOff>
      <xdr:row>98</xdr:row>
      <xdr:rowOff>15762</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flipV="1">
          <a:off x="4633595" y="15743534"/>
          <a:ext cx="1270" cy="1074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19589</xdr:rowOff>
    </xdr:from>
    <xdr:ext cx="534377" cy="259045"/>
    <xdr:sp macro="" textlink="">
      <xdr:nvSpPr>
        <xdr:cNvPr id="225" name="衛生費最小値テキスト">
          <a:extLst>
            <a:ext uri="{FF2B5EF4-FFF2-40B4-BE49-F238E27FC236}">
              <a16:creationId xmlns:a16="http://schemas.microsoft.com/office/drawing/2014/main" id="{00000000-0008-0000-0700-0000E1000000}"/>
            </a:ext>
          </a:extLst>
        </xdr:cNvPr>
        <xdr:cNvSpPr txBox="1"/>
      </xdr:nvSpPr>
      <xdr:spPr>
        <a:xfrm>
          <a:off x="4686300" y="16821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15762</xdr:rowOff>
    </xdr:from>
    <xdr:to>
      <xdr:col>24</xdr:col>
      <xdr:colOff>152400</xdr:colOff>
      <xdr:row>98</xdr:row>
      <xdr:rowOff>15762</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6817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88261</xdr:rowOff>
    </xdr:from>
    <xdr:ext cx="599010" cy="259045"/>
    <xdr:sp macro="" textlink="">
      <xdr:nvSpPr>
        <xdr:cNvPr id="227" name="衛生費最大値テキスト">
          <a:extLst>
            <a:ext uri="{FF2B5EF4-FFF2-40B4-BE49-F238E27FC236}">
              <a16:creationId xmlns:a16="http://schemas.microsoft.com/office/drawing/2014/main" id="{00000000-0008-0000-0700-0000E3000000}"/>
            </a:ext>
          </a:extLst>
        </xdr:cNvPr>
        <xdr:cNvSpPr txBox="1"/>
      </xdr:nvSpPr>
      <xdr:spPr>
        <a:xfrm>
          <a:off x="4686300" y="15518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262,088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141584</xdr:rowOff>
    </xdr:from>
    <xdr:to>
      <xdr:col>24</xdr:col>
      <xdr:colOff>152400</xdr:colOff>
      <xdr:row>91</xdr:row>
      <xdr:rowOff>141584</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5743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151426</xdr:rowOff>
    </xdr:from>
    <xdr:to>
      <xdr:col>24</xdr:col>
      <xdr:colOff>63500</xdr:colOff>
      <xdr:row>96</xdr:row>
      <xdr:rowOff>138398</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3797300" y="16439176"/>
          <a:ext cx="838200" cy="158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161231</xdr:rowOff>
    </xdr:from>
    <xdr:ext cx="534377" cy="259045"/>
    <xdr:sp macro="" textlink="">
      <xdr:nvSpPr>
        <xdr:cNvPr id="230" name="衛生費平均値テキスト">
          <a:extLst>
            <a:ext uri="{FF2B5EF4-FFF2-40B4-BE49-F238E27FC236}">
              <a16:creationId xmlns:a16="http://schemas.microsoft.com/office/drawing/2014/main" id="{00000000-0008-0000-0700-0000E6000000}"/>
            </a:ext>
          </a:extLst>
        </xdr:cNvPr>
        <xdr:cNvSpPr txBox="1"/>
      </xdr:nvSpPr>
      <xdr:spPr>
        <a:xfrm>
          <a:off x="4686300" y="164489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11354</xdr:rowOff>
    </xdr:from>
    <xdr:to>
      <xdr:col>24</xdr:col>
      <xdr:colOff>114300</xdr:colOff>
      <xdr:row>96</xdr:row>
      <xdr:rowOff>112954</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4584700" y="1647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138054</xdr:rowOff>
    </xdr:from>
    <xdr:to>
      <xdr:col>19</xdr:col>
      <xdr:colOff>177800</xdr:colOff>
      <xdr:row>96</xdr:row>
      <xdr:rowOff>138398</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2908300" y="16597254"/>
          <a:ext cx="889000" cy="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29756</xdr:rowOff>
    </xdr:from>
    <xdr:to>
      <xdr:col>20</xdr:col>
      <xdr:colOff>38100</xdr:colOff>
      <xdr:row>96</xdr:row>
      <xdr:rowOff>131356</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3746500" y="1648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147883</xdr:rowOff>
    </xdr:from>
    <xdr:ext cx="534377"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3530111" y="1626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138054</xdr:rowOff>
    </xdr:from>
    <xdr:to>
      <xdr:col>15</xdr:col>
      <xdr:colOff>50800</xdr:colOff>
      <xdr:row>96</xdr:row>
      <xdr:rowOff>152236</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019300" y="16597254"/>
          <a:ext cx="889000" cy="14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52643</xdr:rowOff>
    </xdr:from>
    <xdr:to>
      <xdr:col>15</xdr:col>
      <xdr:colOff>101600</xdr:colOff>
      <xdr:row>96</xdr:row>
      <xdr:rowOff>154243</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2857500" y="1651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170770</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2641111" y="16287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152236</xdr:rowOff>
    </xdr:from>
    <xdr:to>
      <xdr:col>10</xdr:col>
      <xdr:colOff>114300</xdr:colOff>
      <xdr:row>97</xdr:row>
      <xdr:rowOff>2257</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1130300" y="16611436"/>
          <a:ext cx="889000" cy="21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38356</xdr:rowOff>
    </xdr:from>
    <xdr:to>
      <xdr:col>10</xdr:col>
      <xdr:colOff>165100</xdr:colOff>
      <xdr:row>96</xdr:row>
      <xdr:rowOff>139956</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968500" y="16497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156483</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1752111" y="16272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59337</xdr:rowOff>
    </xdr:from>
    <xdr:to>
      <xdr:col>6</xdr:col>
      <xdr:colOff>38100</xdr:colOff>
      <xdr:row>96</xdr:row>
      <xdr:rowOff>160937</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079500" y="1651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6014</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863111" y="1629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100626</xdr:rowOff>
    </xdr:from>
    <xdr:to>
      <xdr:col>24</xdr:col>
      <xdr:colOff>114300</xdr:colOff>
      <xdr:row>96</xdr:row>
      <xdr:rowOff>30776</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4584700" y="1638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123503</xdr:rowOff>
    </xdr:from>
    <xdr:ext cx="599010" cy="259045"/>
    <xdr:sp macro="" textlink="">
      <xdr:nvSpPr>
        <xdr:cNvPr id="249" name="衛生費該当値テキスト">
          <a:extLst>
            <a:ext uri="{FF2B5EF4-FFF2-40B4-BE49-F238E27FC236}">
              <a16:creationId xmlns:a16="http://schemas.microsoft.com/office/drawing/2014/main" id="{00000000-0008-0000-0700-0000F9000000}"/>
            </a:ext>
          </a:extLst>
        </xdr:cNvPr>
        <xdr:cNvSpPr txBox="1"/>
      </xdr:nvSpPr>
      <xdr:spPr>
        <a:xfrm>
          <a:off x="4686300" y="16239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87598</xdr:rowOff>
    </xdr:from>
    <xdr:to>
      <xdr:col>20</xdr:col>
      <xdr:colOff>38100</xdr:colOff>
      <xdr:row>97</xdr:row>
      <xdr:rowOff>17748</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3746500" y="16546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8875</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530111" y="16639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87254</xdr:rowOff>
    </xdr:from>
    <xdr:to>
      <xdr:col>15</xdr:col>
      <xdr:colOff>101600</xdr:colOff>
      <xdr:row>97</xdr:row>
      <xdr:rowOff>17404</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2857500" y="16546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8531</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641111" y="16639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101436</xdr:rowOff>
    </xdr:from>
    <xdr:to>
      <xdr:col>10</xdr:col>
      <xdr:colOff>165100</xdr:colOff>
      <xdr:row>97</xdr:row>
      <xdr:rowOff>31586</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968500" y="16560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22713</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1752111" y="16653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122907</xdr:rowOff>
    </xdr:from>
    <xdr:to>
      <xdr:col>6</xdr:col>
      <xdr:colOff>38100</xdr:colOff>
      <xdr:row>97</xdr:row>
      <xdr:rowOff>53057</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079500" y="16582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44184</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863111" y="16674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7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a:extLst>
            <a:ext uri="{FF2B5EF4-FFF2-40B4-BE49-F238E27FC236}">
              <a16:creationId xmlns:a16="http://schemas.microsoft.com/office/drawing/2014/main" id="{00000000-0008-0000-07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163475</xdr:rowOff>
    </xdr:from>
    <xdr:to>
      <xdr:col>54</xdr:col>
      <xdr:colOff>189865</xdr:colOff>
      <xdr:row>38</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flipV="1">
          <a:off x="10475595" y="5306975"/>
          <a:ext cx="1270" cy="1347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0" name="労働費最小値テキスト">
          <a:extLst>
            <a:ext uri="{FF2B5EF4-FFF2-40B4-BE49-F238E27FC236}">
              <a16:creationId xmlns:a16="http://schemas.microsoft.com/office/drawing/2014/main" id="{00000000-0008-0000-0700-000018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110152</xdr:rowOff>
    </xdr:from>
    <xdr:ext cx="469744" cy="259045"/>
    <xdr:sp macro="" textlink="">
      <xdr:nvSpPr>
        <xdr:cNvPr id="282" name="労働費最大値テキスト">
          <a:extLst>
            <a:ext uri="{FF2B5EF4-FFF2-40B4-BE49-F238E27FC236}">
              <a16:creationId xmlns:a16="http://schemas.microsoft.com/office/drawing/2014/main" id="{00000000-0008-0000-0700-00001A010000}"/>
            </a:ext>
          </a:extLst>
        </xdr:cNvPr>
        <xdr:cNvSpPr txBox="1"/>
      </xdr:nvSpPr>
      <xdr:spPr>
        <a:xfrm>
          <a:off x="10528300" y="5082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163475</xdr:rowOff>
    </xdr:from>
    <xdr:to>
      <xdr:col>55</xdr:col>
      <xdr:colOff>88900</xdr:colOff>
      <xdr:row>30</xdr:row>
      <xdr:rowOff>163475</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5306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136957</xdr:rowOff>
    </xdr:from>
    <xdr:to>
      <xdr:col>55</xdr:col>
      <xdr:colOff>0</xdr:colOff>
      <xdr:row>38</xdr:row>
      <xdr:rowOff>137414</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9639300" y="6652057"/>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96232</xdr:rowOff>
    </xdr:from>
    <xdr:ext cx="378565" cy="259045"/>
    <xdr:sp macro="" textlink="">
      <xdr:nvSpPr>
        <xdr:cNvPr id="285" name="労働費平均値テキスト">
          <a:extLst>
            <a:ext uri="{FF2B5EF4-FFF2-40B4-BE49-F238E27FC236}">
              <a16:creationId xmlns:a16="http://schemas.microsoft.com/office/drawing/2014/main" id="{00000000-0008-0000-0700-00001D010000}"/>
            </a:ext>
          </a:extLst>
        </xdr:cNvPr>
        <xdr:cNvSpPr txBox="1"/>
      </xdr:nvSpPr>
      <xdr:spPr>
        <a:xfrm>
          <a:off x="10528300" y="626843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73355</xdr:rowOff>
    </xdr:from>
    <xdr:to>
      <xdr:col>55</xdr:col>
      <xdr:colOff>50800</xdr:colOff>
      <xdr:row>38</xdr:row>
      <xdr:rowOff>3505</xdr:rowOff>
    </xdr:to>
    <xdr:sp macro="" textlink="">
      <xdr:nvSpPr>
        <xdr:cNvPr id="286" name="フローチャート: 判断 285">
          <a:extLst>
            <a:ext uri="{FF2B5EF4-FFF2-40B4-BE49-F238E27FC236}">
              <a16:creationId xmlns:a16="http://schemas.microsoft.com/office/drawing/2014/main" id="{00000000-0008-0000-0700-00001E010000}"/>
            </a:ext>
          </a:extLst>
        </xdr:cNvPr>
        <xdr:cNvSpPr/>
      </xdr:nvSpPr>
      <xdr:spPr>
        <a:xfrm>
          <a:off x="10426700" y="6417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137414</xdr:rowOff>
    </xdr:from>
    <xdr:to>
      <xdr:col>50</xdr:col>
      <xdr:colOff>114300</xdr:colOff>
      <xdr:row>38</xdr:row>
      <xdr:rowOff>137414</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8750300" y="66525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28549</xdr:rowOff>
    </xdr:from>
    <xdr:to>
      <xdr:col>50</xdr:col>
      <xdr:colOff>165100</xdr:colOff>
      <xdr:row>37</xdr:row>
      <xdr:rowOff>130149</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9588500" y="6372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146676</xdr:rowOff>
    </xdr:from>
    <xdr:ext cx="378565"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9450017" y="61474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137414</xdr:rowOff>
    </xdr:from>
    <xdr:to>
      <xdr:col>45</xdr:col>
      <xdr:colOff>177800</xdr:colOff>
      <xdr:row>38</xdr:row>
      <xdr:rowOff>137414</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7861300" y="66525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21234</xdr:rowOff>
    </xdr:from>
    <xdr:to>
      <xdr:col>46</xdr:col>
      <xdr:colOff>38100</xdr:colOff>
      <xdr:row>37</xdr:row>
      <xdr:rowOff>122834</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8699500" y="6364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139361</xdr:rowOff>
    </xdr:from>
    <xdr:ext cx="378565"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8561017" y="61401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137414</xdr:rowOff>
    </xdr:from>
    <xdr:to>
      <xdr:col>41</xdr:col>
      <xdr:colOff>50800</xdr:colOff>
      <xdr:row>38</xdr:row>
      <xdr:rowOff>137414</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6972300" y="66525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167538</xdr:rowOff>
    </xdr:from>
    <xdr:to>
      <xdr:col>41</xdr:col>
      <xdr:colOff>101600</xdr:colOff>
      <xdr:row>37</xdr:row>
      <xdr:rowOff>97688</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7810500" y="6339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114215</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7672017" y="61149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40437</xdr:rowOff>
    </xdr:from>
    <xdr:to>
      <xdr:col>36</xdr:col>
      <xdr:colOff>165100</xdr:colOff>
      <xdr:row>37</xdr:row>
      <xdr:rowOff>142037</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6921500" y="6384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158564</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6783017" y="61593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86157</xdr:rowOff>
    </xdr:from>
    <xdr:to>
      <xdr:col>55</xdr:col>
      <xdr:colOff>50800</xdr:colOff>
      <xdr:row>39</xdr:row>
      <xdr:rowOff>16307</xdr:rowOff>
    </xdr:to>
    <xdr:sp macro="" textlink="">
      <xdr:nvSpPr>
        <xdr:cNvPr id="303" name="楕円 302">
          <a:extLst>
            <a:ext uri="{FF2B5EF4-FFF2-40B4-BE49-F238E27FC236}">
              <a16:creationId xmlns:a16="http://schemas.microsoft.com/office/drawing/2014/main" id="{00000000-0008-0000-0700-00002F010000}"/>
            </a:ext>
          </a:extLst>
        </xdr:cNvPr>
        <xdr:cNvSpPr/>
      </xdr:nvSpPr>
      <xdr:spPr>
        <a:xfrm>
          <a:off x="10426700" y="6601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1084</xdr:rowOff>
    </xdr:from>
    <xdr:ext cx="249299" cy="259045"/>
    <xdr:sp macro="" textlink="">
      <xdr:nvSpPr>
        <xdr:cNvPr id="304" name="労働費該当値テキスト">
          <a:extLst>
            <a:ext uri="{FF2B5EF4-FFF2-40B4-BE49-F238E27FC236}">
              <a16:creationId xmlns:a16="http://schemas.microsoft.com/office/drawing/2014/main" id="{00000000-0008-0000-0700-000030010000}"/>
            </a:ext>
          </a:extLst>
        </xdr:cNvPr>
        <xdr:cNvSpPr txBox="1"/>
      </xdr:nvSpPr>
      <xdr:spPr>
        <a:xfrm>
          <a:off x="10528300" y="65161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86614</xdr:rowOff>
    </xdr:from>
    <xdr:to>
      <xdr:col>50</xdr:col>
      <xdr:colOff>165100</xdr:colOff>
      <xdr:row>39</xdr:row>
      <xdr:rowOff>16764</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9588500" y="6601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7891</xdr:rowOff>
    </xdr:from>
    <xdr:ext cx="249299"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514650" y="66944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86614</xdr:rowOff>
    </xdr:from>
    <xdr:to>
      <xdr:col>46</xdr:col>
      <xdr:colOff>38100</xdr:colOff>
      <xdr:row>39</xdr:row>
      <xdr:rowOff>16764</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8699500" y="6601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7891</xdr:rowOff>
    </xdr:from>
    <xdr:ext cx="249299"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625650" y="66944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86614</xdr:rowOff>
    </xdr:from>
    <xdr:to>
      <xdr:col>41</xdr:col>
      <xdr:colOff>101600</xdr:colOff>
      <xdr:row>39</xdr:row>
      <xdr:rowOff>16764</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7810500" y="6601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7891</xdr:rowOff>
    </xdr:from>
    <xdr:ext cx="249299"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736650" y="66944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86614</xdr:rowOff>
    </xdr:from>
    <xdr:to>
      <xdr:col>36</xdr:col>
      <xdr:colOff>165100</xdr:colOff>
      <xdr:row>39</xdr:row>
      <xdr:rowOff>16764</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6921500" y="6601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7891</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847650" y="66944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00000000-0008-0000-07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00000000-0008-0000-07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a:extLst>
            <a:ext uri="{FF2B5EF4-FFF2-40B4-BE49-F238E27FC236}">
              <a16:creationId xmlns:a16="http://schemas.microsoft.com/office/drawing/2014/main" id="{00000000-0008-0000-0700-00004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97738</xdr:rowOff>
    </xdr:from>
    <xdr:to>
      <xdr:col>54</xdr:col>
      <xdr:colOff>189865</xdr:colOff>
      <xdr:row>58</xdr:row>
      <xdr:rowOff>69218</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flipV="1">
          <a:off x="10475595" y="8670238"/>
          <a:ext cx="1270" cy="1343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73045</xdr:rowOff>
    </xdr:from>
    <xdr:ext cx="534377" cy="259045"/>
    <xdr:sp macro="" textlink="">
      <xdr:nvSpPr>
        <xdr:cNvPr id="335" name="農林水産業費最小値テキスト">
          <a:extLst>
            <a:ext uri="{FF2B5EF4-FFF2-40B4-BE49-F238E27FC236}">
              <a16:creationId xmlns:a16="http://schemas.microsoft.com/office/drawing/2014/main" id="{00000000-0008-0000-0700-00004F010000}"/>
            </a:ext>
          </a:extLst>
        </xdr:cNvPr>
        <xdr:cNvSpPr txBox="1"/>
      </xdr:nvSpPr>
      <xdr:spPr>
        <a:xfrm>
          <a:off x="10528300" y="10017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69218</xdr:rowOff>
    </xdr:from>
    <xdr:to>
      <xdr:col>55</xdr:col>
      <xdr:colOff>88900</xdr:colOff>
      <xdr:row>58</xdr:row>
      <xdr:rowOff>69218</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10388600" y="10013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44415</xdr:rowOff>
    </xdr:from>
    <xdr:ext cx="599010" cy="259045"/>
    <xdr:sp macro="" textlink="">
      <xdr:nvSpPr>
        <xdr:cNvPr id="337" name="農林水産業費最大値テキスト">
          <a:extLst>
            <a:ext uri="{FF2B5EF4-FFF2-40B4-BE49-F238E27FC236}">
              <a16:creationId xmlns:a16="http://schemas.microsoft.com/office/drawing/2014/main" id="{00000000-0008-0000-0700-000051010000}"/>
            </a:ext>
          </a:extLst>
        </xdr:cNvPr>
        <xdr:cNvSpPr txBox="1"/>
      </xdr:nvSpPr>
      <xdr:spPr>
        <a:xfrm>
          <a:off x="10528300" y="8445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309,178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97738</xdr:rowOff>
    </xdr:from>
    <xdr:to>
      <xdr:col>55</xdr:col>
      <xdr:colOff>88900</xdr:colOff>
      <xdr:row>50</xdr:row>
      <xdr:rowOff>97738</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8670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19191</xdr:rowOff>
    </xdr:from>
    <xdr:to>
      <xdr:col>55</xdr:col>
      <xdr:colOff>0</xdr:colOff>
      <xdr:row>56</xdr:row>
      <xdr:rowOff>147367</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flipV="1">
          <a:off x="9639300" y="9448941"/>
          <a:ext cx="838200" cy="299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122114</xdr:rowOff>
    </xdr:from>
    <xdr:ext cx="599010" cy="259045"/>
    <xdr:sp macro="" textlink="">
      <xdr:nvSpPr>
        <xdr:cNvPr id="340" name="農林水産業費平均値テキスト">
          <a:extLst>
            <a:ext uri="{FF2B5EF4-FFF2-40B4-BE49-F238E27FC236}">
              <a16:creationId xmlns:a16="http://schemas.microsoft.com/office/drawing/2014/main" id="{00000000-0008-0000-0700-000054010000}"/>
            </a:ext>
          </a:extLst>
        </xdr:cNvPr>
        <xdr:cNvSpPr txBox="1"/>
      </xdr:nvSpPr>
      <xdr:spPr>
        <a:xfrm>
          <a:off x="10528300" y="95518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143687</xdr:rowOff>
    </xdr:from>
    <xdr:to>
      <xdr:col>55</xdr:col>
      <xdr:colOff>50800</xdr:colOff>
      <xdr:row>56</xdr:row>
      <xdr:rowOff>73837</xdr:rowOff>
    </xdr:to>
    <xdr:sp macro="" textlink="">
      <xdr:nvSpPr>
        <xdr:cNvPr id="341" name="フローチャート: 判断 340">
          <a:extLst>
            <a:ext uri="{FF2B5EF4-FFF2-40B4-BE49-F238E27FC236}">
              <a16:creationId xmlns:a16="http://schemas.microsoft.com/office/drawing/2014/main" id="{00000000-0008-0000-0700-000055010000}"/>
            </a:ext>
          </a:extLst>
        </xdr:cNvPr>
        <xdr:cNvSpPr/>
      </xdr:nvSpPr>
      <xdr:spPr>
        <a:xfrm>
          <a:off x="10426700" y="9573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89952</xdr:rowOff>
    </xdr:from>
    <xdr:to>
      <xdr:col>50</xdr:col>
      <xdr:colOff>114300</xdr:colOff>
      <xdr:row>56</xdr:row>
      <xdr:rowOff>147367</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8750300" y="9519702"/>
          <a:ext cx="889000" cy="228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121224</xdr:rowOff>
    </xdr:from>
    <xdr:to>
      <xdr:col>50</xdr:col>
      <xdr:colOff>165100</xdr:colOff>
      <xdr:row>56</xdr:row>
      <xdr:rowOff>51374</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9588500" y="9550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67901</xdr:rowOff>
    </xdr:from>
    <xdr:ext cx="599010"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9339795" y="9326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89952</xdr:rowOff>
    </xdr:from>
    <xdr:to>
      <xdr:col>45</xdr:col>
      <xdr:colOff>177800</xdr:colOff>
      <xdr:row>56</xdr:row>
      <xdr:rowOff>103774</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7861300" y="9519702"/>
          <a:ext cx="889000" cy="185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148350</xdr:rowOff>
    </xdr:from>
    <xdr:to>
      <xdr:col>46</xdr:col>
      <xdr:colOff>38100</xdr:colOff>
      <xdr:row>56</xdr:row>
      <xdr:rowOff>78500</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8699500" y="957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69627</xdr:rowOff>
    </xdr:from>
    <xdr:ext cx="534377"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8483111" y="9670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103774</xdr:rowOff>
    </xdr:from>
    <xdr:to>
      <xdr:col>41</xdr:col>
      <xdr:colOff>50800</xdr:colOff>
      <xdr:row>56</xdr:row>
      <xdr:rowOff>149402</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6972300" y="9704974"/>
          <a:ext cx="889000" cy="45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46495</xdr:rowOff>
    </xdr:from>
    <xdr:to>
      <xdr:col>41</xdr:col>
      <xdr:colOff>101600</xdr:colOff>
      <xdr:row>55</xdr:row>
      <xdr:rowOff>148095</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7810500" y="947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53</xdr:row>
      <xdr:rowOff>164622</xdr:rowOff>
    </xdr:from>
    <xdr:ext cx="599010"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7561795" y="9251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153936</xdr:rowOff>
    </xdr:from>
    <xdr:to>
      <xdr:col>36</xdr:col>
      <xdr:colOff>165100</xdr:colOff>
      <xdr:row>56</xdr:row>
      <xdr:rowOff>84086</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6921500" y="958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100613</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6705111" y="9358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139841</xdr:rowOff>
    </xdr:from>
    <xdr:to>
      <xdr:col>55</xdr:col>
      <xdr:colOff>50800</xdr:colOff>
      <xdr:row>55</xdr:row>
      <xdr:rowOff>69991</xdr:rowOff>
    </xdr:to>
    <xdr:sp macro="" textlink="">
      <xdr:nvSpPr>
        <xdr:cNvPr id="358" name="楕円 357">
          <a:extLst>
            <a:ext uri="{FF2B5EF4-FFF2-40B4-BE49-F238E27FC236}">
              <a16:creationId xmlns:a16="http://schemas.microsoft.com/office/drawing/2014/main" id="{00000000-0008-0000-0700-000066010000}"/>
            </a:ext>
          </a:extLst>
        </xdr:cNvPr>
        <xdr:cNvSpPr/>
      </xdr:nvSpPr>
      <xdr:spPr>
        <a:xfrm>
          <a:off x="10426700" y="9398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162718</xdr:rowOff>
    </xdr:from>
    <xdr:ext cx="599010" cy="259045"/>
    <xdr:sp macro="" textlink="">
      <xdr:nvSpPr>
        <xdr:cNvPr id="359" name="農林水産業費該当値テキスト">
          <a:extLst>
            <a:ext uri="{FF2B5EF4-FFF2-40B4-BE49-F238E27FC236}">
              <a16:creationId xmlns:a16="http://schemas.microsoft.com/office/drawing/2014/main" id="{00000000-0008-0000-0700-000067010000}"/>
            </a:ext>
          </a:extLst>
        </xdr:cNvPr>
        <xdr:cNvSpPr txBox="1"/>
      </xdr:nvSpPr>
      <xdr:spPr>
        <a:xfrm>
          <a:off x="10528300" y="9249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96567</xdr:rowOff>
    </xdr:from>
    <xdr:to>
      <xdr:col>50</xdr:col>
      <xdr:colOff>165100</xdr:colOff>
      <xdr:row>57</xdr:row>
      <xdr:rowOff>26717</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9588500" y="9697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17844</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372111" y="9790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39152</xdr:rowOff>
    </xdr:from>
    <xdr:to>
      <xdr:col>46</xdr:col>
      <xdr:colOff>38100</xdr:colOff>
      <xdr:row>55</xdr:row>
      <xdr:rowOff>140752</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8699500" y="9468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157279</xdr:rowOff>
    </xdr:from>
    <xdr:ext cx="59901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450795" y="9244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52974</xdr:rowOff>
    </xdr:from>
    <xdr:to>
      <xdr:col>41</xdr:col>
      <xdr:colOff>101600</xdr:colOff>
      <xdr:row>56</xdr:row>
      <xdr:rowOff>154574</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7810500" y="9654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145701</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594111" y="9746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98602</xdr:rowOff>
    </xdr:from>
    <xdr:to>
      <xdr:col>36</xdr:col>
      <xdr:colOff>165100</xdr:colOff>
      <xdr:row>57</xdr:row>
      <xdr:rowOff>28752</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6921500" y="9699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19879</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05111" y="9792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a:extLst>
            <a:ext uri="{FF2B5EF4-FFF2-40B4-BE49-F238E27FC236}">
              <a16:creationId xmlns:a16="http://schemas.microsoft.com/office/drawing/2014/main" id="{00000000-0008-0000-0700-00007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a:extLst>
            <a:ext uri="{FF2B5EF4-FFF2-40B4-BE49-F238E27FC236}">
              <a16:creationId xmlns:a16="http://schemas.microsoft.com/office/drawing/2014/main" id="{00000000-0008-0000-0700-00007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a:extLst>
            <a:ext uri="{FF2B5EF4-FFF2-40B4-BE49-F238E27FC236}">
              <a16:creationId xmlns:a16="http://schemas.microsoft.com/office/drawing/2014/main" id="{00000000-0008-0000-0700-00007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78" name="直線コネクタ 377">
          <a:extLst>
            <a:ext uri="{FF2B5EF4-FFF2-40B4-BE49-F238E27FC236}">
              <a16:creationId xmlns:a16="http://schemas.microsoft.com/office/drawing/2014/main" id="{00000000-0008-0000-0700-00007A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8" name="商工費グラフ枠">
          <a:extLst>
            <a:ext uri="{FF2B5EF4-FFF2-40B4-BE49-F238E27FC236}">
              <a16:creationId xmlns:a16="http://schemas.microsoft.com/office/drawing/2014/main" id="{00000000-0008-0000-0700-000084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32825</xdr:rowOff>
    </xdr:from>
    <xdr:to>
      <xdr:col>54</xdr:col>
      <xdr:colOff>189865</xdr:colOff>
      <xdr:row>78</xdr:row>
      <xdr:rowOff>121695</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flipV="1">
          <a:off x="10475595" y="12034325"/>
          <a:ext cx="1270" cy="1460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125522</xdr:rowOff>
    </xdr:from>
    <xdr:ext cx="469744" cy="259045"/>
    <xdr:sp macro="" textlink="">
      <xdr:nvSpPr>
        <xdr:cNvPr id="390" name="商工費最小値テキスト">
          <a:extLst>
            <a:ext uri="{FF2B5EF4-FFF2-40B4-BE49-F238E27FC236}">
              <a16:creationId xmlns:a16="http://schemas.microsoft.com/office/drawing/2014/main" id="{00000000-0008-0000-0700-000086010000}"/>
            </a:ext>
          </a:extLst>
        </xdr:cNvPr>
        <xdr:cNvSpPr txBox="1"/>
      </xdr:nvSpPr>
      <xdr:spPr>
        <a:xfrm>
          <a:off x="10528300" y="13498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121695</xdr:rowOff>
    </xdr:from>
    <xdr:to>
      <xdr:col>55</xdr:col>
      <xdr:colOff>88900</xdr:colOff>
      <xdr:row>78</xdr:row>
      <xdr:rowOff>121695</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10388600" y="13494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150952</xdr:rowOff>
    </xdr:from>
    <xdr:ext cx="599010" cy="259045"/>
    <xdr:sp macro="" textlink="">
      <xdr:nvSpPr>
        <xdr:cNvPr id="392" name="商工費最大値テキスト">
          <a:extLst>
            <a:ext uri="{FF2B5EF4-FFF2-40B4-BE49-F238E27FC236}">
              <a16:creationId xmlns:a16="http://schemas.microsoft.com/office/drawing/2014/main" id="{00000000-0008-0000-0700-000088010000}"/>
            </a:ext>
          </a:extLst>
        </xdr:cNvPr>
        <xdr:cNvSpPr txBox="1"/>
      </xdr:nvSpPr>
      <xdr:spPr>
        <a:xfrm>
          <a:off x="10528300" y="11809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161,688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32825</xdr:rowOff>
    </xdr:from>
    <xdr:to>
      <xdr:col>55</xdr:col>
      <xdr:colOff>88900</xdr:colOff>
      <xdr:row>70</xdr:row>
      <xdr:rowOff>32825</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10388600" y="12034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26415</xdr:rowOff>
    </xdr:from>
    <xdr:to>
      <xdr:col>55</xdr:col>
      <xdr:colOff>0</xdr:colOff>
      <xdr:row>77</xdr:row>
      <xdr:rowOff>109643</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flipV="1">
          <a:off x="9639300" y="12542265"/>
          <a:ext cx="838200" cy="769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152778</xdr:rowOff>
    </xdr:from>
    <xdr:ext cx="534377" cy="259045"/>
    <xdr:sp macro="" textlink="">
      <xdr:nvSpPr>
        <xdr:cNvPr id="395" name="商工費平均値テキスト">
          <a:extLst>
            <a:ext uri="{FF2B5EF4-FFF2-40B4-BE49-F238E27FC236}">
              <a16:creationId xmlns:a16="http://schemas.microsoft.com/office/drawing/2014/main" id="{00000000-0008-0000-0700-00008B010000}"/>
            </a:ext>
          </a:extLst>
        </xdr:cNvPr>
        <xdr:cNvSpPr txBox="1"/>
      </xdr:nvSpPr>
      <xdr:spPr>
        <a:xfrm>
          <a:off x="10528300" y="13011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2901</xdr:rowOff>
    </xdr:from>
    <xdr:to>
      <xdr:col>55</xdr:col>
      <xdr:colOff>50800</xdr:colOff>
      <xdr:row>76</xdr:row>
      <xdr:rowOff>104501</xdr:rowOff>
    </xdr:to>
    <xdr:sp macro="" textlink="">
      <xdr:nvSpPr>
        <xdr:cNvPr id="396" name="フローチャート: 判断 395">
          <a:extLst>
            <a:ext uri="{FF2B5EF4-FFF2-40B4-BE49-F238E27FC236}">
              <a16:creationId xmlns:a16="http://schemas.microsoft.com/office/drawing/2014/main" id="{00000000-0008-0000-0700-00008C010000}"/>
            </a:ext>
          </a:extLst>
        </xdr:cNvPr>
        <xdr:cNvSpPr/>
      </xdr:nvSpPr>
      <xdr:spPr>
        <a:xfrm>
          <a:off x="10426700" y="13033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109643</xdr:rowOff>
    </xdr:from>
    <xdr:to>
      <xdr:col>50</xdr:col>
      <xdr:colOff>114300</xdr:colOff>
      <xdr:row>77</xdr:row>
      <xdr:rowOff>160072</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8750300" y="13311293"/>
          <a:ext cx="889000" cy="50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3787</xdr:rowOff>
    </xdr:from>
    <xdr:to>
      <xdr:col>50</xdr:col>
      <xdr:colOff>165100</xdr:colOff>
      <xdr:row>77</xdr:row>
      <xdr:rowOff>105387</xdr:rowOff>
    </xdr:to>
    <xdr:sp macro="" textlink="">
      <xdr:nvSpPr>
        <xdr:cNvPr id="398" name="フローチャート: 判断 397">
          <a:extLst>
            <a:ext uri="{FF2B5EF4-FFF2-40B4-BE49-F238E27FC236}">
              <a16:creationId xmlns:a16="http://schemas.microsoft.com/office/drawing/2014/main" id="{00000000-0008-0000-0700-00008E010000}"/>
            </a:ext>
          </a:extLst>
        </xdr:cNvPr>
        <xdr:cNvSpPr/>
      </xdr:nvSpPr>
      <xdr:spPr>
        <a:xfrm>
          <a:off x="9588500" y="13205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121914</xdr:rowOff>
    </xdr:from>
    <xdr:ext cx="534377"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9372111" y="12980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160072</xdr:rowOff>
    </xdr:from>
    <xdr:to>
      <xdr:col>45</xdr:col>
      <xdr:colOff>177800</xdr:colOff>
      <xdr:row>78</xdr:row>
      <xdr:rowOff>446</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7861300" y="13361722"/>
          <a:ext cx="889000" cy="11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7674</xdr:rowOff>
    </xdr:from>
    <xdr:to>
      <xdr:col>46</xdr:col>
      <xdr:colOff>38100</xdr:colOff>
      <xdr:row>77</xdr:row>
      <xdr:rowOff>109274</xdr:rowOff>
    </xdr:to>
    <xdr:sp macro="" textlink="">
      <xdr:nvSpPr>
        <xdr:cNvPr id="401" name="フローチャート: 判断 400">
          <a:extLst>
            <a:ext uri="{FF2B5EF4-FFF2-40B4-BE49-F238E27FC236}">
              <a16:creationId xmlns:a16="http://schemas.microsoft.com/office/drawing/2014/main" id="{00000000-0008-0000-0700-000091010000}"/>
            </a:ext>
          </a:extLst>
        </xdr:cNvPr>
        <xdr:cNvSpPr/>
      </xdr:nvSpPr>
      <xdr:spPr>
        <a:xfrm>
          <a:off x="8699500" y="13209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125801</xdr:rowOff>
    </xdr:from>
    <xdr:ext cx="534377"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8483111" y="12984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140861</xdr:rowOff>
    </xdr:from>
    <xdr:to>
      <xdr:col>41</xdr:col>
      <xdr:colOff>50800</xdr:colOff>
      <xdr:row>78</xdr:row>
      <xdr:rowOff>446</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6972300" y="13342511"/>
          <a:ext cx="889000" cy="31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7803</xdr:rowOff>
    </xdr:from>
    <xdr:to>
      <xdr:col>41</xdr:col>
      <xdr:colOff>101600</xdr:colOff>
      <xdr:row>77</xdr:row>
      <xdr:rowOff>109403</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7810500" y="1320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125930</xdr:rowOff>
    </xdr:from>
    <xdr:ext cx="534377"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7594111" y="12984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2408</xdr:rowOff>
    </xdr:from>
    <xdr:to>
      <xdr:col>36</xdr:col>
      <xdr:colOff>165100</xdr:colOff>
      <xdr:row>77</xdr:row>
      <xdr:rowOff>104008</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6921500" y="13204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120535</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6705111" y="12979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72</xdr:row>
      <xdr:rowOff>147065</xdr:rowOff>
    </xdr:from>
    <xdr:to>
      <xdr:col>55</xdr:col>
      <xdr:colOff>50800</xdr:colOff>
      <xdr:row>73</xdr:row>
      <xdr:rowOff>77215</xdr:rowOff>
    </xdr:to>
    <xdr:sp macro="" textlink="">
      <xdr:nvSpPr>
        <xdr:cNvPr id="413" name="楕円 412">
          <a:extLst>
            <a:ext uri="{FF2B5EF4-FFF2-40B4-BE49-F238E27FC236}">
              <a16:creationId xmlns:a16="http://schemas.microsoft.com/office/drawing/2014/main" id="{00000000-0008-0000-0700-00009D010000}"/>
            </a:ext>
          </a:extLst>
        </xdr:cNvPr>
        <xdr:cNvSpPr/>
      </xdr:nvSpPr>
      <xdr:spPr>
        <a:xfrm>
          <a:off x="10426700" y="1249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71</xdr:row>
      <xdr:rowOff>169942</xdr:rowOff>
    </xdr:from>
    <xdr:ext cx="599010" cy="259045"/>
    <xdr:sp macro="" textlink="">
      <xdr:nvSpPr>
        <xdr:cNvPr id="414" name="商工費該当値テキスト">
          <a:extLst>
            <a:ext uri="{FF2B5EF4-FFF2-40B4-BE49-F238E27FC236}">
              <a16:creationId xmlns:a16="http://schemas.microsoft.com/office/drawing/2014/main" id="{00000000-0008-0000-0700-00009E010000}"/>
            </a:ext>
          </a:extLst>
        </xdr:cNvPr>
        <xdr:cNvSpPr txBox="1"/>
      </xdr:nvSpPr>
      <xdr:spPr>
        <a:xfrm>
          <a:off x="10528300" y="12342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58843</xdr:rowOff>
    </xdr:from>
    <xdr:to>
      <xdr:col>50</xdr:col>
      <xdr:colOff>165100</xdr:colOff>
      <xdr:row>77</xdr:row>
      <xdr:rowOff>160443</xdr:rowOff>
    </xdr:to>
    <xdr:sp macro="" textlink="">
      <xdr:nvSpPr>
        <xdr:cNvPr id="415" name="楕円 414">
          <a:extLst>
            <a:ext uri="{FF2B5EF4-FFF2-40B4-BE49-F238E27FC236}">
              <a16:creationId xmlns:a16="http://schemas.microsoft.com/office/drawing/2014/main" id="{00000000-0008-0000-0700-00009F010000}"/>
            </a:ext>
          </a:extLst>
        </xdr:cNvPr>
        <xdr:cNvSpPr/>
      </xdr:nvSpPr>
      <xdr:spPr>
        <a:xfrm>
          <a:off x="9588500" y="13260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151570</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372111" y="13353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109272</xdr:rowOff>
    </xdr:from>
    <xdr:to>
      <xdr:col>46</xdr:col>
      <xdr:colOff>38100</xdr:colOff>
      <xdr:row>78</xdr:row>
      <xdr:rowOff>39422</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8699500" y="13310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30549</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483111" y="13403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121096</xdr:rowOff>
    </xdr:from>
    <xdr:to>
      <xdr:col>41</xdr:col>
      <xdr:colOff>101600</xdr:colOff>
      <xdr:row>78</xdr:row>
      <xdr:rowOff>51246</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7810500" y="13322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42373</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594111" y="13415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90061</xdr:rowOff>
    </xdr:from>
    <xdr:to>
      <xdr:col>36</xdr:col>
      <xdr:colOff>165100</xdr:colOff>
      <xdr:row>78</xdr:row>
      <xdr:rowOff>20211</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6921500" y="13291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11338</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05111" y="13384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3" name="正方形/長方形 422">
          <a:extLst>
            <a:ext uri="{FF2B5EF4-FFF2-40B4-BE49-F238E27FC236}">
              <a16:creationId xmlns:a16="http://schemas.microsoft.com/office/drawing/2014/main" id="{00000000-0008-0000-0700-0000A7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4" name="正方形/長方形 423">
          <a:extLst>
            <a:ext uri="{FF2B5EF4-FFF2-40B4-BE49-F238E27FC236}">
              <a16:creationId xmlns:a16="http://schemas.microsoft.com/office/drawing/2014/main" id="{00000000-0008-0000-0700-0000A8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5" name="正方形/長方形 424">
          <a:extLst>
            <a:ext uri="{FF2B5EF4-FFF2-40B4-BE49-F238E27FC236}">
              <a16:creationId xmlns:a16="http://schemas.microsoft.com/office/drawing/2014/main" id="{00000000-0008-0000-0700-0000A9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6" name="正方形/長方形 425">
          <a:extLst>
            <a:ext uri="{FF2B5EF4-FFF2-40B4-BE49-F238E27FC236}">
              <a16:creationId xmlns:a16="http://schemas.microsoft.com/office/drawing/2014/main" id="{00000000-0008-0000-0700-0000AA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2" name="直線コネクタ 431">
          <a:extLst>
            <a:ext uri="{FF2B5EF4-FFF2-40B4-BE49-F238E27FC236}">
              <a16:creationId xmlns:a16="http://schemas.microsoft.com/office/drawing/2014/main" id="{00000000-0008-0000-0700-0000B0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3" name="直線コネクタ 432">
          <a:extLst>
            <a:ext uri="{FF2B5EF4-FFF2-40B4-BE49-F238E27FC236}">
              <a16:creationId xmlns:a16="http://schemas.microsoft.com/office/drawing/2014/main" id="{00000000-0008-0000-0700-0000B1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5" name="直線コネクタ 434">
          <a:extLst>
            <a:ext uri="{FF2B5EF4-FFF2-40B4-BE49-F238E27FC236}">
              <a16:creationId xmlns:a16="http://schemas.microsoft.com/office/drawing/2014/main" id="{00000000-0008-0000-0700-0000B3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3" name="土木費グラフ枠">
          <a:extLst>
            <a:ext uri="{FF2B5EF4-FFF2-40B4-BE49-F238E27FC236}">
              <a16:creationId xmlns:a16="http://schemas.microsoft.com/office/drawing/2014/main" id="{00000000-0008-0000-0700-0000B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77169</xdr:rowOff>
    </xdr:from>
    <xdr:to>
      <xdr:col>54</xdr:col>
      <xdr:colOff>189865</xdr:colOff>
      <xdr:row>98</xdr:row>
      <xdr:rowOff>7725</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flipV="1">
          <a:off x="10475595" y="15850569"/>
          <a:ext cx="1270" cy="959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11552</xdr:rowOff>
    </xdr:from>
    <xdr:ext cx="534377" cy="259045"/>
    <xdr:sp macro="" textlink="">
      <xdr:nvSpPr>
        <xdr:cNvPr id="445" name="土木費最小値テキスト">
          <a:extLst>
            <a:ext uri="{FF2B5EF4-FFF2-40B4-BE49-F238E27FC236}">
              <a16:creationId xmlns:a16="http://schemas.microsoft.com/office/drawing/2014/main" id="{00000000-0008-0000-0700-0000BD010000}"/>
            </a:ext>
          </a:extLst>
        </xdr:cNvPr>
        <xdr:cNvSpPr txBox="1"/>
      </xdr:nvSpPr>
      <xdr:spPr>
        <a:xfrm>
          <a:off x="10528300" y="16813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7725</xdr:rowOff>
    </xdr:from>
    <xdr:to>
      <xdr:col>55</xdr:col>
      <xdr:colOff>88900</xdr:colOff>
      <xdr:row>98</xdr:row>
      <xdr:rowOff>7725</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10388600" y="16809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23846</xdr:rowOff>
    </xdr:from>
    <xdr:ext cx="599010" cy="259045"/>
    <xdr:sp macro="" textlink="">
      <xdr:nvSpPr>
        <xdr:cNvPr id="447" name="土木費最大値テキスト">
          <a:extLst>
            <a:ext uri="{FF2B5EF4-FFF2-40B4-BE49-F238E27FC236}">
              <a16:creationId xmlns:a16="http://schemas.microsoft.com/office/drawing/2014/main" id="{00000000-0008-0000-0700-0000BF010000}"/>
            </a:ext>
          </a:extLst>
        </xdr:cNvPr>
        <xdr:cNvSpPr txBox="1"/>
      </xdr:nvSpPr>
      <xdr:spPr>
        <a:xfrm>
          <a:off x="10528300" y="15625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238,677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77169</xdr:rowOff>
    </xdr:from>
    <xdr:to>
      <xdr:col>55</xdr:col>
      <xdr:colOff>88900</xdr:colOff>
      <xdr:row>92</xdr:row>
      <xdr:rowOff>77169</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10388600" y="1585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28344</xdr:rowOff>
    </xdr:from>
    <xdr:to>
      <xdr:col>55</xdr:col>
      <xdr:colOff>0</xdr:colOff>
      <xdr:row>96</xdr:row>
      <xdr:rowOff>128462</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9639300" y="16316094"/>
          <a:ext cx="838200" cy="271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169631</xdr:rowOff>
    </xdr:from>
    <xdr:ext cx="534377" cy="259045"/>
    <xdr:sp macro="" textlink="">
      <xdr:nvSpPr>
        <xdr:cNvPr id="450" name="土木費平均値テキスト">
          <a:extLst>
            <a:ext uri="{FF2B5EF4-FFF2-40B4-BE49-F238E27FC236}">
              <a16:creationId xmlns:a16="http://schemas.microsoft.com/office/drawing/2014/main" id="{00000000-0008-0000-0700-0000C2010000}"/>
            </a:ext>
          </a:extLst>
        </xdr:cNvPr>
        <xdr:cNvSpPr txBox="1"/>
      </xdr:nvSpPr>
      <xdr:spPr>
        <a:xfrm>
          <a:off x="10528300" y="162859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146754</xdr:rowOff>
    </xdr:from>
    <xdr:to>
      <xdr:col>55</xdr:col>
      <xdr:colOff>50800</xdr:colOff>
      <xdr:row>96</xdr:row>
      <xdr:rowOff>76904</xdr:rowOff>
    </xdr:to>
    <xdr:sp macro="" textlink="">
      <xdr:nvSpPr>
        <xdr:cNvPr id="451" name="フローチャート: 判断 450">
          <a:extLst>
            <a:ext uri="{FF2B5EF4-FFF2-40B4-BE49-F238E27FC236}">
              <a16:creationId xmlns:a16="http://schemas.microsoft.com/office/drawing/2014/main" id="{00000000-0008-0000-0700-0000C3010000}"/>
            </a:ext>
          </a:extLst>
        </xdr:cNvPr>
        <xdr:cNvSpPr/>
      </xdr:nvSpPr>
      <xdr:spPr>
        <a:xfrm>
          <a:off x="10426700" y="16434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80305</xdr:rowOff>
    </xdr:from>
    <xdr:to>
      <xdr:col>50</xdr:col>
      <xdr:colOff>114300</xdr:colOff>
      <xdr:row>95</xdr:row>
      <xdr:rowOff>28344</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8750300" y="16025155"/>
          <a:ext cx="889000" cy="290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153997</xdr:rowOff>
    </xdr:from>
    <xdr:to>
      <xdr:col>50</xdr:col>
      <xdr:colOff>165100</xdr:colOff>
      <xdr:row>96</xdr:row>
      <xdr:rowOff>84147</xdr:rowOff>
    </xdr:to>
    <xdr:sp macro="" textlink="">
      <xdr:nvSpPr>
        <xdr:cNvPr id="453" name="フローチャート: 判断 452">
          <a:extLst>
            <a:ext uri="{FF2B5EF4-FFF2-40B4-BE49-F238E27FC236}">
              <a16:creationId xmlns:a16="http://schemas.microsoft.com/office/drawing/2014/main" id="{00000000-0008-0000-0700-0000C5010000}"/>
            </a:ext>
          </a:extLst>
        </xdr:cNvPr>
        <xdr:cNvSpPr/>
      </xdr:nvSpPr>
      <xdr:spPr>
        <a:xfrm>
          <a:off x="9588500" y="1644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75274</xdr:rowOff>
    </xdr:from>
    <xdr:ext cx="534377"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9372111" y="16534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91</xdr:row>
      <xdr:rowOff>165678</xdr:rowOff>
    </xdr:from>
    <xdr:to>
      <xdr:col>45</xdr:col>
      <xdr:colOff>177800</xdr:colOff>
      <xdr:row>93</xdr:row>
      <xdr:rowOff>80305</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7861300" y="15767628"/>
          <a:ext cx="889000" cy="257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164982</xdr:rowOff>
    </xdr:from>
    <xdr:to>
      <xdr:col>46</xdr:col>
      <xdr:colOff>38100</xdr:colOff>
      <xdr:row>96</xdr:row>
      <xdr:rowOff>95132</xdr:rowOff>
    </xdr:to>
    <xdr:sp macro="" textlink="">
      <xdr:nvSpPr>
        <xdr:cNvPr id="456" name="フローチャート: 判断 455">
          <a:extLst>
            <a:ext uri="{FF2B5EF4-FFF2-40B4-BE49-F238E27FC236}">
              <a16:creationId xmlns:a16="http://schemas.microsoft.com/office/drawing/2014/main" id="{00000000-0008-0000-0700-0000C8010000}"/>
            </a:ext>
          </a:extLst>
        </xdr:cNvPr>
        <xdr:cNvSpPr/>
      </xdr:nvSpPr>
      <xdr:spPr>
        <a:xfrm>
          <a:off x="8699500" y="16452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86259</xdr:rowOff>
    </xdr:from>
    <xdr:ext cx="534377"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8483111" y="16545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91</xdr:row>
      <xdr:rowOff>165678</xdr:rowOff>
    </xdr:from>
    <xdr:to>
      <xdr:col>41</xdr:col>
      <xdr:colOff>50800</xdr:colOff>
      <xdr:row>94</xdr:row>
      <xdr:rowOff>42866</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6972300" y="15767628"/>
          <a:ext cx="889000" cy="391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159643</xdr:rowOff>
    </xdr:from>
    <xdr:to>
      <xdr:col>41</xdr:col>
      <xdr:colOff>101600</xdr:colOff>
      <xdr:row>96</xdr:row>
      <xdr:rowOff>89793</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7810500" y="1644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80920</xdr:rowOff>
    </xdr:from>
    <xdr:ext cx="534377"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7594111" y="16540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10874</xdr:rowOff>
    </xdr:from>
    <xdr:to>
      <xdr:col>36</xdr:col>
      <xdr:colOff>165100</xdr:colOff>
      <xdr:row>96</xdr:row>
      <xdr:rowOff>112474</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6921500" y="1647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103601</xdr:rowOff>
    </xdr:from>
    <xdr:ext cx="534377"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6705111" y="16562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77662</xdr:rowOff>
    </xdr:from>
    <xdr:to>
      <xdr:col>55</xdr:col>
      <xdr:colOff>50800</xdr:colOff>
      <xdr:row>97</xdr:row>
      <xdr:rowOff>7812</xdr:rowOff>
    </xdr:to>
    <xdr:sp macro="" textlink="">
      <xdr:nvSpPr>
        <xdr:cNvPr id="468" name="楕円 467">
          <a:extLst>
            <a:ext uri="{FF2B5EF4-FFF2-40B4-BE49-F238E27FC236}">
              <a16:creationId xmlns:a16="http://schemas.microsoft.com/office/drawing/2014/main" id="{00000000-0008-0000-0700-0000D4010000}"/>
            </a:ext>
          </a:extLst>
        </xdr:cNvPr>
        <xdr:cNvSpPr/>
      </xdr:nvSpPr>
      <xdr:spPr>
        <a:xfrm>
          <a:off x="10426700" y="16536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56089</xdr:rowOff>
    </xdr:from>
    <xdr:ext cx="534377" cy="259045"/>
    <xdr:sp macro="" textlink="">
      <xdr:nvSpPr>
        <xdr:cNvPr id="469" name="土木費該当値テキスト">
          <a:extLst>
            <a:ext uri="{FF2B5EF4-FFF2-40B4-BE49-F238E27FC236}">
              <a16:creationId xmlns:a16="http://schemas.microsoft.com/office/drawing/2014/main" id="{00000000-0008-0000-0700-0000D5010000}"/>
            </a:ext>
          </a:extLst>
        </xdr:cNvPr>
        <xdr:cNvSpPr txBox="1"/>
      </xdr:nvSpPr>
      <xdr:spPr>
        <a:xfrm>
          <a:off x="10528300" y="16515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148994</xdr:rowOff>
    </xdr:from>
    <xdr:to>
      <xdr:col>50</xdr:col>
      <xdr:colOff>165100</xdr:colOff>
      <xdr:row>95</xdr:row>
      <xdr:rowOff>79144</xdr:rowOff>
    </xdr:to>
    <xdr:sp macro="" textlink="">
      <xdr:nvSpPr>
        <xdr:cNvPr id="470" name="楕円 469">
          <a:extLst>
            <a:ext uri="{FF2B5EF4-FFF2-40B4-BE49-F238E27FC236}">
              <a16:creationId xmlns:a16="http://schemas.microsoft.com/office/drawing/2014/main" id="{00000000-0008-0000-0700-0000D6010000}"/>
            </a:ext>
          </a:extLst>
        </xdr:cNvPr>
        <xdr:cNvSpPr/>
      </xdr:nvSpPr>
      <xdr:spPr>
        <a:xfrm>
          <a:off x="9588500" y="16265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93</xdr:row>
      <xdr:rowOff>95671</xdr:rowOff>
    </xdr:from>
    <xdr:ext cx="59901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339795" y="16040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29505</xdr:rowOff>
    </xdr:from>
    <xdr:to>
      <xdr:col>46</xdr:col>
      <xdr:colOff>38100</xdr:colOff>
      <xdr:row>93</xdr:row>
      <xdr:rowOff>131105</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8699500" y="1597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91</xdr:row>
      <xdr:rowOff>147632</xdr:rowOff>
    </xdr:from>
    <xdr:ext cx="59901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50795" y="15749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91</xdr:row>
      <xdr:rowOff>114878</xdr:rowOff>
    </xdr:from>
    <xdr:to>
      <xdr:col>41</xdr:col>
      <xdr:colOff>101600</xdr:colOff>
      <xdr:row>92</xdr:row>
      <xdr:rowOff>45028</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7810500" y="1571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90</xdr:row>
      <xdr:rowOff>61555</xdr:rowOff>
    </xdr:from>
    <xdr:ext cx="59901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561795" y="15492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163516</xdr:rowOff>
    </xdr:from>
    <xdr:to>
      <xdr:col>36</xdr:col>
      <xdr:colOff>165100</xdr:colOff>
      <xdr:row>94</xdr:row>
      <xdr:rowOff>93666</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6921500" y="16108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92</xdr:row>
      <xdr:rowOff>110193</xdr:rowOff>
    </xdr:from>
    <xdr:ext cx="59901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672795" y="15883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8" name="正方形/長方形 477">
          <a:extLst>
            <a:ext uri="{FF2B5EF4-FFF2-40B4-BE49-F238E27FC236}">
              <a16:creationId xmlns:a16="http://schemas.microsoft.com/office/drawing/2014/main" id="{00000000-0008-0000-0700-0000D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9" name="正方形/長方形 478">
          <a:extLst>
            <a:ext uri="{FF2B5EF4-FFF2-40B4-BE49-F238E27FC236}">
              <a16:creationId xmlns:a16="http://schemas.microsoft.com/office/drawing/2014/main" id="{00000000-0008-0000-0700-0000D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0" name="正方形/長方形 479">
          <a:extLst>
            <a:ext uri="{FF2B5EF4-FFF2-40B4-BE49-F238E27FC236}">
              <a16:creationId xmlns:a16="http://schemas.microsoft.com/office/drawing/2014/main" id="{00000000-0008-0000-0700-0000E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1" name="正方形/長方形 480">
          <a:extLst>
            <a:ext uri="{FF2B5EF4-FFF2-40B4-BE49-F238E27FC236}">
              <a16:creationId xmlns:a16="http://schemas.microsoft.com/office/drawing/2014/main" id="{00000000-0008-0000-0700-0000E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7" name="直線コネクタ 486">
          <a:extLst>
            <a:ext uri="{FF2B5EF4-FFF2-40B4-BE49-F238E27FC236}">
              <a16:creationId xmlns:a16="http://schemas.microsoft.com/office/drawing/2014/main" id="{00000000-0008-0000-0700-0000E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88" name="直線コネクタ 487">
          <a:extLst>
            <a:ext uri="{FF2B5EF4-FFF2-40B4-BE49-F238E27FC236}">
              <a16:creationId xmlns:a16="http://schemas.microsoft.com/office/drawing/2014/main" id="{00000000-0008-0000-0700-0000E8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0" name="直線コネクタ 489">
          <a:extLst>
            <a:ext uri="{FF2B5EF4-FFF2-40B4-BE49-F238E27FC236}">
              <a16:creationId xmlns:a16="http://schemas.microsoft.com/office/drawing/2014/main" id="{00000000-0008-0000-0700-0000EA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2" name="直線コネクタ 491">
          <a:extLst>
            <a:ext uri="{FF2B5EF4-FFF2-40B4-BE49-F238E27FC236}">
              <a16:creationId xmlns:a16="http://schemas.microsoft.com/office/drawing/2014/main" id="{00000000-0008-0000-0700-0000EC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8" name="消防費グラフ枠">
          <a:extLst>
            <a:ext uri="{FF2B5EF4-FFF2-40B4-BE49-F238E27FC236}">
              <a16:creationId xmlns:a16="http://schemas.microsoft.com/office/drawing/2014/main" id="{00000000-0008-0000-0700-0000F2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155437</xdr:rowOff>
    </xdr:from>
    <xdr:to>
      <xdr:col>85</xdr:col>
      <xdr:colOff>126364</xdr:colOff>
      <xdr:row>38</xdr:row>
      <xdr:rowOff>45320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flipV="1">
          <a:off x="16317595" y="5298937"/>
          <a:ext cx="1269" cy="1261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49147</xdr:rowOff>
    </xdr:from>
    <xdr:ext cx="534377" cy="259045"/>
    <xdr:sp macro="" textlink="">
      <xdr:nvSpPr>
        <xdr:cNvPr id="500" name="消防費最小値テキスト">
          <a:extLst>
            <a:ext uri="{FF2B5EF4-FFF2-40B4-BE49-F238E27FC236}">
              <a16:creationId xmlns:a16="http://schemas.microsoft.com/office/drawing/2014/main" id="{00000000-0008-0000-0700-0000F4010000}"/>
            </a:ext>
          </a:extLst>
        </xdr:cNvPr>
        <xdr:cNvSpPr txBox="1"/>
      </xdr:nvSpPr>
      <xdr:spPr>
        <a:xfrm>
          <a:off x="16370300" y="656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45320</xdr:rowOff>
    </xdr:from>
    <xdr:to>
      <xdr:col>86</xdr:col>
      <xdr:colOff>25400</xdr:colOff>
      <xdr:row>38</xdr:row>
      <xdr:rowOff>45320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6230600" y="656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102114</xdr:rowOff>
    </xdr:from>
    <xdr:ext cx="599010" cy="259045"/>
    <xdr:sp macro="" textlink="">
      <xdr:nvSpPr>
        <xdr:cNvPr id="502" name="消防費最大値テキスト">
          <a:extLst>
            <a:ext uri="{FF2B5EF4-FFF2-40B4-BE49-F238E27FC236}">
              <a16:creationId xmlns:a16="http://schemas.microsoft.com/office/drawing/2014/main" id="{00000000-0008-0000-0700-0000F6010000}"/>
            </a:ext>
          </a:extLst>
        </xdr:cNvPr>
        <xdr:cNvSpPr txBox="1"/>
      </xdr:nvSpPr>
      <xdr:spPr>
        <a:xfrm>
          <a:off x="16370300" y="5074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296,558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155437</xdr:rowOff>
    </xdr:from>
    <xdr:to>
      <xdr:col>86</xdr:col>
      <xdr:colOff>25400</xdr:colOff>
      <xdr:row>30</xdr:row>
      <xdr:rowOff>155437</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6230600" y="5298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118760</xdr:rowOff>
    </xdr:from>
    <xdr:to>
      <xdr:col>85</xdr:col>
      <xdr:colOff>127000</xdr:colOff>
      <xdr:row>37</xdr:row>
      <xdr:rowOff>159671</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flipV="1">
          <a:off x="15481300" y="6462410"/>
          <a:ext cx="838200" cy="40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44422</xdr:rowOff>
    </xdr:from>
    <xdr:ext cx="534377" cy="259045"/>
    <xdr:sp macro="" textlink="">
      <xdr:nvSpPr>
        <xdr:cNvPr id="505" name="消防費平均値テキスト">
          <a:extLst>
            <a:ext uri="{FF2B5EF4-FFF2-40B4-BE49-F238E27FC236}">
              <a16:creationId xmlns:a16="http://schemas.microsoft.com/office/drawing/2014/main" id="{00000000-0008-0000-0700-0000F9010000}"/>
            </a:ext>
          </a:extLst>
        </xdr:cNvPr>
        <xdr:cNvSpPr txBox="1"/>
      </xdr:nvSpPr>
      <xdr:spPr>
        <a:xfrm>
          <a:off x="16370300" y="62166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21545</xdr:rowOff>
    </xdr:from>
    <xdr:to>
      <xdr:col>85</xdr:col>
      <xdr:colOff>177800</xdr:colOff>
      <xdr:row>37</xdr:row>
      <xdr:rowOff>123145</xdr:rowOff>
    </xdr:to>
    <xdr:sp macro="" textlink="">
      <xdr:nvSpPr>
        <xdr:cNvPr id="506" name="フローチャート: 判断 505">
          <a:extLst>
            <a:ext uri="{FF2B5EF4-FFF2-40B4-BE49-F238E27FC236}">
              <a16:creationId xmlns:a16="http://schemas.microsoft.com/office/drawing/2014/main" id="{00000000-0008-0000-0700-0000FA010000}"/>
            </a:ext>
          </a:extLst>
        </xdr:cNvPr>
        <xdr:cNvSpPr/>
      </xdr:nvSpPr>
      <xdr:spPr>
        <a:xfrm>
          <a:off x="16268700" y="636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159671</xdr:rowOff>
    </xdr:from>
    <xdr:to>
      <xdr:col>81</xdr:col>
      <xdr:colOff>50800</xdr:colOff>
      <xdr:row>37</xdr:row>
      <xdr:rowOff>161170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flipV="1">
          <a:off x="14592300" y="6503321"/>
          <a:ext cx="889000" cy="1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51446</xdr:rowOff>
    </xdr:from>
    <xdr:to>
      <xdr:col>81</xdr:col>
      <xdr:colOff>101600</xdr:colOff>
      <xdr:row>37</xdr:row>
      <xdr:rowOff>153046</xdr:rowOff>
    </xdr:to>
    <xdr:sp macro="" textlink="">
      <xdr:nvSpPr>
        <xdr:cNvPr id="508" name="フローチャート: 判断 507">
          <a:extLst>
            <a:ext uri="{FF2B5EF4-FFF2-40B4-BE49-F238E27FC236}">
              <a16:creationId xmlns:a16="http://schemas.microsoft.com/office/drawing/2014/main" id="{00000000-0008-0000-0700-0000FC010000}"/>
            </a:ext>
          </a:extLst>
        </xdr:cNvPr>
        <xdr:cNvSpPr/>
      </xdr:nvSpPr>
      <xdr:spPr>
        <a:xfrm>
          <a:off x="15430500" y="6395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169573</xdr:rowOff>
    </xdr:from>
    <xdr:ext cx="534377"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5214111" y="6170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159753</xdr:rowOff>
    </xdr:from>
    <xdr:to>
      <xdr:col>76</xdr:col>
      <xdr:colOff>114300</xdr:colOff>
      <xdr:row>37</xdr:row>
      <xdr:rowOff>161170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3703300" y="6503403"/>
          <a:ext cx="889000" cy="1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70164</xdr:rowOff>
    </xdr:from>
    <xdr:to>
      <xdr:col>76</xdr:col>
      <xdr:colOff>165100</xdr:colOff>
      <xdr:row>38</xdr:row>
      <xdr:rowOff>314</xdr:rowOff>
    </xdr:to>
    <xdr:sp macro="" textlink="">
      <xdr:nvSpPr>
        <xdr:cNvPr id="511" name="フローチャート: 判断 510">
          <a:extLst>
            <a:ext uri="{FF2B5EF4-FFF2-40B4-BE49-F238E27FC236}">
              <a16:creationId xmlns:a16="http://schemas.microsoft.com/office/drawing/2014/main" id="{00000000-0008-0000-0700-0000FF010000}"/>
            </a:ext>
          </a:extLst>
        </xdr:cNvPr>
        <xdr:cNvSpPr/>
      </xdr:nvSpPr>
      <xdr:spPr>
        <a:xfrm>
          <a:off x="14541500" y="64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16841</xdr:rowOff>
    </xdr:from>
    <xdr:ext cx="534377"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4325111" y="6189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159753</xdr:rowOff>
    </xdr:from>
    <xdr:to>
      <xdr:col>71</xdr:col>
      <xdr:colOff>177800</xdr:colOff>
      <xdr:row>37</xdr:row>
      <xdr:rowOff>169441</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2814300" y="6503403"/>
          <a:ext cx="889000" cy="9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72532</xdr:rowOff>
    </xdr:from>
    <xdr:to>
      <xdr:col>72</xdr:col>
      <xdr:colOff>38100</xdr:colOff>
      <xdr:row>38</xdr:row>
      <xdr:rowOff>2682</xdr:rowOff>
    </xdr:to>
    <xdr:sp macro="" textlink="">
      <xdr:nvSpPr>
        <xdr:cNvPr id="514" name="フローチャート: 判断 513">
          <a:extLst>
            <a:ext uri="{FF2B5EF4-FFF2-40B4-BE49-F238E27FC236}">
              <a16:creationId xmlns:a16="http://schemas.microsoft.com/office/drawing/2014/main" id="{00000000-0008-0000-0700-000002020000}"/>
            </a:ext>
          </a:extLst>
        </xdr:cNvPr>
        <xdr:cNvSpPr/>
      </xdr:nvSpPr>
      <xdr:spPr>
        <a:xfrm>
          <a:off x="13652500" y="641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19209</xdr:rowOff>
    </xdr:from>
    <xdr:ext cx="534377"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3436111" y="6191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61719</xdr:rowOff>
    </xdr:from>
    <xdr:to>
      <xdr:col>67</xdr:col>
      <xdr:colOff>101600</xdr:colOff>
      <xdr:row>37</xdr:row>
      <xdr:rowOff>163319</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2763500" y="640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8396</xdr:rowOff>
    </xdr:from>
    <xdr:ext cx="534377"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2547111" y="6180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67960</xdr:rowOff>
    </xdr:from>
    <xdr:to>
      <xdr:col>85</xdr:col>
      <xdr:colOff>177800</xdr:colOff>
      <xdr:row>37</xdr:row>
      <xdr:rowOff>169560</xdr:rowOff>
    </xdr:to>
    <xdr:sp macro="" textlink="">
      <xdr:nvSpPr>
        <xdr:cNvPr id="523" name="楕円 522">
          <a:extLst>
            <a:ext uri="{FF2B5EF4-FFF2-40B4-BE49-F238E27FC236}">
              <a16:creationId xmlns:a16="http://schemas.microsoft.com/office/drawing/2014/main" id="{00000000-0008-0000-0700-00000B020000}"/>
            </a:ext>
          </a:extLst>
        </xdr:cNvPr>
        <xdr:cNvSpPr/>
      </xdr:nvSpPr>
      <xdr:spPr>
        <a:xfrm>
          <a:off x="16268700" y="641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171422</xdr:rowOff>
    </xdr:from>
    <xdr:ext cx="534377" cy="259045"/>
    <xdr:sp macro="" textlink="">
      <xdr:nvSpPr>
        <xdr:cNvPr id="524" name="消防費該当値テキスト">
          <a:extLst>
            <a:ext uri="{FF2B5EF4-FFF2-40B4-BE49-F238E27FC236}">
              <a16:creationId xmlns:a16="http://schemas.microsoft.com/office/drawing/2014/main" id="{00000000-0008-0000-0700-00000C020000}"/>
            </a:ext>
          </a:extLst>
        </xdr:cNvPr>
        <xdr:cNvSpPr txBox="1"/>
      </xdr:nvSpPr>
      <xdr:spPr>
        <a:xfrm>
          <a:off x="16370300" y="6343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108870</xdr:rowOff>
    </xdr:from>
    <xdr:to>
      <xdr:col>81</xdr:col>
      <xdr:colOff>101600</xdr:colOff>
      <xdr:row>38</xdr:row>
      <xdr:rowOff>39021</xdr:rowOff>
    </xdr:to>
    <xdr:sp macro="" textlink="">
      <xdr:nvSpPr>
        <xdr:cNvPr id="525" name="楕円 524">
          <a:extLst>
            <a:ext uri="{FF2B5EF4-FFF2-40B4-BE49-F238E27FC236}">
              <a16:creationId xmlns:a16="http://schemas.microsoft.com/office/drawing/2014/main" id="{00000000-0008-0000-0700-00000D020000}"/>
            </a:ext>
          </a:extLst>
        </xdr:cNvPr>
        <xdr:cNvSpPr/>
      </xdr:nvSpPr>
      <xdr:spPr>
        <a:xfrm>
          <a:off x="15430500" y="645252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30148</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14111" y="6545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110370</xdr:rowOff>
    </xdr:from>
    <xdr:to>
      <xdr:col>76</xdr:col>
      <xdr:colOff>165100</xdr:colOff>
      <xdr:row>38</xdr:row>
      <xdr:rowOff>40520</xdr:rowOff>
    </xdr:to>
    <xdr:sp macro="" textlink="">
      <xdr:nvSpPr>
        <xdr:cNvPr id="527" name="楕円 526">
          <a:extLst>
            <a:ext uri="{FF2B5EF4-FFF2-40B4-BE49-F238E27FC236}">
              <a16:creationId xmlns:a16="http://schemas.microsoft.com/office/drawing/2014/main" id="{00000000-0008-0000-0700-00000F020000}"/>
            </a:ext>
          </a:extLst>
        </xdr:cNvPr>
        <xdr:cNvSpPr/>
      </xdr:nvSpPr>
      <xdr:spPr>
        <a:xfrm>
          <a:off x="14541500" y="645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31647</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325111" y="6546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108953</xdr:rowOff>
    </xdr:from>
    <xdr:to>
      <xdr:col>72</xdr:col>
      <xdr:colOff>38100</xdr:colOff>
      <xdr:row>38</xdr:row>
      <xdr:rowOff>39103</xdr:rowOff>
    </xdr:to>
    <xdr:sp macro="" textlink="">
      <xdr:nvSpPr>
        <xdr:cNvPr id="529" name="楕円 528">
          <a:extLst>
            <a:ext uri="{FF2B5EF4-FFF2-40B4-BE49-F238E27FC236}">
              <a16:creationId xmlns:a16="http://schemas.microsoft.com/office/drawing/2014/main" id="{00000000-0008-0000-0700-000011020000}"/>
            </a:ext>
          </a:extLst>
        </xdr:cNvPr>
        <xdr:cNvSpPr/>
      </xdr:nvSpPr>
      <xdr:spPr>
        <a:xfrm>
          <a:off x="13652500" y="6452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30230</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6545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118641</xdr:rowOff>
    </xdr:from>
    <xdr:to>
      <xdr:col>67</xdr:col>
      <xdr:colOff>101600</xdr:colOff>
      <xdr:row>38</xdr:row>
      <xdr:rowOff>48791</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2763500" y="6462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39918</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555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3" name="正方形/長方形 532">
          <a:extLst>
            <a:ext uri="{FF2B5EF4-FFF2-40B4-BE49-F238E27FC236}">
              <a16:creationId xmlns:a16="http://schemas.microsoft.com/office/drawing/2014/main" id="{00000000-0008-0000-0700-00001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4" name="正方形/長方形 533">
          <a:extLst>
            <a:ext uri="{FF2B5EF4-FFF2-40B4-BE49-F238E27FC236}">
              <a16:creationId xmlns:a16="http://schemas.microsoft.com/office/drawing/2014/main" id="{00000000-0008-0000-0700-00001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5" name="正方形/長方形 534">
          <a:extLst>
            <a:ext uri="{FF2B5EF4-FFF2-40B4-BE49-F238E27FC236}">
              <a16:creationId xmlns:a16="http://schemas.microsoft.com/office/drawing/2014/main" id="{00000000-0008-0000-0700-00001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6" name="正方形/長方形 535">
          <a:extLst>
            <a:ext uri="{FF2B5EF4-FFF2-40B4-BE49-F238E27FC236}">
              <a16:creationId xmlns:a16="http://schemas.microsoft.com/office/drawing/2014/main" id="{00000000-0008-0000-0700-00001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7" name="正方形/長方形 536">
          <a:extLst>
            <a:ext uri="{FF2B5EF4-FFF2-40B4-BE49-F238E27FC236}">
              <a16:creationId xmlns:a16="http://schemas.microsoft.com/office/drawing/2014/main" id="{00000000-0008-0000-0700-00001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8" name="正方形/長方形 537">
          <a:extLst>
            <a:ext uri="{FF2B5EF4-FFF2-40B4-BE49-F238E27FC236}">
              <a16:creationId xmlns:a16="http://schemas.microsoft.com/office/drawing/2014/main" id="{00000000-0008-0000-0700-00001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2" name="直線コネクタ 541">
          <a:extLst>
            <a:ext uri="{FF2B5EF4-FFF2-40B4-BE49-F238E27FC236}">
              <a16:creationId xmlns:a16="http://schemas.microsoft.com/office/drawing/2014/main" id="{00000000-0008-0000-0700-00001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3" name="直線コネクタ 542">
          <a:extLst>
            <a:ext uri="{FF2B5EF4-FFF2-40B4-BE49-F238E27FC236}">
              <a16:creationId xmlns:a16="http://schemas.microsoft.com/office/drawing/2014/main" id="{00000000-0008-0000-0700-00001F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5" name="直線コネクタ 544">
          <a:extLst>
            <a:ext uri="{FF2B5EF4-FFF2-40B4-BE49-F238E27FC236}">
              <a16:creationId xmlns:a16="http://schemas.microsoft.com/office/drawing/2014/main" id="{00000000-0008-0000-0700-000021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47" name="直線コネクタ 546">
          <a:extLst>
            <a:ext uri="{FF2B5EF4-FFF2-40B4-BE49-F238E27FC236}">
              <a16:creationId xmlns:a16="http://schemas.microsoft.com/office/drawing/2014/main" id="{00000000-0008-0000-0700-000023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49" name="直線コネクタ 548">
          <a:extLst>
            <a:ext uri="{FF2B5EF4-FFF2-40B4-BE49-F238E27FC236}">
              <a16:creationId xmlns:a16="http://schemas.microsoft.com/office/drawing/2014/main" id="{00000000-0008-0000-0700-000025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教育費グラフ枠">
          <a:extLst>
            <a:ext uri="{FF2B5EF4-FFF2-40B4-BE49-F238E27FC236}">
              <a16:creationId xmlns:a16="http://schemas.microsoft.com/office/drawing/2014/main" id="{00000000-0008-0000-0700-00002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110137</xdr:rowOff>
    </xdr:from>
    <xdr:to>
      <xdr:col>85</xdr:col>
      <xdr:colOff>126364</xdr:colOff>
      <xdr:row>57</xdr:row>
      <xdr:rowOff>107413</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flipV="1">
          <a:off x="16317595" y="8854087"/>
          <a:ext cx="1269" cy="1025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111240</xdr:rowOff>
    </xdr:from>
    <xdr:ext cx="534377" cy="259045"/>
    <xdr:sp macro="" textlink="">
      <xdr:nvSpPr>
        <xdr:cNvPr id="555" name="教育費最小値テキスト">
          <a:extLst>
            <a:ext uri="{FF2B5EF4-FFF2-40B4-BE49-F238E27FC236}">
              <a16:creationId xmlns:a16="http://schemas.microsoft.com/office/drawing/2014/main" id="{00000000-0008-0000-0700-00002B020000}"/>
            </a:ext>
          </a:extLst>
        </xdr:cNvPr>
        <xdr:cNvSpPr txBox="1"/>
      </xdr:nvSpPr>
      <xdr:spPr>
        <a:xfrm>
          <a:off x="16370300" y="9883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107413</xdr:rowOff>
    </xdr:from>
    <xdr:to>
      <xdr:col>86</xdr:col>
      <xdr:colOff>25400</xdr:colOff>
      <xdr:row>57</xdr:row>
      <xdr:rowOff>107413</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6230600" y="9880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56814</xdr:rowOff>
    </xdr:from>
    <xdr:ext cx="599010" cy="259045"/>
    <xdr:sp macro="" textlink="">
      <xdr:nvSpPr>
        <xdr:cNvPr id="557" name="教育費最大値テキスト">
          <a:extLst>
            <a:ext uri="{FF2B5EF4-FFF2-40B4-BE49-F238E27FC236}">
              <a16:creationId xmlns:a16="http://schemas.microsoft.com/office/drawing/2014/main" id="{00000000-0008-0000-0700-00002D020000}"/>
            </a:ext>
          </a:extLst>
        </xdr:cNvPr>
        <xdr:cNvSpPr txBox="1"/>
      </xdr:nvSpPr>
      <xdr:spPr>
        <a:xfrm>
          <a:off x="16370300" y="8629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268,966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110137</xdr:rowOff>
    </xdr:from>
    <xdr:to>
      <xdr:col>86</xdr:col>
      <xdr:colOff>25400</xdr:colOff>
      <xdr:row>51</xdr:row>
      <xdr:rowOff>110137</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6230600" y="8854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86271</xdr:rowOff>
    </xdr:from>
    <xdr:to>
      <xdr:col>85</xdr:col>
      <xdr:colOff>127000</xdr:colOff>
      <xdr:row>55</xdr:row>
      <xdr:rowOff>127795</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flipV="1">
          <a:off x="15481300" y="9516021"/>
          <a:ext cx="838200" cy="4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118885</xdr:rowOff>
    </xdr:from>
    <xdr:ext cx="599010" cy="259045"/>
    <xdr:sp macro="" textlink="">
      <xdr:nvSpPr>
        <xdr:cNvPr id="560" name="教育費平均値テキスト">
          <a:extLst>
            <a:ext uri="{FF2B5EF4-FFF2-40B4-BE49-F238E27FC236}">
              <a16:creationId xmlns:a16="http://schemas.microsoft.com/office/drawing/2014/main" id="{00000000-0008-0000-0700-000030020000}"/>
            </a:ext>
          </a:extLst>
        </xdr:cNvPr>
        <xdr:cNvSpPr txBox="1"/>
      </xdr:nvSpPr>
      <xdr:spPr>
        <a:xfrm>
          <a:off x="16370300" y="95486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140458</xdr:rowOff>
    </xdr:from>
    <xdr:to>
      <xdr:col>85</xdr:col>
      <xdr:colOff>177800</xdr:colOff>
      <xdr:row>56</xdr:row>
      <xdr:rowOff>70608</xdr:rowOff>
    </xdr:to>
    <xdr:sp macro="" textlink="">
      <xdr:nvSpPr>
        <xdr:cNvPr id="561" name="フローチャート: 判断 560">
          <a:extLst>
            <a:ext uri="{FF2B5EF4-FFF2-40B4-BE49-F238E27FC236}">
              <a16:creationId xmlns:a16="http://schemas.microsoft.com/office/drawing/2014/main" id="{00000000-0008-0000-0700-000031020000}"/>
            </a:ext>
          </a:extLst>
        </xdr:cNvPr>
        <xdr:cNvSpPr/>
      </xdr:nvSpPr>
      <xdr:spPr>
        <a:xfrm>
          <a:off x="16268700" y="957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127795</xdr:rowOff>
    </xdr:from>
    <xdr:to>
      <xdr:col>81</xdr:col>
      <xdr:colOff>50800</xdr:colOff>
      <xdr:row>56</xdr:row>
      <xdr:rowOff>78705</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flipV="1">
          <a:off x="14592300" y="9557545"/>
          <a:ext cx="889000" cy="122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149003</xdr:rowOff>
    </xdr:from>
    <xdr:to>
      <xdr:col>81</xdr:col>
      <xdr:colOff>101600</xdr:colOff>
      <xdr:row>56</xdr:row>
      <xdr:rowOff>79153</xdr:rowOff>
    </xdr:to>
    <xdr:sp macro="" textlink="">
      <xdr:nvSpPr>
        <xdr:cNvPr id="563" name="フローチャート: 判断 562">
          <a:extLst>
            <a:ext uri="{FF2B5EF4-FFF2-40B4-BE49-F238E27FC236}">
              <a16:creationId xmlns:a16="http://schemas.microsoft.com/office/drawing/2014/main" id="{00000000-0008-0000-0700-000033020000}"/>
            </a:ext>
          </a:extLst>
        </xdr:cNvPr>
        <xdr:cNvSpPr/>
      </xdr:nvSpPr>
      <xdr:spPr>
        <a:xfrm>
          <a:off x="15430500" y="9578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70280</xdr:rowOff>
    </xdr:from>
    <xdr:ext cx="534377"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5214111" y="9671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66836</xdr:rowOff>
    </xdr:from>
    <xdr:to>
      <xdr:col>76</xdr:col>
      <xdr:colOff>114300</xdr:colOff>
      <xdr:row>56</xdr:row>
      <xdr:rowOff>78705</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3703300" y="9668036"/>
          <a:ext cx="889000" cy="11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1219</xdr:rowOff>
    </xdr:from>
    <xdr:to>
      <xdr:col>76</xdr:col>
      <xdr:colOff>165100</xdr:colOff>
      <xdr:row>56</xdr:row>
      <xdr:rowOff>102819</xdr:rowOff>
    </xdr:to>
    <xdr:sp macro="" textlink="">
      <xdr:nvSpPr>
        <xdr:cNvPr id="566" name="フローチャート: 判断 565">
          <a:extLst>
            <a:ext uri="{FF2B5EF4-FFF2-40B4-BE49-F238E27FC236}">
              <a16:creationId xmlns:a16="http://schemas.microsoft.com/office/drawing/2014/main" id="{00000000-0008-0000-0700-000036020000}"/>
            </a:ext>
          </a:extLst>
        </xdr:cNvPr>
        <xdr:cNvSpPr/>
      </xdr:nvSpPr>
      <xdr:spPr>
        <a:xfrm>
          <a:off x="14541500" y="9602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119346</xdr:rowOff>
    </xdr:from>
    <xdr:ext cx="534377"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4325111" y="9377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66836</xdr:rowOff>
    </xdr:from>
    <xdr:to>
      <xdr:col>71</xdr:col>
      <xdr:colOff>177800</xdr:colOff>
      <xdr:row>56</xdr:row>
      <xdr:rowOff>117256</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flipV="1">
          <a:off x="12814300" y="9668036"/>
          <a:ext cx="889000" cy="50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160164</xdr:rowOff>
    </xdr:from>
    <xdr:to>
      <xdr:col>72</xdr:col>
      <xdr:colOff>38100</xdr:colOff>
      <xdr:row>56</xdr:row>
      <xdr:rowOff>90314</xdr:rowOff>
    </xdr:to>
    <xdr:sp macro="" textlink="">
      <xdr:nvSpPr>
        <xdr:cNvPr id="569" name="フローチャート: 判断 568">
          <a:extLst>
            <a:ext uri="{FF2B5EF4-FFF2-40B4-BE49-F238E27FC236}">
              <a16:creationId xmlns:a16="http://schemas.microsoft.com/office/drawing/2014/main" id="{00000000-0008-0000-0700-000039020000}"/>
            </a:ext>
          </a:extLst>
        </xdr:cNvPr>
        <xdr:cNvSpPr/>
      </xdr:nvSpPr>
      <xdr:spPr>
        <a:xfrm>
          <a:off x="13652500" y="958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106841</xdr:rowOff>
    </xdr:from>
    <xdr:ext cx="534377"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3436111" y="9365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5466</xdr:rowOff>
    </xdr:from>
    <xdr:to>
      <xdr:col>67</xdr:col>
      <xdr:colOff>101600</xdr:colOff>
      <xdr:row>56</xdr:row>
      <xdr:rowOff>107066</xdr:rowOff>
    </xdr:to>
    <xdr:sp macro="" textlink="">
      <xdr:nvSpPr>
        <xdr:cNvPr id="571" name="フローチャート: 判断 570">
          <a:extLst>
            <a:ext uri="{FF2B5EF4-FFF2-40B4-BE49-F238E27FC236}">
              <a16:creationId xmlns:a16="http://schemas.microsoft.com/office/drawing/2014/main" id="{00000000-0008-0000-0700-00003B020000}"/>
            </a:ext>
          </a:extLst>
        </xdr:cNvPr>
        <xdr:cNvSpPr/>
      </xdr:nvSpPr>
      <xdr:spPr>
        <a:xfrm>
          <a:off x="12763500" y="960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123593</xdr:rowOff>
    </xdr:from>
    <xdr:ext cx="534377"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2547111" y="9381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35471</xdr:rowOff>
    </xdr:from>
    <xdr:to>
      <xdr:col>85</xdr:col>
      <xdr:colOff>177800</xdr:colOff>
      <xdr:row>55</xdr:row>
      <xdr:rowOff>137071</xdr:rowOff>
    </xdr:to>
    <xdr:sp macro="" textlink="">
      <xdr:nvSpPr>
        <xdr:cNvPr id="578" name="楕円 577">
          <a:extLst>
            <a:ext uri="{FF2B5EF4-FFF2-40B4-BE49-F238E27FC236}">
              <a16:creationId xmlns:a16="http://schemas.microsoft.com/office/drawing/2014/main" id="{00000000-0008-0000-0700-000042020000}"/>
            </a:ext>
          </a:extLst>
        </xdr:cNvPr>
        <xdr:cNvSpPr/>
      </xdr:nvSpPr>
      <xdr:spPr>
        <a:xfrm>
          <a:off x="16268700" y="9465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58348</xdr:rowOff>
    </xdr:from>
    <xdr:ext cx="599010" cy="259045"/>
    <xdr:sp macro="" textlink="">
      <xdr:nvSpPr>
        <xdr:cNvPr id="579" name="教育費該当値テキスト">
          <a:extLst>
            <a:ext uri="{FF2B5EF4-FFF2-40B4-BE49-F238E27FC236}">
              <a16:creationId xmlns:a16="http://schemas.microsoft.com/office/drawing/2014/main" id="{00000000-0008-0000-0700-000043020000}"/>
            </a:ext>
          </a:extLst>
        </xdr:cNvPr>
        <xdr:cNvSpPr txBox="1"/>
      </xdr:nvSpPr>
      <xdr:spPr>
        <a:xfrm>
          <a:off x="16370300" y="9316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76995</xdr:rowOff>
    </xdr:from>
    <xdr:to>
      <xdr:col>81</xdr:col>
      <xdr:colOff>101600</xdr:colOff>
      <xdr:row>56</xdr:row>
      <xdr:rowOff>7145</xdr:rowOff>
    </xdr:to>
    <xdr:sp macro="" textlink="">
      <xdr:nvSpPr>
        <xdr:cNvPr id="580" name="楕円 579">
          <a:extLst>
            <a:ext uri="{FF2B5EF4-FFF2-40B4-BE49-F238E27FC236}">
              <a16:creationId xmlns:a16="http://schemas.microsoft.com/office/drawing/2014/main" id="{00000000-0008-0000-0700-000044020000}"/>
            </a:ext>
          </a:extLst>
        </xdr:cNvPr>
        <xdr:cNvSpPr/>
      </xdr:nvSpPr>
      <xdr:spPr>
        <a:xfrm>
          <a:off x="15430500" y="9506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54</xdr:row>
      <xdr:rowOff>23672</xdr:rowOff>
    </xdr:from>
    <xdr:ext cx="59901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181795" y="9281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27905</xdr:rowOff>
    </xdr:from>
    <xdr:to>
      <xdr:col>76</xdr:col>
      <xdr:colOff>165100</xdr:colOff>
      <xdr:row>56</xdr:row>
      <xdr:rowOff>129505</xdr:rowOff>
    </xdr:to>
    <xdr:sp macro="" textlink="">
      <xdr:nvSpPr>
        <xdr:cNvPr id="582" name="楕円 581">
          <a:extLst>
            <a:ext uri="{FF2B5EF4-FFF2-40B4-BE49-F238E27FC236}">
              <a16:creationId xmlns:a16="http://schemas.microsoft.com/office/drawing/2014/main" id="{00000000-0008-0000-0700-000046020000}"/>
            </a:ext>
          </a:extLst>
        </xdr:cNvPr>
        <xdr:cNvSpPr/>
      </xdr:nvSpPr>
      <xdr:spPr>
        <a:xfrm>
          <a:off x="14541500" y="962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120632</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4325111" y="9721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16036</xdr:rowOff>
    </xdr:from>
    <xdr:to>
      <xdr:col>72</xdr:col>
      <xdr:colOff>38100</xdr:colOff>
      <xdr:row>56</xdr:row>
      <xdr:rowOff>117636</xdr:rowOff>
    </xdr:to>
    <xdr:sp macro="" textlink="">
      <xdr:nvSpPr>
        <xdr:cNvPr id="584" name="楕円 583">
          <a:extLst>
            <a:ext uri="{FF2B5EF4-FFF2-40B4-BE49-F238E27FC236}">
              <a16:creationId xmlns:a16="http://schemas.microsoft.com/office/drawing/2014/main" id="{00000000-0008-0000-0700-000048020000}"/>
            </a:ext>
          </a:extLst>
        </xdr:cNvPr>
        <xdr:cNvSpPr/>
      </xdr:nvSpPr>
      <xdr:spPr>
        <a:xfrm>
          <a:off x="13652500" y="9617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108763</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3436111" y="9709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66456</xdr:rowOff>
    </xdr:from>
    <xdr:to>
      <xdr:col>67</xdr:col>
      <xdr:colOff>101600</xdr:colOff>
      <xdr:row>56</xdr:row>
      <xdr:rowOff>168056</xdr:rowOff>
    </xdr:to>
    <xdr:sp macro="" textlink="">
      <xdr:nvSpPr>
        <xdr:cNvPr id="586" name="楕円 585">
          <a:extLst>
            <a:ext uri="{FF2B5EF4-FFF2-40B4-BE49-F238E27FC236}">
              <a16:creationId xmlns:a16="http://schemas.microsoft.com/office/drawing/2014/main" id="{00000000-0008-0000-0700-00004A020000}"/>
            </a:ext>
          </a:extLst>
        </xdr:cNvPr>
        <xdr:cNvSpPr/>
      </xdr:nvSpPr>
      <xdr:spPr>
        <a:xfrm>
          <a:off x="12763500" y="9667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159183</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547111" y="9760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a:extLst>
            <a:ext uri="{FF2B5EF4-FFF2-40B4-BE49-F238E27FC236}">
              <a16:creationId xmlns:a16="http://schemas.microsoft.com/office/drawing/2014/main" id="{00000000-0008-0000-0700-00004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9" name="正方形/長方形 588">
          <a:extLst>
            <a:ext uri="{FF2B5EF4-FFF2-40B4-BE49-F238E27FC236}">
              <a16:creationId xmlns:a16="http://schemas.microsoft.com/office/drawing/2014/main" id="{00000000-0008-0000-0700-00004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0" name="正方形/長方形 589">
          <a:extLst>
            <a:ext uri="{FF2B5EF4-FFF2-40B4-BE49-F238E27FC236}">
              <a16:creationId xmlns:a16="http://schemas.microsoft.com/office/drawing/2014/main" id="{00000000-0008-0000-0700-00004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1" name="正方形/長方形 590">
          <a:extLst>
            <a:ext uri="{FF2B5EF4-FFF2-40B4-BE49-F238E27FC236}">
              <a16:creationId xmlns:a16="http://schemas.microsoft.com/office/drawing/2014/main" id="{00000000-0008-0000-0700-00004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2" name="正方形/長方形 591">
          <a:extLst>
            <a:ext uri="{FF2B5EF4-FFF2-40B4-BE49-F238E27FC236}">
              <a16:creationId xmlns:a16="http://schemas.microsoft.com/office/drawing/2014/main" id="{00000000-0008-0000-0700-00005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3" name="正方形/長方形 592">
          <a:extLst>
            <a:ext uri="{FF2B5EF4-FFF2-40B4-BE49-F238E27FC236}">
              <a16:creationId xmlns:a16="http://schemas.microsoft.com/office/drawing/2014/main" id="{00000000-0008-0000-0700-00005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4" name="正方形/長方形 593">
          <a:extLst>
            <a:ext uri="{FF2B5EF4-FFF2-40B4-BE49-F238E27FC236}">
              <a16:creationId xmlns:a16="http://schemas.microsoft.com/office/drawing/2014/main" id="{00000000-0008-0000-0700-00005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a:extLst>
            <a:ext uri="{FF2B5EF4-FFF2-40B4-BE49-F238E27FC236}">
              <a16:creationId xmlns:a16="http://schemas.microsoft.com/office/drawing/2014/main" id="{00000000-0008-0000-0700-00005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a:extLst>
            <a:ext uri="{FF2B5EF4-FFF2-40B4-BE49-F238E27FC236}">
              <a16:creationId xmlns:a16="http://schemas.microsoft.com/office/drawing/2014/main" id="{00000000-0008-0000-0700-00005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598" name="直線コネクタ 597">
          <a:extLst>
            <a:ext uri="{FF2B5EF4-FFF2-40B4-BE49-F238E27FC236}">
              <a16:creationId xmlns:a16="http://schemas.microsoft.com/office/drawing/2014/main" id="{00000000-0008-0000-0700-000056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0" name="直線コネクタ 599">
          <a:extLst>
            <a:ext uri="{FF2B5EF4-FFF2-40B4-BE49-F238E27FC236}">
              <a16:creationId xmlns:a16="http://schemas.microsoft.com/office/drawing/2014/main" id="{00000000-0008-0000-0700-000058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02" name="直線コネクタ 601">
          <a:extLst>
            <a:ext uri="{FF2B5EF4-FFF2-40B4-BE49-F238E27FC236}">
              <a16:creationId xmlns:a16="http://schemas.microsoft.com/office/drawing/2014/main" id="{00000000-0008-0000-0700-00005A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4" name="直線コネクタ 603">
          <a:extLst>
            <a:ext uri="{FF2B5EF4-FFF2-40B4-BE49-F238E27FC236}">
              <a16:creationId xmlns:a16="http://schemas.microsoft.com/office/drawing/2014/main" id="{00000000-0008-0000-0700-00005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6" name="災害復旧費グラフ枠">
          <a:extLst>
            <a:ext uri="{FF2B5EF4-FFF2-40B4-BE49-F238E27FC236}">
              <a16:creationId xmlns:a16="http://schemas.microsoft.com/office/drawing/2014/main" id="{00000000-0008-0000-0700-00005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52181</xdr:rowOff>
    </xdr:from>
    <xdr:to>
      <xdr:col>85</xdr:col>
      <xdr:colOff>126364</xdr:colOff>
      <xdr:row>78</xdr:row>
      <xdr:rowOff>25400</xdr:rowOff>
    </xdr:to>
    <xdr:cxnSp macro="">
      <xdr:nvCxnSpPr>
        <xdr:cNvPr id="607" name="直線コネクタ 606">
          <a:extLst>
            <a:ext uri="{FF2B5EF4-FFF2-40B4-BE49-F238E27FC236}">
              <a16:creationId xmlns:a16="http://schemas.microsoft.com/office/drawing/2014/main" id="{00000000-0008-0000-0700-00005F020000}"/>
            </a:ext>
          </a:extLst>
        </xdr:cNvPr>
        <xdr:cNvCxnSpPr/>
      </xdr:nvCxnSpPr>
      <xdr:spPr>
        <a:xfrm flipV="1">
          <a:off x="16317595" y="12225131"/>
          <a:ext cx="1269" cy="1173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08" name="災害復旧費最小値テキスト">
          <a:extLst>
            <a:ext uri="{FF2B5EF4-FFF2-40B4-BE49-F238E27FC236}">
              <a16:creationId xmlns:a16="http://schemas.microsoft.com/office/drawing/2014/main" id="{00000000-0008-0000-0700-000060020000}"/>
            </a:ext>
          </a:extLst>
        </xdr:cNvPr>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170308</xdr:rowOff>
    </xdr:from>
    <xdr:ext cx="599010" cy="259045"/>
    <xdr:sp macro="" textlink="">
      <xdr:nvSpPr>
        <xdr:cNvPr id="610" name="災害復旧費最大値テキスト">
          <a:extLst>
            <a:ext uri="{FF2B5EF4-FFF2-40B4-BE49-F238E27FC236}">
              <a16:creationId xmlns:a16="http://schemas.microsoft.com/office/drawing/2014/main" id="{00000000-0008-0000-0700-000062020000}"/>
            </a:ext>
          </a:extLst>
        </xdr:cNvPr>
        <xdr:cNvSpPr txBox="1"/>
      </xdr:nvSpPr>
      <xdr:spPr>
        <a:xfrm>
          <a:off x="16370300" y="12000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205,314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52181</xdr:rowOff>
    </xdr:from>
    <xdr:to>
      <xdr:col>86</xdr:col>
      <xdr:colOff>25400</xdr:colOff>
      <xdr:row>71</xdr:row>
      <xdr:rowOff>52181</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6230600" y="12225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150096</xdr:rowOff>
    </xdr:from>
    <xdr:to>
      <xdr:col>85</xdr:col>
      <xdr:colOff>127000</xdr:colOff>
      <xdr:row>78</xdr:row>
      <xdr:rowOff>8643</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5481300" y="13351746"/>
          <a:ext cx="838200" cy="29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63754</xdr:rowOff>
    </xdr:from>
    <xdr:ext cx="534377" cy="259045"/>
    <xdr:sp macro="" textlink="">
      <xdr:nvSpPr>
        <xdr:cNvPr id="613" name="災害復旧費平均値テキスト">
          <a:extLst>
            <a:ext uri="{FF2B5EF4-FFF2-40B4-BE49-F238E27FC236}">
              <a16:creationId xmlns:a16="http://schemas.microsoft.com/office/drawing/2014/main" id="{00000000-0008-0000-0700-000065020000}"/>
            </a:ext>
          </a:extLst>
        </xdr:cNvPr>
        <xdr:cNvSpPr txBox="1"/>
      </xdr:nvSpPr>
      <xdr:spPr>
        <a:xfrm>
          <a:off x="16370300" y="130939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40877</xdr:rowOff>
    </xdr:from>
    <xdr:to>
      <xdr:col>85</xdr:col>
      <xdr:colOff>177800</xdr:colOff>
      <xdr:row>77</xdr:row>
      <xdr:rowOff>142477</xdr:rowOff>
    </xdr:to>
    <xdr:sp macro="" textlink="">
      <xdr:nvSpPr>
        <xdr:cNvPr id="614" name="フローチャート: 判断 613">
          <a:extLst>
            <a:ext uri="{FF2B5EF4-FFF2-40B4-BE49-F238E27FC236}">
              <a16:creationId xmlns:a16="http://schemas.microsoft.com/office/drawing/2014/main" id="{00000000-0008-0000-0700-000066020000}"/>
            </a:ext>
          </a:extLst>
        </xdr:cNvPr>
        <xdr:cNvSpPr/>
      </xdr:nvSpPr>
      <xdr:spPr>
        <a:xfrm>
          <a:off x="16268700" y="13242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150096</xdr:rowOff>
    </xdr:from>
    <xdr:to>
      <xdr:col>81</xdr:col>
      <xdr:colOff>50800</xdr:colOff>
      <xdr:row>78</xdr:row>
      <xdr:rowOff>16497</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flipV="1">
          <a:off x="14592300" y="13351746"/>
          <a:ext cx="889000" cy="37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51798</xdr:rowOff>
    </xdr:from>
    <xdr:to>
      <xdr:col>81</xdr:col>
      <xdr:colOff>101600</xdr:colOff>
      <xdr:row>77</xdr:row>
      <xdr:rowOff>153398</xdr:rowOff>
    </xdr:to>
    <xdr:sp macro="" textlink="">
      <xdr:nvSpPr>
        <xdr:cNvPr id="616" name="フローチャート: 判断 615">
          <a:extLst>
            <a:ext uri="{FF2B5EF4-FFF2-40B4-BE49-F238E27FC236}">
              <a16:creationId xmlns:a16="http://schemas.microsoft.com/office/drawing/2014/main" id="{00000000-0008-0000-0700-000068020000}"/>
            </a:ext>
          </a:extLst>
        </xdr:cNvPr>
        <xdr:cNvSpPr/>
      </xdr:nvSpPr>
      <xdr:spPr>
        <a:xfrm>
          <a:off x="15430500" y="13253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169925</xdr:rowOff>
    </xdr:from>
    <xdr:ext cx="534377"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5214111" y="13028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16497</xdr:rowOff>
    </xdr:from>
    <xdr:to>
      <xdr:col>76</xdr:col>
      <xdr:colOff>114300</xdr:colOff>
      <xdr:row>78</xdr:row>
      <xdr:rowOff>16948</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flipV="1">
          <a:off x="13703300" y="13389597"/>
          <a:ext cx="889000" cy="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55136</xdr:rowOff>
    </xdr:from>
    <xdr:to>
      <xdr:col>76</xdr:col>
      <xdr:colOff>165100</xdr:colOff>
      <xdr:row>77</xdr:row>
      <xdr:rowOff>156736</xdr:rowOff>
    </xdr:to>
    <xdr:sp macro="" textlink="">
      <xdr:nvSpPr>
        <xdr:cNvPr id="619" name="フローチャート: 判断 618">
          <a:extLst>
            <a:ext uri="{FF2B5EF4-FFF2-40B4-BE49-F238E27FC236}">
              <a16:creationId xmlns:a16="http://schemas.microsoft.com/office/drawing/2014/main" id="{00000000-0008-0000-0700-00006B020000}"/>
            </a:ext>
          </a:extLst>
        </xdr:cNvPr>
        <xdr:cNvSpPr/>
      </xdr:nvSpPr>
      <xdr:spPr>
        <a:xfrm>
          <a:off x="14541500" y="1325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1813</xdr:rowOff>
    </xdr:from>
    <xdr:ext cx="534377"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4325111" y="13032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147399</xdr:rowOff>
    </xdr:from>
    <xdr:to>
      <xdr:col>71</xdr:col>
      <xdr:colOff>177800</xdr:colOff>
      <xdr:row>78</xdr:row>
      <xdr:rowOff>16948</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814300" y="13349049"/>
          <a:ext cx="889000" cy="40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55930</xdr:rowOff>
    </xdr:from>
    <xdr:to>
      <xdr:col>72</xdr:col>
      <xdr:colOff>38100</xdr:colOff>
      <xdr:row>77</xdr:row>
      <xdr:rowOff>157530</xdr:rowOff>
    </xdr:to>
    <xdr:sp macro="" textlink="">
      <xdr:nvSpPr>
        <xdr:cNvPr id="622" name="フローチャート: 判断 621">
          <a:extLst>
            <a:ext uri="{FF2B5EF4-FFF2-40B4-BE49-F238E27FC236}">
              <a16:creationId xmlns:a16="http://schemas.microsoft.com/office/drawing/2014/main" id="{00000000-0008-0000-0700-00006E020000}"/>
            </a:ext>
          </a:extLst>
        </xdr:cNvPr>
        <xdr:cNvSpPr/>
      </xdr:nvSpPr>
      <xdr:spPr>
        <a:xfrm>
          <a:off x="13652500" y="13257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2607</xdr:rowOff>
    </xdr:from>
    <xdr:ext cx="534377"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3436111" y="13032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73840</xdr:rowOff>
    </xdr:from>
    <xdr:to>
      <xdr:col>67</xdr:col>
      <xdr:colOff>101600</xdr:colOff>
      <xdr:row>78</xdr:row>
      <xdr:rowOff>3990</xdr:rowOff>
    </xdr:to>
    <xdr:sp macro="" textlink="">
      <xdr:nvSpPr>
        <xdr:cNvPr id="624" name="フローチャート: 判断 623">
          <a:extLst>
            <a:ext uri="{FF2B5EF4-FFF2-40B4-BE49-F238E27FC236}">
              <a16:creationId xmlns:a16="http://schemas.microsoft.com/office/drawing/2014/main" id="{00000000-0008-0000-0700-000070020000}"/>
            </a:ext>
          </a:extLst>
        </xdr:cNvPr>
        <xdr:cNvSpPr/>
      </xdr:nvSpPr>
      <xdr:spPr>
        <a:xfrm>
          <a:off x="12763500" y="13275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20517</xdr:rowOff>
    </xdr:from>
    <xdr:ext cx="534377"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2547111" y="13050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129293</xdr:rowOff>
    </xdr:from>
    <xdr:to>
      <xdr:col>85</xdr:col>
      <xdr:colOff>177800</xdr:colOff>
      <xdr:row>78</xdr:row>
      <xdr:rowOff>59443</xdr:rowOff>
    </xdr:to>
    <xdr:sp macro="" textlink="">
      <xdr:nvSpPr>
        <xdr:cNvPr id="631" name="楕円 630">
          <a:extLst>
            <a:ext uri="{FF2B5EF4-FFF2-40B4-BE49-F238E27FC236}">
              <a16:creationId xmlns:a16="http://schemas.microsoft.com/office/drawing/2014/main" id="{00000000-0008-0000-0700-000077020000}"/>
            </a:ext>
          </a:extLst>
        </xdr:cNvPr>
        <xdr:cNvSpPr/>
      </xdr:nvSpPr>
      <xdr:spPr>
        <a:xfrm>
          <a:off x="16268700" y="13330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44220</xdr:rowOff>
    </xdr:from>
    <xdr:ext cx="469744" cy="259045"/>
    <xdr:sp macro="" textlink="">
      <xdr:nvSpPr>
        <xdr:cNvPr id="632" name="災害復旧費該当値テキスト">
          <a:extLst>
            <a:ext uri="{FF2B5EF4-FFF2-40B4-BE49-F238E27FC236}">
              <a16:creationId xmlns:a16="http://schemas.microsoft.com/office/drawing/2014/main" id="{00000000-0008-0000-0700-000078020000}"/>
            </a:ext>
          </a:extLst>
        </xdr:cNvPr>
        <xdr:cNvSpPr txBox="1"/>
      </xdr:nvSpPr>
      <xdr:spPr>
        <a:xfrm>
          <a:off x="16370300" y="13245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99296</xdr:rowOff>
    </xdr:from>
    <xdr:to>
      <xdr:col>81</xdr:col>
      <xdr:colOff>101600</xdr:colOff>
      <xdr:row>78</xdr:row>
      <xdr:rowOff>29446</xdr:rowOff>
    </xdr:to>
    <xdr:sp macro="" textlink="">
      <xdr:nvSpPr>
        <xdr:cNvPr id="633" name="楕円 632">
          <a:extLst>
            <a:ext uri="{FF2B5EF4-FFF2-40B4-BE49-F238E27FC236}">
              <a16:creationId xmlns:a16="http://schemas.microsoft.com/office/drawing/2014/main" id="{00000000-0008-0000-0700-000079020000}"/>
            </a:ext>
          </a:extLst>
        </xdr:cNvPr>
        <xdr:cNvSpPr/>
      </xdr:nvSpPr>
      <xdr:spPr>
        <a:xfrm>
          <a:off x="15430500" y="13300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20573</xdr:rowOff>
    </xdr:from>
    <xdr:ext cx="469744"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5246428" y="13393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137147</xdr:rowOff>
    </xdr:from>
    <xdr:to>
      <xdr:col>76</xdr:col>
      <xdr:colOff>165100</xdr:colOff>
      <xdr:row>78</xdr:row>
      <xdr:rowOff>67297</xdr:rowOff>
    </xdr:to>
    <xdr:sp macro="" textlink="">
      <xdr:nvSpPr>
        <xdr:cNvPr id="635" name="楕円 634">
          <a:extLst>
            <a:ext uri="{FF2B5EF4-FFF2-40B4-BE49-F238E27FC236}">
              <a16:creationId xmlns:a16="http://schemas.microsoft.com/office/drawing/2014/main" id="{00000000-0008-0000-0700-00007B020000}"/>
            </a:ext>
          </a:extLst>
        </xdr:cNvPr>
        <xdr:cNvSpPr/>
      </xdr:nvSpPr>
      <xdr:spPr>
        <a:xfrm>
          <a:off x="14541500" y="13338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58424</xdr:rowOff>
    </xdr:from>
    <xdr:ext cx="469744"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4357428" y="13431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137598</xdr:rowOff>
    </xdr:from>
    <xdr:to>
      <xdr:col>72</xdr:col>
      <xdr:colOff>38100</xdr:colOff>
      <xdr:row>78</xdr:row>
      <xdr:rowOff>67748</xdr:rowOff>
    </xdr:to>
    <xdr:sp macro="" textlink="">
      <xdr:nvSpPr>
        <xdr:cNvPr id="637" name="楕円 636">
          <a:extLst>
            <a:ext uri="{FF2B5EF4-FFF2-40B4-BE49-F238E27FC236}">
              <a16:creationId xmlns:a16="http://schemas.microsoft.com/office/drawing/2014/main" id="{00000000-0008-0000-0700-00007D020000}"/>
            </a:ext>
          </a:extLst>
        </xdr:cNvPr>
        <xdr:cNvSpPr/>
      </xdr:nvSpPr>
      <xdr:spPr>
        <a:xfrm>
          <a:off x="13652500" y="13339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58875</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3468428" y="13431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96599</xdr:rowOff>
    </xdr:from>
    <xdr:to>
      <xdr:col>67</xdr:col>
      <xdr:colOff>101600</xdr:colOff>
      <xdr:row>78</xdr:row>
      <xdr:rowOff>26749</xdr:rowOff>
    </xdr:to>
    <xdr:sp macro="" textlink="">
      <xdr:nvSpPr>
        <xdr:cNvPr id="639" name="楕円 638">
          <a:extLst>
            <a:ext uri="{FF2B5EF4-FFF2-40B4-BE49-F238E27FC236}">
              <a16:creationId xmlns:a16="http://schemas.microsoft.com/office/drawing/2014/main" id="{00000000-0008-0000-0700-00007F020000}"/>
            </a:ext>
          </a:extLst>
        </xdr:cNvPr>
        <xdr:cNvSpPr/>
      </xdr:nvSpPr>
      <xdr:spPr>
        <a:xfrm>
          <a:off x="12763500" y="1329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17876</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2579428" y="13390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1" name="正方形/長方形 640">
          <a:extLst>
            <a:ext uri="{FF2B5EF4-FFF2-40B4-BE49-F238E27FC236}">
              <a16:creationId xmlns:a16="http://schemas.microsoft.com/office/drawing/2014/main" id="{00000000-0008-0000-0700-00008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2" name="正方形/長方形 641">
          <a:extLst>
            <a:ext uri="{FF2B5EF4-FFF2-40B4-BE49-F238E27FC236}">
              <a16:creationId xmlns:a16="http://schemas.microsoft.com/office/drawing/2014/main" id="{00000000-0008-0000-0700-00008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3" name="正方形/長方形 642">
          <a:extLst>
            <a:ext uri="{FF2B5EF4-FFF2-40B4-BE49-F238E27FC236}">
              <a16:creationId xmlns:a16="http://schemas.microsoft.com/office/drawing/2014/main" id="{00000000-0008-0000-0700-00008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4" name="正方形/長方形 643">
          <a:extLst>
            <a:ext uri="{FF2B5EF4-FFF2-40B4-BE49-F238E27FC236}">
              <a16:creationId xmlns:a16="http://schemas.microsoft.com/office/drawing/2014/main" id="{00000000-0008-0000-0700-00008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5" name="正方形/長方形 644">
          <a:extLst>
            <a:ext uri="{FF2B5EF4-FFF2-40B4-BE49-F238E27FC236}">
              <a16:creationId xmlns:a16="http://schemas.microsoft.com/office/drawing/2014/main" id="{00000000-0008-0000-0700-00008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6" name="正方形/長方形 645">
          <a:extLst>
            <a:ext uri="{FF2B5EF4-FFF2-40B4-BE49-F238E27FC236}">
              <a16:creationId xmlns:a16="http://schemas.microsoft.com/office/drawing/2014/main" id="{00000000-0008-0000-0700-00008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7" name="正方形/長方形 646">
          <a:extLst>
            <a:ext uri="{FF2B5EF4-FFF2-40B4-BE49-F238E27FC236}">
              <a16:creationId xmlns:a16="http://schemas.microsoft.com/office/drawing/2014/main" id="{00000000-0008-0000-0700-00008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8" name="正方形/長方形 647">
          <a:extLst>
            <a:ext uri="{FF2B5EF4-FFF2-40B4-BE49-F238E27FC236}">
              <a16:creationId xmlns:a16="http://schemas.microsoft.com/office/drawing/2014/main" id="{00000000-0008-0000-0700-00008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0" name="直線コネクタ 649">
          <a:extLst>
            <a:ext uri="{FF2B5EF4-FFF2-40B4-BE49-F238E27FC236}">
              <a16:creationId xmlns:a16="http://schemas.microsoft.com/office/drawing/2014/main" id="{00000000-0008-0000-0700-00008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51" name="直線コネクタ 650">
          <a:extLst>
            <a:ext uri="{FF2B5EF4-FFF2-40B4-BE49-F238E27FC236}">
              <a16:creationId xmlns:a16="http://schemas.microsoft.com/office/drawing/2014/main" id="{00000000-0008-0000-0700-00008B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3" name="直線コネクタ 652">
          <a:extLst>
            <a:ext uri="{FF2B5EF4-FFF2-40B4-BE49-F238E27FC236}">
              <a16:creationId xmlns:a16="http://schemas.microsoft.com/office/drawing/2014/main" id="{00000000-0008-0000-0700-00008D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55" name="直線コネクタ 654">
          <a:extLst>
            <a:ext uri="{FF2B5EF4-FFF2-40B4-BE49-F238E27FC236}">
              <a16:creationId xmlns:a16="http://schemas.microsoft.com/office/drawing/2014/main" id="{00000000-0008-0000-0700-00008F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7" name="直線コネクタ 656">
          <a:extLst>
            <a:ext uri="{FF2B5EF4-FFF2-40B4-BE49-F238E27FC236}">
              <a16:creationId xmlns:a16="http://schemas.microsoft.com/office/drawing/2014/main" id="{00000000-0008-0000-0700-00009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59" name="公債費グラフ枠">
          <a:extLst>
            <a:ext uri="{FF2B5EF4-FFF2-40B4-BE49-F238E27FC236}">
              <a16:creationId xmlns:a16="http://schemas.microsoft.com/office/drawing/2014/main" id="{00000000-0008-0000-0700-00009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85390</xdr:rowOff>
    </xdr:from>
    <xdr:to>
      <xdr:col>85</xdr:col>
      <xdr:colOff>126364</xdr:colOff>
      <xdr:row>98</xdr:row>
      <xdr:rowOff>25400</xdr:rowOff>
    </xdr:to>
    <xdr:cxnSp macro="">
      <xdr:nvCxnSpPr>
        <xdr:cNvPr id="660" name="直線コネクタ 659">
          <a:extLst>
            <a:ext uri="{FF2B5EF4-FFF2-40B4-BE49-F238E27FC236}">
              <a16:creationId xmlns:a16="http://schemas.microsoft.com/office/drawing/2014/main" id="{00000000-0008-0000-0700-000094020000}"/>
            </a:ext>
          </a:extLst>
        </xdr:cNvPr>
        <xdr:cNvCxnSpPr/>
      </xdr:nvCxnSpPr>
      <xdr:spPr>
        <a:xfrm flipV="1">
          <a:off x="16317595" y="15515890"/>
          <a:ext cx="1269" cy="131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29227</xdr:rowOff>
    </xdr:from>
    <xdr:ext cx="249299" cy="259045"/>
    <xdr:sp macro="" textlink="">
      <xdr:nvSpPr>
        <xdr:cNvPr id="661" name="公債費最小値テキスト">
          <a:extLst>
            <a:ext uri="{FF2B5EF4-FFF2-40B4-BE49-F238E27FC236}">
              <a16:creationId xmlns:a16="http://schemas.microsoft.com/office/drawing/2014/main" id="{00000000-0008-0000-0700-000095020000}"/>
            </a:ext>
          </a:extLst>
        </xdr:cNvPr>
        <xdr:cNvSpPr txBox="1"/>
      </xdr:nvSpPr>
      <xdr:spPr>
        <a:xfrm>
          <a:off x="16370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25400</xdr:rowOff>
    </xdr:from>
    <xdr:to>
      <xdr:col>86</xdr:col>
      <xdr:colOff>25400</xdr:colOff>
      <xdr:row>98</xdr:row>
      <xdr:rowOff>25400</xdr:rowOff>
    </xdr:to>
    <xdr:cxnSp macro="">
      <xdr:nvCxnSpPr>
        <xdr:cNvPr id="662" name="直線コネクタ 661">
          <a:extLst>
            <a:ext uri="{FF2B5EF4-FFF2-40B4-BE49-F238E27FC236}">
              <a16:creationId xmlns:a16="http://schemas.microsoft.com/office/drawing/2014/main" id="{00000000-0008-0000-0700-000096020000}"/>
            </a:ext>
          </a:extLst>
        </xdr:cNvPr>
        <xdr:cNvCxnSpPr/>
      </xdr:nvCxnSpPr>
      <xdr:spPr>
        <a:xfrm>
          <a:off x="16230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32067</xdr:rowOff>
    </xdr:from>
    <xdr:ext cx="599010" cy="259045"/>
    <xdr:sp macro="" textlink="">
      <xdr:nvSpPr>
        <xdr:cNvPr id="663" name="公債費最大値テキスト">
          <a:extLst>
            <a:ext uri="{FF2B5EF4-FFF2-40B4-BE49-F238E27FC236}">
              <a16:creationId xmlns:a16="http://schemas.microsoft.com/office/drawing/2014/main" id="{00000000-0008-0000-0700-000097020000}"/>
            </a:ext>
          </a:extLst>
        </xdr:cNvPr>
        <xdr:cNvSpPr txBox="1"/>
      </xdr:nvSpPr>
      <xdr:spPr>
        <a:xfrm>
          <a:off x="16370300" y="15291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229,503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85390</xdr:rowOff>
    </xdr:from>
    <xdr:to>
      <xdr:col>86</xdr:col>
      <xdr:colOff>25400</xdr:colOff>
      <xdr:row>90</xdr:row>
      <xdr:rowOff>85390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6230600" y="15515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25400</xdr:rowOff>
    </xdr:from>
    <xdr:to>
      <xdr:col>85</xdr:col>
      <xdr:colOff>127000</xdr:colOff>
      <xdr:row>98</xdr:row>
      <xdr:rowOff>25400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5481300" y="1682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47986</xdr:rowOff>
    </xdr:from>
    <xdr:ext cx="599010" cy="259045"/>
    <xdr:sp macro="" textlink="">
      <xdr:nvSpPr>
        <xdr:cNvPr id="666" name="公債費平均値テキスト">
          <a:extLst>
            <a:ext uri="{FF2B5EF4-FFF2-40B4-BE49-F238E27FC236}">
              <a16:creationId xmlns:a16="http://schemas.microsoft.com/office/drawing/2014/main" id="{00000000-0008-0000-0700-00009A020000}"/>
            </a:ext>
          </a:extLst>
        </xdr:cNvPr>
        <xdr:cNvSpPr txBox="1"/>
      </xdr:nvSpPr>
      <xdr:spPr>
        <a:xfrm>
          <a:off x="16370300" y="159928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25109</xdr:rowOff>
    </xdr:from>
    <xdr:to>
      <xdr:col>85</xdr:col>
      <xdr:colOff>177800</xdr:colOff>
      <xdr:row>94</xdr:row>
      <xdr:rowOff>126709</xdr:rowOff>
    </xdr:to>
    <xdr:sp macro="" textlink="">
      <xdr:nvSpPr>
        <xdr:cNvPr id="667" name="フローチャート: 判断 666">
          <a:extLst>
            <a:ext uri="{FF2B5EF4-FFF2-40B4-BE49-F238E27FC236}">
              <a16:creationId xmlns:a16="http://schemas.microsoft.com/office/drawing/2014/main" id="{00000000-0008-0000-0700-00009B020000}"/>
            </a:ext>
          </a:extLst>
        </xdr:cNvPr>
        <xdr:cNvSpPr/>
      </xdr:nvSpPr>
      <xdr:spPr>
        <a:xfrm>
          <a:off x="16268700" y="1614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19314</xdr:rowOff>
    </xdr:from>
    <xdr:to>
      <xdr:col>81</xdr:col>
      <xdr:colOff>50800</xdr:colOff>
      <xdr:row>98</xdr:row>
      <xdr:rowOff>25400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4592300" y="16821414"/>
          <a:ext cx="889000" cy="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23326</xdr:rowOff>
    </xdr:from>
    <xdr:to>
      <xdr:col>81</xdr:col>
      <xdr:colOff>101600</xdr:colOff>
      <xdr:row>94</xdr:row>
      <xdr:rowOff>124926</xdr:rowOff>
    </xdr:to>
    <xdr:sp macro="" textlink="">
      <xdr:nvSpPr>
        <xdr:cNvPr id="669" name="フローチャート: 判断 668">
          <a:extLst>
            <a:ext uri="{FF2B5EF4-FFF2-40B4-BE49-F238E27FC236}">
              <a16:creationId xmlns:a16="http://schemas.microsoft.com/office/drawing/2014/main" id="{00000000-0008-0000-0700-00009D020000}"/>
            </a:ext>
          </a:extLst>
        </xdr:cNvPr>
        <xdr:cNvSpPr/>
      </xdr:nvSpPr>
      <xdr:spPr>
        <a:xfrm>
          <a:off x="15430500" y="1613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92</xdr:row>
      <xdr:rowOff>141453</xdr:rowOff>
    </xdr:from>
    <xdr:ext cx="599010"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5181795" y="15914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13399</xdr:rowOff>
    </xdr:from>
    <xdr:to>
      <xdr:col>76</xdr:col>
      <xdr:colOff>114300</xdr:colOff>
      <xdr:row>98</xdr:row>
      <xdr:rowOff>19314</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3703300" y="16815499"/>
          <a:ext cx="889000" cy="5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14616</xdr:rowOff>
    </xdr:from>
    <xdr:to>
      <xdr:col>76</xdr:col>
      <xdr:colOff>165100</xdr:colOff>
      <xdr:row>94</xdr:row>
      <xdr:rowOff>116216</xdr:rowOff>
    </xdr:to>
    <xdr:sp macro="" textlink="">
      <xdr:nvSpPr>
        <xdr:cNvPr id="672" name="フローチャート: 判断 671">
          <a:extLst>
            <a:ext uri="{FF2B5EF4-FFF2-40B4-BE49-F238E27FC236}">
              <a16:creationId xmlns:a16="http://schemas.microsoft.com/office/drawing/2014/main" id="{00000000-0008-0000-0700-0000A0020000}"/>
            </a:ext>
          </a:extLst>
        </xdr:cNvPr>
        <xdr:cNvSpPr/>
      </xdr:nvSpPr>
      <xdr:spPr>
        <a:xfrm>
          <a:off x="14541500" y="1613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92</xdr:row>
      <xdr:rowOff>132743</xdr:rowOff>
    </xdr:from>
    <xdr:ext cx="599010"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4292795" y="15906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13399</xdr:rowOff>
    </xdr:from>
    <xdr:to>
      <xdr:col>71</xdr:col>
      <xdr:colOff>177800</xdr:colOff>
      <xdr:row>98</xdr:row>
      <xdr:rowOff>13729</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flipV="1">
          <a:off x="12814300" y="16815499"/>
          <a:ext cx="889000" cy="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37751</xdr:rowOff>
    </xdr:from>
    <xdr:to>
      <xdr:col>72</xdr:col>
      <xdr:colOff>38100</xdr:colOff>
      <xdr:row>94</xdr:row>
      <xdr:rowOff>139351</xdr:rowOff>
    </xdr:to>
    <xdr:sp macro="" textlink="">
      <xdr:nvSpPr>
        <xdr:cNvPr id="675" name="フローチャート: 判断 674">
          <a:extLst>
            <a:ext uri="{FF2B5EF4-FFF2-40B4-BE49-F238E27FC236}">
              <a16:creationId xmlns:a16="http://schemas.microsoft.com/office/drawing/2014/main" id="{00000000-0008-0000-0700-0000A3020000}"/>
            </a:ext>
          </a:extLst>
        </xdr:cNvPr>
        <xdr:cNvSpPr/>
      </xdr:nvSpPr>
      <xdr:spPr>
        <a:xfrm>
          <a:off x="13652500" y="16154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92</xdr:row>
      <xdr:rowOff>155878</xdr:rowOff>
    </xdr:from>
    <xdr:ext cx="599010"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3403795" y="15929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62891</xdr:rowOff>
    </xdr:from>
    <xdr:to>
      <xdr:col>67</xdr:col>
      <xdr:colOff>101600</xdr:colOff>
      <xdr:row>94</xdr:row>
      <xdr:rowOff>164491</xdr:rowOff>
    </xdr:to>
    <xdr:sp macro="" textlink="">
      <xdr:nvSpPr>
        <xdr:cNvPr id="677" name="フローチャート: 判断 676">
          <a:extLst>
            <a:ext uri="{FF2B5EF4-FFF2-40B4-BE49-F238E27FC236}">
              <a16:creationId xmlns:a16="http://schemas.microsoft.com/office/drawing/2014/main" id="{00000000-0008-0000-0700-0000A5020000}"/>
            </a:ext>
          </a:extLst>
        </xdr:cNvPr>
        <xdr:cNvSpPr/>
      </xdr:nvSpPr>
      <xdr:spPr>
        <a:xfrm>
          <a:off x="12763500" y="16179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93</xdr:row>
      <xdr:rowOff>9568</xdr:rowOff>
    </xdr:from>
    <xdr:ext cx="599010"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2514795" y="15954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146050</xdr:rowOff>
    </xdr:from>
    <xdr:to>
      <xdr:col>85</xdr:col>
      <xdr:colOff>177800</xdr:colOff>
      <xdr:row>98</xdr:row>
      <xdr:rowOff>76200</xdr:rowOff>
    </xdr:to>
    <xdr:sp macro="" textlink="">
      <xdr:nvSpPr>
        <xdr:cNvPr id="684" name="楕円 683">
          <a:extLst>
            <a:ext uri="{FF2B5EF4-FFF2-40B4-BE49-F238E27FC236}">
              <a16:creationId xmlns:a16="http://schemas.microsoft.com/office/drawing/2014/main" id="{00000000-0008-0000-0700-0000AC020000}"/>
            </a:ext>
          </a:extLst>
        </xdr:cNvPr>
        <xdr:cNvSpPr/>
      </xdr:nvSpPr>
      <xdr:spPr>
        <a:xfrm>
          <a:off x="162687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60977</xdr:rowOff>
    </xdr:from>
    <xdr:ext cx="249299" cy="259045"/>
    <xdr:sp macro="" textlink="">
      <xdr:nvSpPr>
        <xdr:cNvPr id="685" name="公債費該当値テキスト">
          <a:extLst>
            <a:ext uri="{FF2B5EF4-FFF2-40B4-BE49-F238E27FC236}">
              <a16:creationId xmlns:a16="http://schemas.microsoft.com/office/drawing/2014/main" id="{00000000-0008-0000-0700-0000AD020000}"/>
            </a:ext>
          </a:extLst>
        </xdr:cNvPr>
        <xdr:cNvSpPr txBox="1"/>
      </xdr:nvSpPr>
      <xdr:spPr>
        <a:xfrm>
          <a:off x="16370300" y="16691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146050</xdr:rowOff>
    </xdr:from>
    <xdr:to>
      <xdr:col>81</xdr:col>
      <xdr:colOff>101600</xdr:colOff>
      <xdr:row>98</xdr:row>
      <xdr:rowOff>76200</xdr:rowOff>
    </xdr:to>
    <xdr:sp macro="" textlink="">
      <xdr:nvSpPr>
        <xdr:cNvPr id="686" name="楕円 685">
          <a:extLst>
            <a:ext uri="{FF2B5EF4-FFF2-40B4-BE49-F238E27FC236}">
              <a16:creationId xmlns:a16="http://schemas.microsoft.com/office/drawing/2014/main" id="{00000000-0008-0000-0700-0000AE020000}"/>
            </a:ext>
          </a:extLst>
        </xdr:cNvPr>
        <xdr:cNvSpPr/>
      </xdr:nvSpPr>
      <xdr:spPr>
        <a:xfrm>
          <a:off x="15430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98</xdr:row>
      <xdr:rowOff>67327</xdr:rowOff>
    </xdr:from>
    <xdr:ext cx="24929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5356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139964</xdr:rowOff>
    </xdr:from>
    <xdr:to>
      <xdr:col>76</xdr:col>
      <xdr:colOff>165100</xdr:colOff>
      <xdr:row>98</xdr:row>
      <xdr:rowOff>70114</xdr:rowOff>
    </xdr:to>
    <xdr:sp macro="" textlink="">
      <xdr:nvSpPr>
        <xdr:cNvPr id="688" name="楕円 687">
          <a:extLst>
            <a:ext uri="{FF2B5EF4-FFF2-40B4-BE49-F238E27FC236}">
              <a16:creationId xmlns:a16="http://schemas.microsoft.com/office/drawing/2014/main" id="{00000000-0008-0000-0700-0000B0020000}"/>
            </a:ext>
          </a:extLst>
        </xdr:cNvPr>
        <xdr:cNvSpPr/>
      </xdr:nvSpPr>
      <xdr:spPr>
        <a:xfrm>
          <a:off x="14541500" y="16770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61241</xdr:rowOff>
    </xdr:from>
    <xdr:ext cx="469744"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4357428" y="16863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134049</xdr:rowOff>
    </xdr:from>
    <xdr:to>
      <xdr:col>72</xdr:col>
      <xdr:colOff>38100</xdr:colOff>
      <xdr:row>98</xdr:row>
      <xdr:rowOff>64199</xdr:rowOff>
    </xdr:to>
    <xdr:sp macro="" textlink="">
      <xdr:nvSpPr>
        <xdr:cNvPr id="690" name="楕円 689">
          <a:extLst>
            <a:ext uri="{FF2B5EF4-FFF2-40B4-BE49-F238E27FC236}">
              <a16:creationId xmlns:a16="http://schemas.microsoft.com/office/drawing/2014/main" id="{00000000-0008-0000-0700-0000B2020000}"/>
            </a:ext>
          </a:extLst>
        </xdr:cNvPr>
        <xdr:cNvSpPr/>
      </xdr:nvSpPr>
      <xdr:spPr>
        <a:xfrm>
          <a:off x="13652500" y="16764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55326</xdr:rowOff>
    </xdr:from>
    <xdr:ext cx="469744"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3468428" y="16857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134379</xdr:rowOff>
    </xdr:from>
    <xdr:to>
      <xdr:col>67</xdr:col>
      <xdr:colOff>101600</xdr:colOff>
      <xdr:row>98</xdr:row>
      <xdr:rowOff>64529</xdr:rowOff>
    </xdr:to>
    <xdr:sp macro="" textlink="">
      <xdr:nvSpPr>
        <xdr:cNvPr id="692" name="楕円 691">
          <a:extLst>
            <a:ext uri="{FF2B5EF4-FFF2-40B4-BE49-F238E27FC236}">
              <a16:creationId xmlns:a16="http://schemas.microsoft.com/office/drawing/2014/main" id="{00000000-0008-0000-0700-0000B4020000}"/>
            </a:ext>
          </a:extLst>
        </xdr:cNvPr>
        <xdr:cNvSpPr/>
      </xdr:nvSpPr>
      <xdr:spPr>
        <a:xfrm>
          <a:off x="12763500" y="16765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55656</xdr:rowOff>
    </xdr:from>
    <xdr:ext cx="469744"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2579428" y="16857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4" name="正方形/長方形 693">
          <a:extLst>
            <a:ext uri="{FF2B5EF4-FFF2-40B4-BE49-F238E27FC236}">
              <a16:creationId xmlns:a16="http://schemas.microsoft.com/office/drawing/2014/main" id="{00000000-0008-0000-0700-0000B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5" name="正方形/長方形 694">
          <a:extLst>
            <a:ext uri="{FF2B5EF4-FFF2-40B4-BE49-F238E27FC236}">
              <a16:creationId xmlns:a16="http://schemas.microsoft.com/office/drawing/2014/main" id="{00000000-0008-0000-0700-0000B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696" name="正方形/長方形 695">
          <a:extLst>
            <a:ext uri="{FF2B5EF4-FFF2-40B4-BE49-F238E27FC236}">
              <a16:creationId xmlns:a16="http://schemas.microsoft.com/office/drawing/2014/main" id="{00000000-0008-0000-0700-0000B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697" name="正方形/長方形 696">
          <a:extLst>
            <a:ext uri="{FF2B5EF4-FFF2-40B4-BE49-F238E27FC236}">
              <a16:creationId xmlns:a16="http://schemas.microsoft.com/office/drawing/2014/main" id="{00000000-0008-0000-0700-0000B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698" name="正方形/長方形 697">
          <a:extLst>
            <a:ext uri="{FF2B5EF4-FFF2-40B4-BE49-F238E27FC236}">
              <a16:creationId xmlns:a16="http://schemas.microsoft.com/office/drawing/2014/main" id="{00000000-0008-0000-0700-0000B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699" name="正方形/長方形 698">
          <a:extLst>
            <a:ext uri="{FF2B5EF4-FFF2-40B4-BE49-F238E27FC236}">
              <a16:creationId xmlns:a16="http://schemas.microsoft.com/office/drawing/2014/main" id="{00000000-0008-0000-0700-0000B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0" name="正方形/長方形 699">
          <a:extLst>
            <a:ext uri="{FF2B5EF4-FFF2-40B4-BE49-F238E27FC236}">
              <a16:creationId xmlns:a16="http://schemas.microsoft.com/office/drawing/2014/main" id="{00000000-0008-0000-0700-0000B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1" name="正方形/長方形 700">
          <a:extLst>
            <a:ext uri="{FF2B5EF4-FFF2-40B4-BE49-F238E27FC236}">
              <a16:creationId xmlns:a16="http://schemas.microsoft.com/office/drawing/2014/main" id="{00000000-0008-0000-0700-0000B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06" name="直線コネクタ 705">
          <a:extLst>
            <a:ext uri="{FF2B5EF4-FFF2-40B4-BE49-F238E27FC236}">
              <a16:creationId xmlns:a16="http://schemas.microsoft.com/office/drawing/2014/main" id="{00000000-0008-0000-0700-0000C2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08" name="直線コネクタ 707">
          <a:extLst>
            <a:ext uri="{FF2B5EF4-FFF2-40B4-BE49-F238E27FC236}">
              <a16:creationId xmlns:a16="http://schemas.microsoft.com/office/drawing/2014/main" id="{00000000-0008-0000-0700-0000C4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0" name="直線コネクタ 709">
          <a:extLst>
            <a:ext uri="{FF2B5EF4-FFF2-40B4-BE49-F238E27FC236}">
              <a16:creationId xmlns:a16="http://schemas.microsoft.com/office/drawing/2014/main" id="{00000000-0008-0000-0700-0000C6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2" name="直線コネクタ 711">
          <a:extLst>
            <a:ext uri="{FF2B5EF4-FFF2-40B4-BE49-F238E27FC236}">
              <a16:creationId xmlns:a16="http://schemas.microsoft.com/office/drawing/2014/main" id="{00000000-0008-0000-0700-0000C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4" name="諸支出金グラフ枠">
          <a:extLst>
            <a:ext uri="{FF2B5EF4-FFF2-40B4-BE49-F238E27FC236}">
              <a16:creationId xmlns:a16="http://schemas.microsoft.com/office/drawing/2014/main" id="{00000000-0008-0000-0700-0000C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68880</xdr:rowOff>
    </xdr:from>
    <xdr:to>
      <xdr:col>116</xdr:col>
      <xdr:colOff>62864</xdr:colOff>
      <xdr:row>38</xdr:row>
      <xdr:rowOff>139700</xdr:rowOff>
    </xdr:to>
    <xdr:cxnSp macro="">
      <xdr:nvCxnSpPr>
        <xdr:cNvPr id="715" name="直線コネクタ 714">
          <a:extLst>
            <a:ext uri="{FF2B5EF4-FFF2-40B4-BE49-F238E27FC236}">
              <a16:creationId xmlns:a16="http://schemas.microsoft.com/office/drawing/2014/main" id="{00000000-0008-0000-0700-0000CB020000}"/>
            </a:ext>
          </a:extLst>
        </xdr:cNvPr>
        <xdr:cNvCxnSpPr/>
      </xdr:nvCxnSpPr>
      <xdr:spPr>
        <a:xfrm flipV="1">
          <a:off x="22159595" y="5555280"/>
          <a:ext cx="1269" cy="1099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5961</xdr:rowOff>
    </xdr:from>
    <xdr:ext cx="249299" cy="259045"/>
    <xdr:sp macro="" textlink="">
      <xdr:nvSpPr>
        <xdr:cNvPr id="716" name="諸支出金最小値テキスト">
          <a:extLst>
            <a:ext uri="{FF2B5EF4-FFF2-40B4-BE49-F238E27FC236}">
              <a16:creationId xmlns:a16="http://schemas.microsoft.com/office/drawing/2014/main" id="{00000000-0008-0000-0700-0000CC020000}"/>
            </a:ext>
          </a:extLst>
        </xdr:cNvPr>
        <xdr:cNvSpPr txBox="1"/>
      </xdr:nvSpPr>
      <xdr:spPr>
        <a:xfrm>
          <a:off x="22212300" y="66925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17" name="直線コネクタ 716">
          <a:extLst>
            <a:ext uri="{FF2B5EF4-FFF2-40B4-BE49-F238E27FC236}">
              <a16:creationId xmlns:a16="http://schemas.microsoft.com/office/drawing/2014/main" id="{00000000-0008-0000-0700-0000CD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15557</xdr:rowOff>
    </xdr:from>
    <xdr:ext cx="534377" cy="259045"/>
    <xdr:sp macro="" textlink="">
      <xdr:nvSpPr>
        <xdr:cNvPr id="718" name="諸支出金最大値テキスト">
          <a:extLst>
            <a:ext uri="{FF2B5EF4-FFF2-40B4-BE49-F238E27FC236}">
              <a16:creationId xmlns:a16="http://schemas.microsoft.com/office/drawing/2014/main" id="{00000000-0008-0000-0700-0000CE020000}"/>
            </a:ext>
          </a:extLst>
        </xdr:cNvPr>
        <xdr:cNvSpPr txBox="1"/>
      </xdr:nvSpPr>
      <xdr:spPr>
        <a:xfrm>
          <a:off x="22212300" y="5330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24,049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68880</xdr:rowOff>
    </xdr:from>
    <xdr:to>
      <xdr:col>116</xdr:col>
      <xdr:colOff>152400</xdr:colOff>
      <xdr:row>32</xdr:row>
      <xdr:rowOff>68880</xdr:rowOff>
    </xdr:to>
    <xdr:cxnSp macro="">
      <xdr:nvCxnSpPr>
        <xdr:cNvPr id="719" name="直線コネクタ 718">
          <a:extLst>
            <a:ext uri="{FF2B5EF4-FFF2-40B4-BE49-F238E27FC236}">
              <a16:creationId xmlns:a16="http://schemas.microsoft.com/office/drawing/2014/main" id="{00000000-0008-0000-0700-0000CF020000}"/>
            </a:ext>
          </a:extLst>
        </xdr:cNvPr>
        <xdr:cNvCxnSpPr/>
      </xdr:nvCxnSpPr>
      <xdr:spPr>
        <a:xfrm>
          <a:off x="22072600" y="555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94861</xdr:rowOff>
    </xdr:from>
    <xdr:ext cx="378565" cy="259045"/>
    <xdr:sp macro="" textlink="">
      <xdr:nvSpPr>
        <xdr:cNvPr id="721" name="諸支出金平均値テキスト">
          <a:extLst>
            <a:ext uri="{FF2B5EF4-FFF2-40B4-BE49-F238E27FC236}">
              <a16:creationId xmlns:a16="http://schemas.microsoft.com/office/drawing/2014/main" id="{00000000-0008-0000-0700-0000D1020000}"/>
            </a:ext>
          </a:extLst>
        </xdr:cNvPr>
        <xdr:cNvSpPr txBox="1"/>
      </xdr:nvSpPr>
      <xdr:spPr>
        <a:xfrm>
          <a:off x="22212300" y="643851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71984</xdr:rowOff>
    </xdr:from>
    <xdr:to>
      <xdr:col>116</xdr:col>
      <xdr:colOff>114300</xdr:colOff>
      <xdr:row>39</xdr:row>
      <xdr:rowOff>2134</xdr:rowOff>
    </xdr:to>
    <xdr:sp macro="" textlink="">
      <xdr:nvSpPr>
        <xdr:cNvPr id="722" name="フローチャート: 判断 721">
          <a:extLst>
            <a:ext uri="{FF2B5EF4-FFF2-40B4-BE49-F238E27FC236}">
              <a16:creationId xmlns:a16="http://schemas.microsoft.com/office/drawing/2014/main" id="{00000000-0008-0000-0700-0000D2020000}"/>
            </a:ext>
          </a:extLst>
        </xdr:cNvPr>
        <xdr:cNvSpPr/>
      </xdr:nvSpPr>
      <xdr:spPr>
        <a:xfrm>
          <a:off x="22110700" y="6587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48392</xdr:rowOff>
    </xdr:from>
    <xdr:to>
      <xdr:col>112</xdr:col>
      <xdr:colOff>38100</xdr:colOff>
      <xdr:row>38</xdr:row>
      <xdr:rowOff>149992</xdr:rowOff>
    </xdr:to>
    <xdr:sp macro="" textlink="">
      <xdr:nvSpPr>
        <xdr:cNvPr id="724" name="フローチャート: 判断 723">
          <a:extLst>
            <a:ext uri="{FF2B5EF4-FFF2-40B4-BE49-F238E27FC236}">
              <a16:creationId xmlns:a16="http://schemas.microsoft.com/office/drawing/2014/main" id="{00000000-0008-0000-0700-0000D4020000}"/>
            </a:ext>
          </a:extLst>
        </xdr:cNvPr>
        <xdr:cNvSpPr/>
      </xdr:nvSpPr>
      <xdr:spPr>
        <a:xfrm>
          <a:off x="21272500" y="6563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166519</xdr:rowOff>
    </xdr:from>
    <xdr:ext cx="378565"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21134017" y="63387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77287</xdr:rowOff>
    </xdr:from>
    <xdr:to>
      <xdr:col>107</xdr:col>
      <xdr:colOff>101600</xdr:colOff>
      <xdr:row>39</xdr:row>
      <xdr:rowOff>7437</xdr:rowOff>
    </xdr:to>
    <xdr:sp macro="" textlink="">
      <xdr:nvSpPr>
        <xdr:cNvPr id="727" name="フローチャート: 判断 726">
          <a:extLst>
            <a:ext uri="{FF2B5EF4-FFF2-40B4-BE49-F238E27FC236}">
              <a16:creationId xmlns:a16="http://schemas.microsoft.com/office/drawing/2014/main" id="{00000000-0008-0000-0700-0000D7020000}"/>
            </a:ext>
          </a:extLst>
        </xdr:cNvPr>
        <xdr:cNvSpPr/>
      </xdr:nvSpPr>
      <xdr:spPr>
        <a:xfrm>
          <a:off x="20383500" y="6592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23964</xdr:rowOff>
    </xdr:from>
    <xdr:ext cx="378565"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20245017" y="63676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83688</xdr:rowOff>
    </xdr:from>
    <xdr:to>
      <xdr:col>102</xdr:col>
      <xdr:colOff>165100</xdr:colOff>
      <xdr:row>39</xdr:row>
      <xdr:rowOff>13838</xdr:rowOff>
    </xdr:to>
    <xdr:sp macro="" textlink="">
      <xdr:nvSpPr>
        <xdr:cNvPr id="730" name="フローチャート: 判断 729">
          <a:extLst>
            <a:ext uri="{FF2B5EF4-FFF2-40B4-BE49-F238E27FC236}">
              <a16:creationId xmlns:a16="http://schemas.microsoft.com/office/drawing/2014/main" id="{00000000-0008-0000-0700-0000DA020000}"/>
            </a:ext>
          </a:extLst>
        </xdr:cNvPr>
        <xdr:cNvSpPr/>
      </xdr:nvSpPr>
      <xdr:spPr>
        <a:xfrm>
          <a:off x="19494500" y="6598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30365</xdr:rowOff>
    </xdr:from>
    <xdr:ext cx="378565"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9356017" y="63740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85791</xdr:rowOff>
    </xdr:from>
    <xdr:to>
      <xdr:col>98</xdr:col>
      <xdr:colOff>38100</xdr:colOff>
      <xdr:row>39</xdr:row>
      <xdr:rowOff>15941</xdr:rowOff>
    </xdr:to>
    <xdr:sp macro="" textlink="">
      <xdr:nvSpPr>
        <xdr:cNvPr id="732" name="フローチャート: 判断 731">
          <a:extLst>
            <a:ext uri="{FF2B5EF4-FFF2-40B4-BE49-F238E27FC236}">
              <a16:creationId xmlns:a16="http://schemas.microsoft.com/office/drawing/2014/main" id="{00000000-0008-0000-0700-0000DC020000}"/>
            </a:ext>
          </a:extLst>
        </xdr:cNvPr>
        <xdr:cNvSpPr/>
      </xdr:nvSpPr>
      <xdr:spPr>
        <a:xfrm>
          <a:off x="18605500" y="6600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32468</xdr:rowOff>
    </xdr:from>
    <xdr:ext cx="313932"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499333" y="637611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39" name="楕円 738">
          <a:extLst>
            <a:ext uri="{FF2B5EF4-FFF2-40B4-BE49-F238E27FC236}">
              <a16:creationId xmlns:a16="http://schemas.microsoft.com/office/drawing/2014/main" id="{00000000-0008-0000-0700-0000E3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50411</xdr:rowOff>
    </xdr:from>
    <xdr:ext cx="249299" cy="259045"/>
    <xdr:sp macro="" textlink="">
      <xdr:nvSpPr>
        <xdr:cNvPr id="740" name="諸支出金該当値テキスト">
          <a:extLst>
            <a:ext uri="{FF2B5EF4-FFF2-40B4-BE49-F238E27FC236}">
              <a16:creationId xmlns:a16="http://schemas.microsoft.com/office/drawing/2014/main" id="{00000000-0008-0000-0700-0000E4020000}"/>
            </a:ext>
          </a:extLst>
        </xdr:cNvPr>
        <xdr:cNvSpPr txBox="1"/>
      </xdr:nvSpPr>
      <xdr:spPr>
        <a:xfrm>
          <a:off x="22212300" y="65655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41" name="楕円 740">
          <a:extLst>
            <a:ext uri="{FF2B5EF4-FFF2-40B4-BE49-F238E27FC236}">
              <a16:creationId xmlns:a16="http://schemas.microsoft.com/office/drawing/2014/main" id="{00000000-0008-0000-0700-0000E5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43" name="楕円 742">
          <a:extLst>
            <a:ext uri="{FF2B5EF4-FFF2-40B4-BE49-F238E27FC236}">
              <a16:creationId xmlns:a16="http://schemas.microsoft.com/office/drawing/2014/main" id="{00000000-0008-0000-0700-0000E7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45" name="楕円 744">
          <a:extLst>
            <a:ext uri="{FF2B5EF4-FFF2-40B4-BE49-F238E27FC236}">
              <a16:creationId xmlns:a16="http://schemas.microsoft.com/office/drawing/2014/main" id="{00000000-0008-0000-0700-0000E9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47" name="楕円 746">
          <a:extLst>
            <a:ext uri="{FF2B5EF4-FFF2-40B4-BE49-F238E27FC236}">
              <a16:creationId xmlns:a16="http://schemas.microsoft.com/office/drawing/2014/main" id="{00000000-0008-0000-0700-0000EB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49" name="正方形/長方形 748">
          <a:extLst>
            <a:ext uri="{FF2B5EF4-FFF2-40B4-BE49-F238E27FC236}">
              <a16:creationId xmlns:a16="http://schemas.microsoft.com/office/drawing/2014/main" id="{00000000-0008-0000-0700-0000E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0" name="正方形/長方形 749">
          <a:extLst>
            <a:ext uri="{FF2B5EF4-FFF2-40B4-BE49-F238E27FC236}">
              <a16:creationId xmlns:a16="http://schemas.microsoft.com/office/drawing/2014/main" id="{00000000-0008-0000-0700-0000E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1" name="正方形/長方形 750">
          <a:extLst>
            <a:ext uri="{FF2B5EF4-FFF2-40B4-BE49-F238E27FC236}">
              <a16:creationId xmlns:a16="http://schemas.microsoft.com/office/drawing/2014/main" id="{00000000-0008-0000-0700-0000E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2" name="正方形/長方形 751">
          <a:extLst>
            <a:ext uri="{FF2B5EF4-FFF2-40B4-BE49-F238E27FC236}">
              <a16:creationId xmlns:a16="http://schemas.microsoft.com/office/drawing/2014/main" id="{00000000-0008-0000-0700-0000F0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3" name="正方形/長方形 752">
          <a:extLst>
            <a:ext uri="{FF2B5EF4-FFF2-40B4-BE49-F238E27FC236}">
              <a16:creationId xmlns:a16="http://schemas.microsoft.com/office/drawing/2014/main" id="{00000000-0008-0000-0700-0000F1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4" name="正方形/長方形 753">
          <a:extLst>
            <a:ext uri="{FF2B5EF4-FFF2-40B4-BE49-F238E27FC236}">
              <a16:creationId xmlns:a16="http://schemas.microsoft.com/office/drawing/2014/main" id="{00000000-0008-0000-0700-0000F2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5" name="正方形/長方形 754">
          <a:extLst>
            <a:ext uri="{FF2B5EF4-FFF2-40B4-BE49-F238E27FC236}">
              <a16:creationId xmlns:a16="http://schemas.microsoft.com/office/drawing/2014/main" id="{00000000-0008-0000-0700-0000F3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6" name="正方形/長方形 755">
          <a:extLst>
            <a:ext uri="{FF2B5EF4-FFF2-40B4-BE49-F238E27FC236}">
              <a16:creationId xmlns:a16="http://schemas.microsoft.com/office/drawing/2014/main" id="{00000000-0008-0000-0700-0000F4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3" name="前年度繰上充用金グラフ枠">
          <a:extLst>
            <a:ext uri="{FF2B5EF4-FFF2-40B4-BE49-F238E27FC236}">
              <a16:creationId xmlns:a16="http://schemas.microsoft.com/office/drawing/2014/main" id="{00000000-0008-0000-0700-0000FB02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64" name="直線コネクタ 763">
          <a:extLst>
            <a:ext uri="{FF2B5EF4-FFF2-40B4-BE49-F238E27FC236}">
              <a16:creationId xmlns:a16="http://schemas.microsoft.com/office/drawing/2014/main" id="{00000000-0008-0000-0700-0000FC02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65" name="前年度繰上充用金最小値テキスト">
          <a:extLst>
            <a:ext uri="{FF2B5EF4-FFF2-40B4-BE49-F238E27FC236}">
              <a16:creationId xmlns:a16="http://schemas.microsoft.com/office/drawing/2014/main" id="{00000000-0008-0000-0700-0000FD02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66" name="直線コネクタ 765">
          <a:extLst>
            <a:ext uri="{FF2B5EF4-FFF2-40B4-BE49-F238E27FC236}">
              <a16:creationId xmlns:a16="http://schemas.microsoft.com/office/drawing/2014/main" id="{00000000-0008-0000-0700-0000FE02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67" name="前年度繰上充用金最大値テキスト">
          <a:extLst>
            <a:ext uri="{FF2B5EF4-FFF2-40B4-BE49-F238E27FC236}">
              <a16:creationId xmlns:a16="http://schemas.microsoft.com/office/drawing/2014/main" id="{00000000-0008-0000-0700-0000FF02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68" name="直線コネクタ 767">
          <a:extLst>
            <a:ext uri="{FF2B5EF4-FFF2-40B4-BE49-F238E27FC236}">
              <a16:creationId xmlns:a16="http://schemas.microsoft.com/office/drawing/2014/main" id="{00000000-0008-0000-0700-00000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69" name="直線コネクタ 768">
          <a:extLst>
            <a:ext uri="{FF2B5EF4-FFF2-40B4-BE49-F238E27FC236}">
              <a16:creationId xmlns:a16="http://schemas.microsoft.com/office/drawing/2014/main" id="{00000000-0008-0000-0700-000001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70" name="前年度繰上充用金平均値テキスト">
          <a:extLst>
            <a:ext uri="{FF2B5EF4-FFF2-40B4-BE49-F238E27FC236}">
              <a16:creationId xmlns:a16="http://schemas.microsoft.com/office/drawing/2014/main" id="{00000000-0008-0000-0700-000002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71" name="フローチャート: 判断 770">
          <a:extLst>
            <a:ext uri="{FF2B5EF4-FFF2-40B4-BE49-F238E27FC236}">
              <a16:creationId xmlns:a16="http://schemas.microsoft.com/office/drawing/2014/main" id="{00000000-0008-0000-0700-000003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72" name="直線コネクタ 771">
          <a:extLst>
            <a:ext uri="{FF2B5EF4-FFF2-40B4-BE49-F238E27FC236}">
              <a16:creationId xmlns:a16="http://schemas.microsoft.com/office/drawing/2014/main" id="{00000000-0008-0000-0700-000004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73" name="フローチャート: 判断 772">
          <a:extLst>
            <a:ext uri="{FF2B5EF4-FFF2-40B4-BE49-F238E27FC236}">
              <a16:creationId xmlns:a16="http://schemas.microsoft.com/office/drawing/2014/main" id="{00000000-0008-0000-0700-000005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75" name="直線コネクタ 774">
          <a:extLst>
            <a:ext uri="{FF2B5EF4-FFF2-40B4-BE49-F238E27FC236}">
              <a16:creationId xmlns:a16="http://schemas.microsoft.com/office/drawing/2014/main" id="{00000000-0008-0000-0700-000007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76" name="フローチャート: 判断 775">
          <a:extLst>
            <a:ext uri="{FF2B5EF4-FFF2-40B4-BE49-F238E27FC236}">
              <a16:creationId xmlns:a16="http://schemas.microsoft.com/office/drawing/2014/main" id="{00000000-0008-0000-0700-000008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79" name="フローチャート: 判断 778">
          <a:extLst>
            <a:ext uri="{FF2B5EF4-FFF2-40B4-BE49-F238E27FC236}">
              <a16:creationId xmlns:a16="http://schemas.microsoft.com/office/drawing/2014/main" id="{00000000-0008-0000-0700-00000B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81" name="フローチャート: 判断 780">
          <a:extLst>
            <a:ext uri="{FF2B5EF4-FFF2-40B4-BE49-F238E27FC236}">
              <a16:creationId xmlns:a16="http://schemas.microsoft.com/office/drawing/2014/main" id="{00000000-0008-0000-0700-00000D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8" name="楕円 787">
          <a:extLst>
            <a:ext uri="{FF2B5EF4-FFF2-40B4-BE49-F238E27FC236}">
              <a16:creationId xmlns:a16="http://schemas.microsoft.com/office/drawing/2014/main" id="{00000000-0008-0000-0700-000014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789" name="前年度繰上充用金該当値テキスト">
          <a:extLst>
            <a:ext uri="{FF2B5EF4-FFF2-40B4-BE49-F238E27FC236}">
              <a16:creationId xmlns:a16="http://schemas.microsoft.com/office/drawing/2014/main" id="{00000000-0008-0000-0700-000015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790" name="楕円 789">
          <a:extLst>
            <a:ext uri="{FF2B5EF4-FFF2-40B4-BE49-F238E27FC236}">
              <a16:creationId xmlns:a16="http://schemas.microsoft.com/office/drawing/2014/main" id="{00000000-0008-0000-0700-000016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792" name="楕円 791">
          <a:extLst>
            <a:ext uri="{FF2B5EF4-FFF2-40B4-BE49-F238E27FC236}">
              <a16:creationId xmlns:a16="http://schemas.microsoft.com/office/drawing/2014/main" id="{00000000-0008-0000-0700-000018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794" name="楕円 793">
          <a:extLst>
            <a:ext uri="{FF2B5EF4-FFF2-40B4-BE49-F238E27FC236}">
              <a16:creationId xmlns:a16="http://schemas.microsoft.com/office/drawing/2014/main" id="{00000000-0008-0000-0700-00001A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6" name="楕円 795">
          <a:extLst>
            <a:ext uri="{FF2B5EF4-FFF2-40B4-BE49-F238E27FC236}">
              <a16:creationId xmlns:a16="http://schemas.microsoft.com/office/drawing/2014/main" id="{00000000-0008-0000-0700-00001C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798" name="正方形/長方形 797">
          <a:extLst>
            <a:ext uri="{FF2B5EF4-FFF2-40B4-BE49-F238E27FC236}">
              <a16:creationId xmlns:a16="http://schemas.microsoft.com/office/drawing/2014/main" id="{00000000-0008-0000-0700-00001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799" name="正方形/長方形 798">
          <a:extLst>
            <a:ext uri="{FF2B5EF4-FFF2-40B4-BE49-F238E27FC236}">
              <a16:creationId xmlns:a16="http://schemas.microsoft.com/office/drawing/2014/main" id="{00000000-0008-0000-0700-00001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は、住民一人当たり８５３，９７２円となっており、令和元年度より多少の減少はしているが、類似団体内では２番目に大きい金額である。これは、ふるさと応援寄附金基金の増加によるものである。農林水産業費は住民一人当たり１３８，８５８円となっており、令和元年度より増額している。これは、仮屋地区水産用冷凍庫整備事業補助金や仮屋地区海岸保全施設維持補修工事によるものである。商工費は住民一人当たり１０６，１３９円となっており、前年度より８４，１０２円増額している。これは新型コロナウイルス感染症対策事業の商品券の換金手数料が主な増加要因である。土木費は住民一人当たり７７，４５８円となっており、令和元年度より５９，３９８円減額している。これは、町道改良工事の減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本町独自及び単独の施策にかかる経費により、総じて類似団体と比較し経費が高い傾向にある。今後も人口減少が見込まれる中、健全な財政運営を続けるためにはも事務事業の見直し取捨選択や財源の確保が今後いっそう必要である。</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佐賀県玄海町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収支額については、２０９，１７１千円から１７２，５４５千円に減額している。比率については、５．６０％から４．８６％に減額しており、適正な範囲の３％から５％に収まっている。歳入歳出決算見込額を的確に把握し不用額分の補正減に努める。</a:t>
          </a:r>
        </a:p>
        <a:p>
          <a:endParaRPr kumimoji="1" lang="ja-JP" altLang="en-US"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佐賀県玄海町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いずれの年度及び会計においても黒字決算の状況である。</a:t>
          </a:r>
        </a:p>
        <a:p>
          <a:r>
            <a:rPr kumimoji="1" lang="ja-JP" altLang="en-US" sz="1400">
              <a:latin typeface="ＭＳ ゴシック" pitchFamily="49" charset="-128"/>
              <a:ea typeface="ＭＳ ゴシック" pitchFamily="49" charset="-128"/>
            </a:rPr>
            <a:t>　今度とも黒字決算となるよう健全経営に努める。</a:t>
          </a:r>
        </a:p>
        <a:p>
          <a:endParaRPr kumimoji="1" lang="ja-JP" altLang="en-US"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workbookViewId="0">
      <selection activeCell="Q26" sqref="Q26:V26"/>
    </sheetView>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50" t="s">
        <v>80</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51" t="s">
        <v>82</v>
      </c>
      <c r="C3" s="652"/>
      <c r="D3" s="652"/>
      <c r="E3" s="653"/>
      <c r="F3" s="653"/>
      <c r="G3" s="653"/>
      <c r="H3" s="653"/>
      <c r="I3" s="653"/>
      <c r="J3" s="653"/>
      <c r="K3" s="653"/>
      <c r="L3" s="653" t="s">
        <v>83</v>
      </c>
      <c r="M3" s="653"/>
      <c r="N3" s="653"/>
      <c r="O3" s="653"/>
      <c r="P3" s="653"/>
      <c r="Q3" s="653"/>
      <c r="R3" s="656"/>
      <c r="S3" s="656"/>
      <c r="T3" s="656"/>
      <c r="U3" s="656"/>
      <c r="V3" s="657"/>
      <c r="W3" s="547" t="s">
        <v>84</v>
      </c>
      <c r="X3" s="548"/>
      <c r="Y3" s="548"/>
      <c r="Z3" s="548"/>
      <c r="AA3" s="548"/>
      <c r="AB3" s="652"/>
      <c r="AC3" s="656" t="s">
        <v>85</v>
      </c>
      <c r="AD3" s="548"/>
      <c r="AE3" s="548"/>
      <c r="AF3" s="548"/>
      <c r="AG3" s="548"/>
      <c r="AH3" s="548"/>
      <c r="AI3" s="548"/>
      <c r="AJ3" s="548"/>
      <c r="AK3" s="548"/>
      <c r="AL3" s="618"/>
      <c r="AM3" s="547" t="s">
        <v>86</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87</v>
      </c>
      <c r="BO3" s="548"/>
      <c r="BP3" s="548"/>
      <c r="BQ3" s="548"/>
      <c r="BR3" s="548"/>
      <c r="BS3" s="548"/>
      <c r="BT3" s="548"/>
      <c r="BU3" s="618"/>
      <c r="BV3" s="547" t="s">
        <v>88</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89</v>
      </c>
      <c r="CU3" s="548"/>
      <c r="CV3" s="548"/>
      <c r="CW3" s="548"/>
      <c r="CX3" s="548"/>
      <c r="CY3" s="548"/>
      <c r="CZ3" s="548"/>
      <c r="DA3" s="618"/>
      <c r="DB3" s="547" t="s">
        <v>90</v>
      </c>
      <c r="DC3" s="548"/>
      <c r="DD3" s="548"/>
      <c r="DE3" s="548"/>
      <c r="DF3" s="548"/>
      <c r="DG3" s="548"/>
      <c r="DH3" s="548"/>
      <c r="DI3" s="618"/>
      <c r="DJ3" s="186"/>
      <c r="DK3" s="186"/>
      <c r="DL3" s="186"/>
      <c r="DM3" s="186"/>
      <c r="DN3" s="186"/>
      <c r="DO3" s="186"/>
    </row>
    <row r="4" spans="1:119" ht="18.75" customHeight="1" x14ac:dyDescent="0.15">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91</v>
      </c>
      <c r="AZ4" s="461"/>
      <c r="BA4" s="461"/>
      <c r="BB4" s="461"/>
      <c r="BC4" s="461"/>
      <c r="BD4" s="461"/>
      <c r="BE4" s="461"/>
      <c r="BF4" s="461"/>
      <c r="BG4" s="461"/>
      <c r="BH4" s="461"/>
      <c r="BI4" s="461"/>
      <c r="BJ4" s="461"/>
      <c r="BK4" s="461"/>
      <c r="BL4" s="461"/>
      <c r="BM4" s="462"/>
      <c r="BN4" s="463">
        <v>9552049</v>
      </c>
      <c r="BO4" s="464"/>
      <c r="BP4" s="464"/>
      <c r="BQ4" s="464"/>
      <c r="BR4" s="464"/>
      <c r="BS4" s="464"/>
      <c r="BT4" s="464"/>
      <c r="BU4" s="465"/>
      <c r="BV4" s="463">
        <v>9129016</v>
      </c>
      <c r="BW4" s="464"/>
      <c r="BX4" s="464"/>
      <c r="BY4" s="464"/>
      <c r="BZ4" s="464"/>
      <c r="CA4" s="464"/>
      <c r="CB4" s="464"/>
      <c r="CC4" s="465"/>
      <c r="CD4" s="644" t="s">
        <v>92</v>
      </c>
      <c r="CE4" s="645"/>
      <c r="CF4" s="645"/>
      <c r="CG4" s="645"/>
      <c r="CH4" s="645"/>
      <c r="CI4" s="645"/>
      <c r="CJ4" s="645"/>
      <c r="CK4" s="645"/>
      <c r="CL4" s="645"/>
      <c r="CM4" s="645"/>
      <c r="CN4" s="645"/>
      <c r="CO4" s="645"/>
      <c r="CP4" s="645"/>
      <c r="CQ4" s="645"/>
      <c r="CR4" s="645"/>
      <c r="CS4" s="646"/>
      <c r="CT4" s="647">
        <v>4.9000000000000004</v>
      </c>
      <c r="CU4" s="648"/>
      <c r="CV4" s="648"/>
      <c r="CW4" s="648"/>
      <c r="CX4" s="648"/>
      <c r="CY4" s="648"/>
      <c r="CZ4" s="648"/>
      <c r="DA4" s="649"/>
      <c r="DB4" s="647">
        <v>5.6</v>
      </c>
      <c r="DC4" s="648"/>
      <c r="DD4" s="648"/>
      <c r="DE4" s="648"/>
      <c r="DF4" s="648"/>
      <c r="DG4" s="648"/>
      <c r="DH4" s="648"/>
      <c r="DI4" s="649"/>
      <c r="DJ4" s="186"/>
      <c r="DK4" s="186"/>
      <c r="DL4" s="186"/>
      <c r="DM4" s="186"/>
      <c r="DN4" s="186"/>
      <c r="DO4" s="186"/>
    </row>
    <row r="5" spans="1:119" ht="18.75" customHeight="1" x14ac:dyDescent="0.15">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93</v>
      </c>
      <c r="AN5" s="442"/>
      <c r="AO5" s="442"/>
      <c r="AP5" s="442"/>
      <c r="AQ5" s="442"/>
      <c r="AR5" s="442"/>
      <c r="AS5" s="442"/>
      <c r="AT5" s="443"/>
      <c r="AU5" s="525" t="s">
        <v>94</v>
      </c>
      <c r="AV5" s="526"/>
      <c r="AW5" s="526"/>
      <c r="AX5" s="526"/>
      <c r="AY5" s="448" t="s">
        <v>95</v>
      </c>
      <c r="AZ5" s="449"/>
      <c r="BA5" s="449"/>
      <c r="BB5" s="449"/>
      <c r="BC5" s="449"/>
      <c r="BD5" s="449"/>
      <c r="BE5" s="449"/>
      <c r="BF5" s="449"/>
      <c r="BG5" s="449"/>
      <c r="BH5" s="449"/>
      <c r="BI5" s="449"/>
      <c r="BJ5" s="449"/>
      <c r="BK5" s="449"/>
      <c r="BL5" s="449"/>
      <c r="BM5" s="450"/>
      <c r="BN5" s="468">
        <v>9348788</v>
      </c>
      <c r="BO5" s="469"/>
      <c r="BP5" s="469"/>
      <c r="BQ5" s="469"/>
      <c r="BR5" s="469"/>
      <c r="BS5" s="469"/>
      <c r="BT5" s="469"/>
      <c r="BU5" s="470"/>
      <c r="BV5" s="468">
        <v>8919826</v>
      </c>
      <c r="BW5" s="469"/>
      <c r="BX5" s="469"/>
      <c r="BY5" s="469"/>
      <c r="BZ5" s="469"/>
      <c r="CA5" s="469"/>
      <c r="CB5" s="469"/>
      <c r="CC5" s="470"/>
      <c r="CD5" s="477" t="s">
        <v>96</v>
      </c>
      <c r="CE5" s="478"/>
      <c r="CF5" s="478"/>
      <c r="CG5" s="478"/>
      <c r="CH5" s="478"/>
      <c r="CI5" s="478"/>
      <c r="CJ5" s="478"/>
      <c r="CK5" s="478"/>
      <c r="CL5" s="478"/>
      <c r="CM5" s="478"/>
      <c r="CN5" s="478"/>
      <c r="CO5" s="478"/>
      <c r="CP5" s="478"/>
      <c r="CQ5" s="478"/>
      <c r="CR5" s="478"/>
      <c r="CS5" s="479"/>
      <c r="CT5" s="438">
        <v>77.400000000000006</v>
      </c>
      <c r="CU5" s="439"/>
      <c r="CV5" s="439"/>
      <c r="CW5" s="439"/>
      <c r="CX5" s="439"/>
      <c r="CY5" s="439"/>
      <c r="CZ5" s="439"/>
      <c r="DA5" s="440"/>
      <c r="DB5" s="438">
        <v>70.8</v>
      </c>
      <c r="DC5" s="439"/>
      <c r="DD5" s="439"/>
      <c r="DE5" s="439"/>
      <c r="DF5" s="439"/>
      <c r="DG5" s="439"/>
      <c r="DH5" s="439"/>
      <c r="DI5" s="440"/>
      <c r="DJ5" s="186"/>
      <c r="DK5" s="186"/>
      <c r="DL5" s="186"/>
      <c r="DM5" s="186"/>
      <c r="DN5" s="186"/>
      <c r="DO5" s="186"/>
    </row>
    <row r="6" spans="1:119" ht="18.75" customHeight="1" x14ac:dyDescent="0.15">
      <c r="A6" s="187"/>
      <c r="B6" s="624" t="s">
        <v>97</v>
      </c>
      <c r="C6" s="482"/>
      <c r="D6" s="482"/>
      <c r="E6" s="625"/>
      <c r="F6" s="625"/>
      <c r="G6" s="625"/>
      <c r="H6" s="625"/>
      <c r="I6" s="625"/>
      <c r="J6" s="625"/>
      <c r="K6" s="625"/>
      <c r="L6" s="625" t="s">
        <v>98</v>
      </c>
      <c r="M6" s="625"/>
      <c r="N6" s="625"/>
      <c r="O6" s="625"/>
      <c r="P6" s="625"/>
      <c r="Q6" s="625"/>
      <c r="R6" s="506"/>
      <c r="S6" s="506"/>
      <c r="T6" s="506"/>
      <c r="U6" s="506"/>
      <c r="V6" s="631"/>
      <c r="W6" s="559" t="s">
        <v>99</v>
      </c>
      <c r="X6" s="481"/>
      <c r="Y6" s="481"/>
      <c r="Z6" s="481"/>
      <c r="AA6" s="481"/>
      <c r="AB6" s="482"/>
      <c r="AC6" s="636" t="s">
        <v>100</v>
      </c>
      <c r="AD6" s="637"/>
      <c r="AE6" s="637"/>
      <c r="AF6" s="637"/>
      <c r="AG6" s="637"/>
      <c r="AH6" s="637"/>
      <c r="AI6" s="637"/>
      <c r="AJ6" s="637"/>
      <c r="AK6" s="637"/>
      <c r="AL6" s="638"/>
      <c r="AM6" s="537" t="s">
        <v>101</v>
      </c>
      <c r="AN6" s="442"/>
      <c r="AO6" s="442"/>
      <c r="AP6" s="442"/>
      <c r="AQ6" s="442"/>
      <c r="AR6" s="442"/>
      <c r="AS6" s="442"/>
      <c r="AT6" s="443"/>
      <c r="AU6" s="525" t="s">
        <v>102</v>
      </c>
      <c r="AV6" s="526"/>
      <c r="AW6" s="526"/>
      <c r="AX6" s="526"/>
      <c r="AY6" s="448" t="s">
        <v>103</v>
      </c>
      <c r="AZ6" s="449"/>
      <c r="BA6" s="449"/>
      <c r="BB6" s="449"/>
      <c r="BC6" s="449"/>
      <c r="BD6" s="449"/>
      <c r="BE6" s="449"/>
      <c r="BF6" s="449"/>
      <c r="BG6" s="449"/>
      <c r="BH6" s="449"/>
      <c r="BI6" s="449"/>
      <c r="BJ6" s="449"/>
      <c r="BK6" s="449"/>
      <c r="BL6" s="449"/>
      <c r="BM6" s="450"/>
      <c r="BN6" s="468">
        <v>203261</v>
      </c>
      <c r="BO6" s="469"/>
      <c r="BP6" s="469"/>
      <c r="BQ6" s="469"/>
      <c r="BR6" s="469"/>
      <c r="BS6" s="469"/>
      <c r="BT6" s="469"/>
      <c r="BU6" s="470"/>
      <c r="BV6" s="468">
        <v>209190</v>
      </c>
      <c r="BW6" s="469"/>
      <c r="BX6" s="469"/>
      <c r="BY6" s="469"/>
      <c r="BZ6" s="469"/>
      <c r="CA6" s="469"/>
      <c r="CB6" s="469"/>
      <c r="CC6" s="470"/>
      <c r="CD6" s="477" t="s">
        <v>104</v>
      </c>
      <c r="CE6" s="478"/>
      <c r="CF6" s="478"/>
      <c r="CG6" s="478"/>
      <c r="CH6" s="478"/>
      <c r="CI6" s="478"/>
      <c r="CJ6" s="478"/>
      <c r="CK6" s="478"/>
      <c r="CL6" s="478"/>
      <c r="CM6" s="478"/>
      <c r="CN6" s="478"/>
      <c r="CO6" s="478"/>
      <c r="CP6" s="478"/>
      <c r="CQ6" s="478"/>
      <c r="CR6" s="478"/>
      <c r="CS6" s="479"/>
      <c r="CT6" s="621">
        <v>77.400000000000006</v>
      </c>
      <c r="CU6" s="622"/>
      <c r="CV6" s="622"/>
      <c r="CW6" s="622"/>
      <c r="CX6" s="622"/>
      <c r="CY6" s="622"/>
      <c r="CZ6" s="622"/>
      <c r="DA6" s="623"/>
      <c r="DB6" s="621">
        <v>70.8</v>
      </c>
      <c r="DC6" s="622"/>
      <c r="DD6" s="622"/>
      <c r="DE6" s="622"/>
      <c r="DF6" s="622"/>
      <c r="DG6" s="622"/>
      <c r="DH6" s="622"/>
      <c r="DI6" s="623"/>
      <c r="DJ6" s="186"/>
      <c r="DK6" s="186"/>
      <c r="DL6" s="186"/>
      <c r="DM6" s="186"/>
      <c r="DN6" s="186"/>
      <c r="DO6" s="186"/>
    </row>
    <row r="7" spans="1:119" ht="18.75" customHeight="1" x14ac:dyDescent="0.15">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105</v>
      </c>
      <c r="AN7" s="442"/>
      <c r="AO7" s="442"/>
      <c r="AP7" s="442"/>
      <c r="AQ7" s="442"/>
      <c r="AR7" s="442"/>
      <c r="AS7" s="442"/>
      <c r="AT7" s="443"/>
      <c r="AU7" s="525" t="s">
        <v>94</v>
      </c>
      <c r="AV7" s="526"/>
      <c r="AW7" s="526"/>
      <c r="AX7" s="526"/>
      <c r="AY7" s="448" t="s">
        <v>106</v>
      </c>
      <c r="AZ7" s="449"/>
      <c r="BA7" s="449"/>
      <c r="BB7" s="449"/>
      <c r="BC7" s="449"/>
      <c r="BD7" s="449"/>
      <c r="BE7" s="449"/>
      <c r="BF7" s="449"/>
      <c r="BG7" s="449"/>
      <c r="BH7" s="449"/>
      <c r="BI7" s="449"/>
      <c r="BJ7" s="449"/>
      <c r="BK7" s="449"/>
      <c r="BL7" s="449"/>
      <c r="BM7" s="450"/>
      <c r="BN7" s="468">
        <v>30716</v>
      </c>
      <c r="BO7" s="469"/>
      <c r="BP7" s="469"/>
      <c r="BQ7" s="469"/>
      <c r="BR7" s="469"/>
      <c r="BS7" s="469"/>
      <c r="BT7" s="469"/>
      <c r="BU7" s="470"/>
      <c r="BV7" s="468">
        <v>19</v>
      </c>
      <c r="BW7" s="469"/>
      <c r="BX7" s="469"/>
      <c r="BY7" s="469"/>
      <c r="BZ7" s="469"/>
      <c r="CA7" s="469"/>
      <c r="CB7" s="469"/>
      <c r="CC7" s="470"/>
      <c r="CD7" s="477" t="s">
        <v>107</v>
      </c>
      <c r="CE7" s="478"/>
      <c r="CF7" s="478"/>
      <c r="CG7" s="478"/>
      <c r="CH7" s="478"/>
      <c r="CI7" s="478"/>
      <c r="CJ7" s="478"/>
      <c r="CK7" s="478"/>
      <c r="CL7" s="478"/>
      <c r="CM7" s="478"/>
      <c r="CN7" s="478"/>
      <c r="CO7" s="478"/>
      <c r="CP7" s="478"/>
      <c r="CQ7" s="478"/>
      <c r="CR7" s="478"/>
      <c r="CS7" s="479"/>
      <c r="CT7" s="468">
        <v>3552772</v>
      </c>
      <c r="CU7" s="469"/>
      <c r="CV7" s="469"/>
      <c r="CW7" s="469"/>
      <c r="CX7" s="469"/>
      <c r="CY7" s="469"/>
      <c r="CZ7" s="469"/>
      <c r="DA7" s="470"/>
      <c r="DB7" s="468">
        <v>3732051</v>
      </c>
      <c r="DC7" s="469"/>
      <c r="DD7" s="469"/>
      <c r="DE7" s="469"/>
      <c r="DF7" s="469"/>
      <c r="DG7" s="469"/>
      <c r="DH7" s="469"/>
      <c r="DI7" s="470"/>
      <c r="DJ7" s="186"/>
      <c r="DK7" s="186"/>
      <c r="DL7" s="186"/>
      <c r="DM7" s="186"/>
      <c r="DN7" s="186"/>
      <c r="DO7" s="186"/>
    </row>
    <row r="8" spans="1:119" ht="18.75" customHeight="1" thickBot="1" x14ac:dyDescent="0.2">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108</v>
      </c>
      <c r="AN8" s="442"/>
      <c r="AO8" s="442"/>
      <c r="AP8" s="442"/>
      <c r="AQ8" s="442"/>
      <c r="AR8" s="442"/>
      <c r="AS8" s="442"/>
      <c r="AT8" s="443"/>
      <c r="AU8" s="525" t="s">
        <v>109</v>
      </c>
      <c r="AV8" s="526"/>
      <c r="AW8" s="526"/>
      <c r="AX8" s="526"/>
      <c r="AY8" s="448" t="s">
        <v>110</v>
      </c>
      <c r="AZ8" s="449"/>
      <c r="BA8" s="449"/>
      <c r="BB8" s="449"/>
      <c r="BC8" s="449"/>
      <c r="BD8" s="449"/>
      <c r="BE8" s="449"/>
      <c r="BF8" s="449"/>
      <c r="BG8" s="449"/>
      <c r="BH8" s="449"/>
      <c r="BI8" s="449"/>
      <c r="BJ8" s="449"/>
      <c r="BK8" s="449"/>
      <c r="BL8" s="449"/>
      <c r="BM8" s="450"/>
      <c r="BN8" s="468">
        <v>172545</v>
      </c>
      <c r="BO8" s="469"/>
      <c r="BP8" s="469"/>
      <c r="BQ8" s="469"/>
      <c r="BR8" s="469"/>
      <c r="BS8" s="469"/>
      <c r="BT8" s="469"/>
      <c r="BU8" s="470"/>
      <c r="BV8" s="468">
        <v>209171</v>
      </c>
      <c r="BW8" s="469"/>
      <c r="BX8" s="469"/>
      <c r="BY8" s="469"/>
      <c r="BZ8" s="469"/>
      <c r="CA8" s="469"/>
      <c r="CB8" s="469"/>
      <c r="CC8" s="470"/>
      <c r="CD8" s="477" t="s">
        <v>111</v>
      </c>
      <c r="CE8" s="478"/>
      <c r="CF8" s="478"/>
      <c r="CG8" s="478"/>
      <c r="CH8" s="478"/>
      <c r="CI8" s="478"/>
      <c r="CJ8" s="478"/>
      <c r="CK8" s="478"/>
      <c r="CL8" s="478"/>
      <c r="CM8" s="478"/>
      <c r="CN8" s="478"/>
      <c r="CO8" s="478"/>
      <c r="CP8" s="478"/>
      <c r="CQ8" s="478"/>
      <c r="CR8" s="478"/>
      <c r="CS8" s="479"/>
      <c r="CT8" s="581">
        <v>1.24</v>
      </c>
      <c r="CU8" s="582"/>
      <c r="CV8" s="582"/>
      <c r="CW8" s="582"/>
      <c r="CX8" s="582"/>
      <c r="CY8" s="582"/>
      <c r="CZ8" s="582"/>
      <c r="DA8" s="583"/>
      <c r="DB8" s="581">
        <v>1.1399999999999999</v>
      </c>
      <c r="DC8" s="582"/>
      <c r="DD8" s="582"/>
      <c r="DE8" s="582"/>
      <c r="DF8" s="582"/>
      <c r="DG8" s="582"/>
      <c r="DH8" s="582"/>
      <c r="DI8" s="583"/>
      <c r="DJ8" s="186"/>
      <c r="DK8" s="186"/>
      <c r="DL8" s="186"/>
      <c r="DM8" s="186"/>
      <c r="DN8" s="186"/>
      <c r="DO8" s="186"/>
    </row>
    <row r="9" spans="1:119" ht="18.75" customHeight="1" thickBot="1" x14ac:dyDescent="0.2">
      <c r="A9" s="187"/>
      <c r="B9" s="610" t="s">
        <v>112</v>
      </c>
      <c r="C9" s="611"/>
      <c r="D9" s="611"/>
      <c r="E9" s="611"/>
      <c r="F9" s="611"/>
      <c r="G9" s="611"/>
      <c r="H9" s="611"/>
      <c r="I9" s="611"/>
      <c r="J9" s="611"/>
      <c r="K9" s="531"/>
      <c r="L9" s="612" t="s">
        <v>113</v>
      </c>
      <c r="M9" s="613"/>
      <c r="N9" s="613"/>
      <c r="O9" s="613"/>
      <c r="P9" s="613"/>
      <c r="Q9" s="614"/>
      <c r="R9" s="615">
        <v>5609</v>
      </c>
      <c r="S9" s="616"/>
      <c r="T9" s="616"/>
      <c r="U9" s="616"/>
      <c r="V9" s="617"/>
      <c r="W9" s="547" t="s">
        <v>114</v>
      </c>
      <c r="X9" s="548"/>
      <c r="Y9" s="548"/>
      <c r="Z9" s="548"/>
      <c r="AA9" s="548"/>
      <c r="AB9" s="548"/>
      <c r="AC9" s="548"/>
      <c r="AD9" s="548"/>
      <c r="AE9" s="548"/>
      <c r="AF9" s="548"/>
      <c r="AG9" s="548"/>
      <c r="AH9" s="548"/>
      <c r="AI9" s="548"/>
      <c r="AJ9" s="548"/>
      <c r="AK9" s="548"/>
      <c r="AL9" s="618"/>
      <c r="AM9" s="537" t="s">
        <v>115</v>
      </c>
      <c r="AN9" s="442"/>
      <c r="AO9" s="442"/>
      <c r="AP9" s="442"/>
      <c r="AQ9" s="442"/>
      <c r="AR9" s="442"/>
      <c r="AS9" s="442"/>
      <c r="AT9" s="443"/>
      <c r="AU9" s="525" t="s">
        <v>94</v>
      </c>
      <c r="AV9" s="526"/>
      <c r="AW9" s="526"/>
      <c r="AX9" s="526"/>
      <c r="AY9" s="448" t="s">
        <v>116</v>
      </c>
      <c r="AZ9" s="449"/>
      <c r="BA9" s="449"/>
      <c r="BB9" s="449"/>
      <c r="BC9" s="449"/>
      <c r="BD9" s="449"/>
      <c r="BE9" s="449"/>
      <c r="BF9" s="449"/>
      <c r="BG9" s="449"/>
      <c r="BH9" s="449"/>
      <c r="BI9" s="449"/>
      <c r="BJ9" s="449"/>
      <c r="BK9" s="449"/>
      <c r="BL9" s="449"/>
      <c r="BM9" s="450"/>
      <c r="BN9" s="468">
        <v>-36626</v>
      </c>
      <c r="BO9" s="469"/>
      <c r="BP9" s="469"/>
      <c r="BQ9" s="469"/>
      <c r="BR9" s="469"/>
      <c r="BS9" s="469"/>
      <c r="BT9" s="469"/>
      <c r="BU9" s="470"/>
      <c r="BV9" s="468">
        <v>30416</v>
      </c>
      <c r="BW9" s="469"/>
      <c r="BX9" s="469"/>
      <c r="BY9" s="469"/>
      <c r="BZ9" s="469"/>
      <c r="CA9" s="469"/>
      <c r="CB9" s="469"/>
      <c r="CC9" s="470"/>
      <c r="CD9" s="477" t="s">
        <v>117</v>
      </c>
      <c r="CE9" s="478"/>
      <c r="CF9" s="478"/>
      <c r="CG9" s="478"/>
      <c r="CH9" s="478"/>
      <c r="CI9" s="478"/>
      <c r="CJ9" s="478"/>
      <c r="CK9" s="478"/>
      <c r="CL9" s="478"/>
      <c r="CM9" s="478"/>
      <c r="CN9" s="478"/>
      <c r="CO9" s="478"/>
      <c r="CP9" s="478"/>
      <c r="CQ9" s="478"/>
      <c r="CR9" s="478"/>
      <c r="CS9" s="479"/>
      <c r="CT9" s="438" t="s">
        <v>118</v>
      </c>
      <c r="CU9" s="439"/>
      <c r="CV9" s="439"/>
      <c r="CW9" s="439"/>
      <c r="CX9" s="439"/>
      <c r="CY9" s="439"/>
      <c r="CZ9" s="439"/>
      <c r="DA9" s="440"/>
      <c r="DB9" s="438" t="s">
        <v>119</v>
      </c>
      <c r="DC9" s="439"/>
      <c r="DD9" s="439"/>
      <c r="DE9" s="439"/>
      <c r="DF9" s="439"/>
      <c r="DG9" s="439"/>
      <c r="DH9" s="439"/>
      <c r="DI9" s="440"/>
      <c r="DJ9" s="186"/>
      <c r="DK9" s="186"/>
      <c r="DL9" s="186"/>
      <c r="DM9" s="186"/>
      <c r="DN9" s="186"/>
      <c r="DO9" s="186"/>
    </row>
    <row r="10" spans="1:119" ht="18.75" customHeight="1" thickBot="1" x14ac:dyDescent="0.2">
      <c r="A10" s="187"/>
      <c r="B10" s="610"/>
      <c r="C10" s="611"/>
      <c r="D10" s="611"/>
      <c r="E10" s="611"/>
      <c r="F10" s="611"/>
      <c r="G10" s="611"/>
      <c r="H10" s="611"/>
      <c r="I10" s="611"/>
      <c r="J10" s="611"/>
      <c r="K10" s="531"/>
      <c r="L10" s="441" t="s">
        <v>120</v>
      </c>
      <c r="M10" s="442"/>
      <c r="N10" s="442"/>
      <c r="O10" s="442"/>
      <c r="P10" s="442"/>
      <c r="Q10" s="443"/>
      <c r="R10" s="444">
        <v>5902</v>
      </c>
      <c r="S10" s="445"/>
      <c r="T10" s="445"/>
      <c r="U10" s="445"/>
      <c r="V10" s="447"/>
      <c r="W10" s="619"/>
      <c r="X10" s="430"/>
      <c r="Y10" s="430"/>
      <c r="Z10" s="430"/>
      <c r="AA10" s="430"/>
      <c r="AB10" s="430"/>
      <c r="AC10" s="430"/>
      <c r="AD10" s="430"/>
      <c r="AE10" s="430"/>
      <c r="AF10" s="430"/>
      <c r="AG10" s="430"/>
      <c r="AH10" s="430"/>
      <c r="AI10" s="430"/>
      <c r="AJ10" s="430"/>
      <c r="AK10" s="430"/>
      <c r="AL10" s="620"/>
      <c r="AM10" s="537" t="s">
        <v>121</v>
      </c>
      <c r="AN10" s="442"/>
      <c r="AO10" s="442"/>
      <c r="AP10" s="442"/>
      <c r="AQ10" s="442"/>
      <c r="AR10" s="442"/>
      <c r="AS10" s="442"/>
      <c r="AT10" s="443"/>
      <c r="AU10" s="525" t="s">
        <v>94</v>
      </c>
      <c r="AV10" s="526"/>
      <c r="AW10" s="526"/>
      <c r="AX10" s="526"/>
      <c r="AY10" s="448" t="s">
        <v>122</v>
      </c>
      <c r="AZ10" s="449"/>
      <c r="BA10" s="449"/>
      <c r="BB10" s="449"/>
      <c r="BC10" s="449"/>
      <c r="BD10" s="449"/>
      <c r="BE10" s="449"/>
      <c r="BF10" s="449"/>
      <c r="BG10" s="449"/>
      <c r="BH10" s="449"/>
      <c r="BI10" s="449"/>
      <c r="BJ10" s="449"/>
      <c r="BK10" s="449"/>
      <c r="BL10" s="449"/>
      <c r="BM10" s="450"/>
      <c r="BN10" s="468">
        <v>317914</v>
      </c>
      <c r="BO10" s="469"/>
      <c r="BP10" s="469"/>
      <c r="BQ10" s="469"/>
      <c r="BR10" s="469"/>
      <c r="BS10" s="469"/>
      <c r="BT10" s="469"/>
      <c r="BU10" s="470"/>
      <c r="BV10" s="468">
        <v>319588</v>
      </c>
      <c r="BW10" s="469"/>
      <c r="BX10" s="469"/>
      <c r="BY10" s="469"/>
      <c r="BZ10" s="469"/>
      <c r="CA10" s="469"/>
      <c r="CB10" s="469"/>
      <c r="CC10" s="470"/>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10"/>
      <c r="C11" s="611"/>
      <c r="D11" s="611"/>
      <c r="E11" s="611"/>
      <c r="F11" s="611"/>
      <c r="G11" s="611"/>
      <c r="H11" s="611"/>
      <c r="I11" s="611"/>
      <c r="J11" s="611"/>
      <c r="K11" s="531"/>
      <c r="L11" s="514" t="s">
        <v>124</v>
      </c>
      <c r="M11" s="515"/>
      <c r="N11" s="515"/>
      <c r="O11" s="515"/>
      <c r="P11" s="515"/>
      <c r="Q11" s="516"/>
      <c r="R11" s="607" t="s">
        <v>125</v>
      </c>
      <c r="S11" s="608"/>
      <c r="T11" s="608"/>
      <c r="U11" s="608"/>
      <c r="V11" s="609"/>
      <c r="W11" s="619"/>
      <c r="X11" s="430"/>
      <c r="Y11" s="430"/>
      <c r="Z11" s="430"/>
      <c r="AA11" s="430"/>
      <c r="AB11" s="430"/>
      <c r="AC11" s="430"/>
      <c r="AD11" s="430"/>
      <c r="AE11" s="430"/>
      <c r="AF11" s="430"/>
      <c r="AG11" s="430"/>
      <c r="AH11" s="430"/>
      <c r="AI11" s="430"/>
      <c r="AJ11" s="430"/>
      <c r="AK11" s="430"/>
      <c r="AL11" s="620"/>
      <c r="AM11" s="537" t="s">
        <v>126</v>
      </c>
      <c r="AN11" s="442"/>
      <c r="AO11" s="442"/>
      <c r="AP11" s="442"/>
      <c r="AQ11" s="442"/>
      <c r="AR11" s="442"/>
      <c r="AS11" s="442"/>
      <c r="AT11" s="443"/>
      <c r="AU11" s="525" t="s">
        <v>94</v>
      </c>
      <c r="AV11" s="526"/>
      <c r="AW11" s="526"/>
      <c r="AX11" s="526"/>
      <c r="AY11" s="448" t="s">
        <v>127</v>
      </c>
      <c r="AZ11" s="449"/>
      <c r="BA11" s="449"/>
      <c r="BB11" s="449"/>
      <c r="BC11" s="449"/>
      <c r="BD11" s="449"/>
      <c r="BE11" s="449"/>
      <c r="BF11" s="449"/>
      <c r="BG11" s="449"/>
      <c r="BH11" s="449"/>
      <c r="BI11" s="449"/>
      <c r="BJ11" s="449"/>
      <c r="BK11" s="449"/>
      <c r="BL11" s="449"/>
      <c r="BM11" s="450"/>
      <c r="BN11" s="468">
        <v>0</v>
      </c>
      <c r="BO11" s="469"/>
      <c r="BP11" s="469"/>
      <c r="BQ11" s="469"/>
      <c r="BR11" s="469"/>
      <c r="BS11" s="469"/>
      <c r="BT11" s="469"/>
      <c r="BU11" s="470"/>
      <c r="BV11" s="468">
        <v>0</v>
      </c>
      <c r="BW11" s="469"/>
      <c r="BX11" s="469"/>
      <c r="BY11" s="469"/>
      <c r="BZ11" s="469"/>
      <c r="CA11" s="469"/>
      <c r="CB11" s="469"/>
      <c r="CC11" s="470"/>
      <c r="CD11" s="477" t="s">
        <v>128</v>
      </c>
      <c r="CE11" s="478"/>
      <c r="CF11" s="478"/>
      <c r="CG11" s="478"/>
      <c r="CH11" s="478"/>
      <c r="CI11" s="478"/>
      <c r="CJ11" s="478"/>
      <c r="CK11" s="478"/>
      <c r="CL11" s="478"/>
      <c r="CM11" s="478"/>
      <c r="CN11" s="478"/>
      <c r="CO11" s="478"/>
      <c r="CP11" s="478"/>
      <c r="CQ11" s="478"/>
      <c r="CR11" s="478"/>
      <c r="CS11" s="479"/>
      <c r="CT11" s="581" t="s">
        <v>129</v>
      </c>
      <c r="CU11" s="582"/>
      <c r="CV11" s="582"/>
      <c r="CW11" s="582"/>
      <c r="CX11" s="582"/>
      <c r="CY11" s="582"/>
      <c r="CZ11" s="582"/>
      <c r="DA11" s="583"/>
      <c r="DB11" s="581" t="s">
        <v>118</v>
      </c>
      <c r="DC11" s="582"/>
      <c r="DD11" s="582"/>
      <c r="DE11" s="582"/>
      <c r="DF11" s="582"/>
      <c r="DG11" s="582"/>
      <c r="DH11" s="582"/>
      <c r="DI11" s="583"/>
      <c r="DJ11" s="186"/>
      <c r="DK11" s="186"/>
      <c r="DL11" s="186"/>
      <c r="DM11" s="186"/>
      <c r="DN11" s="186"/>
      <c r="DO11" s="186"/>
    </row>
    <row r="12" spans="1:119" ht="18.75" customHeight="1" x14ac:dyDescent="0.15">
      <c r="A12" s="187"/>
      <c r="B12" s="584" t="s">
        <v>130</v>
      </c>
      <c r="C12" s="585"/>
      <c r="D12" s="585"/>
      <c r="E12" s="585"/>
      <c r="F12" s="585"/>
      <c r="G12" s="585"/>
      <c r="H12" s="585"/>
      <c r="I12" s="585"/>
      <c r="J12" s="585"/>
      <c r="K12" s="586"/>
      <c r="L12" s="593" t="s">
        <v>131</v>
      </c>
      <c r="M12" s="594"/>
      <c r="N12" s="594"/>
      <c r="O12" s="594"/>
      <c r="P12" s="594"/>
      <c r="Q12" s="595"/>
      <c r="R12" s="596">
        <v>5406</v>
      </c>
      <c r="S12" s="597"/>
      <c r="T12" s="597"/>
      <c r="U12" s="597"/>
      <c r="V12" s="598"/>
      <c r="W12" s="599" t="s">
        <v>1</v>
      </c>
      <c r="X12" s="526"/>
      <c r="Y12" s="526"/>
      <c r="Z12" s="526"/>
      <c r="AA12" s="526"/>
      <c r="AB12" s="600"/>
      <c r="AC12" s="601" t="s">
        <v>132</v>
      </c>
      <c r="AD12" s="602"/>
      <c r="AE12" s="602"/>
      <c r="AF12" s="602"/>
      <c r="AG12" s="603"/>
      <c r="AH12" s="601" t="s">
        <v>133</v>
      </c>
      <c r="AI12" s="602"/>
      <c r="AJ12" s="602"/>
      <c r="AK12" s="602"/>
      <c r="AL12" s="604"/>
      <c r="AM12" s="537" t="s">
        <v>134</v>
      </c>
      <c r="AN12" s="442"/>
      <c r="AO12" s="442"/>
      <c r="AP12" s="442"/>
      <c r="AQ12" s="442"/>
      <c r="AR12" s="442"/>
      <c r="AS12" s="442"/>
      <c r="AT12" s="443"/>
      <c r="AU12" s="525" t="s">
        <v>109</v>
      </c>
      <c r="AV12" s="526"/>
      <c r="AW12" s="526"/>
      <c r="AX12" s="526"/>
      <c r="AY12" s="448" t="s">
        <v>135</v>
      </c>
      <c r="AZ12" s="449"/>
      <c r="BA12" s="449"/>
      <c r="BB12" s="449"/>
      <c r="BC12" s="449"/>
      <c r="BD12" s="449"/>
      <c r="BE12" s="449"/>
      <c r="BF12" s="449"/>
      <c r="BG12" s="449"/>
      <c r="BH12" s="449"/>
      <c r="BI12" s="449"/>
      <c r="BJ12" s="449"/>
      <c r="BK12" s="449"/>
      <c r="BL12" s="449"/>
      <c r="BM12" s="450"/>
      <c r="BN12" s="468">
        <v>0</v>
      </c>
      <c r="BO12" s="469"/>
      <c r="BP12" s="469"/>
      <c r="BQ12" s="469"/>
      <c r="BR12" s="469"/>
      <c r="BS12" s="469"/>
      <c r="BT12" s="469"/>
      <c r="BU12" s="470"/>
      <c r="BV12" s="468">
        <v>0</v>
      </c>
      <c r="BW12" s="469"/>
      <c r="BX12" s="469"/>
      <c r="BY12" s="469"/>
      <c r="BZ12" s="469"/>
      <c r="CA12" s="469"/>
      <c r="CB12" s="469"/>
      <c r="CC12" s="470"/>
      <c r="CD12" s="477" t="s">
        <v>136</v>
      </c>
      <c r="CE12" s="478"/>
      <c r="CF12" s="478"/>
      <c r="CG12" s="478"/>
      <c r="CH12" s="478"/>
      <c r="CI12" s="478"/>
      <c r="CJ12" s="478"/>
      <c r="CK12" s="478"/>
      <c r="CL12" s="478"/>
      <c r="CM12" s="478"/>
      <c r="CN12" s="478"/>
      <c r="CO12" s="478"/>
      <c r="CP12" s="478"/>
      <c r="CQ12" s="478"/>
      <c r="CR12" s="478"/>
      <c r="CS12" s="479"/>
      <c r="CT12" s="581" t="s">
        <v>137</v>
      </c>
      <c r="CU12" s="582"/>
      <c r="CV12" s="582"/>
      <c r="CW12" s="582"/>
      <c r="CX12" s="582"/>
      <c r="CY12" s="582"/>
      <c r="CZ12" s="582"/>
      <c r="DA12" s="583"/>
      <c r="DB12" s="581" t="s">
        <v>129</v>
      </c>
      <c r="DC12" s="582"/>
      <c r="DD12" s="582"/>
      <c r="DE12" s="582"/>
      <c r="DF12" s="582"/>
      <c r="DG12" s="582"/>
      <c r="DH12" s="582"/>
      <c r="DI12" s="583"/>
      <c r="DJ12" s="186"/>
      <c r="DK12" s="186"/>
      <c r="DL12" s="186"/>
      <c r="DM12" s="186"/>
      <c r="DN12" s="186"/>
      <c r="DO12" s="186"/>
    </row>
    <row r="13" spans="1:119" ht="18.75" customHeight="1" x14ac:dyDescent="0.15">
      <c r="A13" s="187"/>
      <c r="B13" s="587"/>
      <c r="C13" s="588"/>
      <c r="D13" s="588"/>
      <c r="E13" s="588"/>
      <c r="F13" s="588"/>
      <c r="G13" s="588"/>
      <c r="H13" s="588"/>
      <c r="I13" s="588"/>
      <c r="J13" s="588"/>
      <c r="K13" s="589"/>
      <c r="L13" s="197"/>
      <c r="M13" s="568" t="s">
        <v>138</v>
      </c>
      <c r="N13" s="569"/>
      <c r="O13" s="569"/>
      <c r="P13" s="569"/>
      <c r="Q13" s="570"/>
      <c r="R13" s="571">
        <v>5397</v>
      </c>
      <c r="S13" s="572"/>
      <c r="T13" s="572"/>
      <c r="U13" s="572"/>
      <c r="V13" s="573"/>
      <c r="W13" s="559" t="s">
        <v>139</v>
      </c>
      <c r="X13" s="481"/>
      <c r="Y13" s="481"/>
      <c r="Z13" s="481"/>
      <c r="AA13" s="481"/>
      <c r="AB13" s="482"/>
      <c r="AC13" s="444">
        <v>778</v>
      </c>
      <c r="AD13" s="445"/>
      <c r="AE13" s="445"/>
      <c r="AF13" s="445"/>
      <c r="AG13" s="446"/>
      <c r="AH13" s="444">
        <v>874</v>
      </c>
      <c r="AI13" s="445"/>
      <c r="AJ13" s="445"/>
      <c r="AK13" s="445"/>
      <c r="AL13" s="447"/>
      <c r="AM13" s="537" t="s">
        <v>140</v>
      </c>
      <c r="AN13" s="442"/>
      <c r="AO13" s="442"/>
      <c r="AP13" s="442"/>
      <c r="AQ13" s="442"/>
      <c r="AR13" s="442"/>
      <c r="AS13" s="442"/>
      <c r="AT13" s="443"/>
      <c r="AU13" s="525" t="s">
        <v>102</v>
      </c>
      <c r="AV13" s="526"/>
      <c r="AW13" s="526"/>
      <c r="AX13" s="526"/>
      <c r="AY13" s="448" t="s">
        <v>141</v>
      </c>
      <c r="AZ13" s="449"/>
      <c r="BA13" s="449"/>
      <c r="BB13" s="449"/>
      <c r="BC13" s="449"/>
      <c r="BD13" s="449"/>
      <c r="BE13" s="449"/>
      <c r="BF13" s="449"/>
      <c r="BG13" s="449"/>
      <c r="BH13" s="449"/>
      <c r="BI13" s="449"/>
      <c r="BJ13" s="449"/>
      <c r="BK13" s="449"/>
      <c r="BL13" s="449"/>
      <c r="BM13" s="450"/>
      <c r="BN13" s="468">
        <v>281288</v>
      </c>
      <c r="BO13" s="469"/>
      <c r="BP13" s="469"/>
      <c r="BQ13" s="469"/>
      <c r="BR13" s="469"/>
      <c r="BS13" s="469"/>
      <c r="BT13" s="469"/>
      <c r="BU13" s="470"/>
      <c r="BV13" s="468">
        <v>350004</v>
      </c>
      <c r="BW13" s="469"/>
      <c r="BX13" s="469"/>
      <c r="BY13" s="469"/>
      <c r="BZ13" s="469"/>
      <c r="CA13" s="469"/>
      <c r="CB13" s="469"/>
      <c r="CC13" s="470"/>
      <c r="CD13" s="477" t="s">
        <v>142</v>
      </c>
      <c r="CE13" s="478"/>
      <c r="CF13" s="478"/>
      <c r="CG13" s="478"/>
      <c r="CH13" s="478"/>
      <c r="CI13" s="478"/>
      <c r="CJ13" s="478"/>
      <c r="CK13" s="478"/>
      <c r="CL13" s="478"/>
      <c r="CM13" s="478"/>
      <c r="CN13" s="478"/>
      <c r="CO13" s="478"/>
      <c r="CP13" s="478"/>
      <c r="CQ13" s="478"/>
      <c r="CR13" s="478"/>
      <c r="CS13" s="479"/>
      <c r="CT13" s="438">
        <v>-0.2</v>
      </c>
      <c r="CU13" s="439"/>
      <c r="CV13" s="439"/>
      <c r="CW13" s="439"/>
      <c r="CX13" s="439"/>
      <c r="CY13" s="439"/>
      <c r="CZ13" s="439"/>
      <c r="DA13" s="440"/>
      <c r="DB13" s="438">
        <v>0.6</v>
      </c>
      <c r="DC13" s="439"/>
      <c r="DD13" s="439"/>
      <c r="DE13" s="439"/>
      <c r="DF13" s="439"/>
      <c r="DG13" s="439"/>
      <c r="DH13" s="439"/>
      <c r="DI13" s="440"/>
      <c r="DJ13" s="186"/>
      <c r="DK13" s="186"/>
      <c r="DL13" s="186"/>
      <c r="DM13" s="186"/>
      <c r="DN13" s="186"/>
      <c r="DO13" s="186"/>
    </row>
    <row r="14" spans="1:119" ht="18.75" customHeight="1" thickBot="1" x14ac:dyDescent="0.2">
      <c r="A14" s="187"/>
      <c r="B14" s="587"/>
      <c r="C14" s="588"/>
      <c r="D14" s="588"/>
      <c r="E14" s="588"/>
      <c r="F14" s="588"/>
      <c r="G14" s="588"/>
      <c r="H14" s="588"/>
      <c r="I14" s="588"/>
      <c r="J14" s="588"/>
      <c r="K14" s="589"/>
      <c r="L14" s="561" t="s">
        <v>143</v>
      </c>
      <c r="M14" s="605"/>
      <c r="N14" s="605"/>
      <c r="O14" s="605"/>
      <c r="P14" s="605"/>
      <c r="Q14" s="606"/>
      <c r="R14" s="571">
        <v>5505</v>
      </c>
      <c r="S14" s="572"/>
      <c r="T14" s="572"/>
      <c r="U14" s="572"/>
      <c r="V14" s="573"/>
      <c r="W14" s="574"/>
      <c r="X14" s="484"/>
      <c r="Y14" s="484"/>
      <c r="Z14" s="484"/>
      <c r="AA14" s="484"/>
      <c r="AB14" s="485"/>
      <c r="AC14" s="564">
        <v>23.4</v>
      </c>
      <c r="AD14" s="565"/>
      <c r="AE14" s="565"/>
      <c r="AF14" s="565"/>
      <c r="AG14" s="566"/>
      <c r="AH14" s="564">
        <v>24.4</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144</v>
      </c>
      <c r="CE14" s="475"/>
      <c r="CF14" s="475"/>
      <c r="CG14" s="475"/>
      <c r="CH14" s="475"/>
      <c r="CI14" s="475"/>
      <c r="CJ14" s="475"/>
      <c r="CK14" s="475"/>
      <c r="CL14" s="475"/>
      <c r="CM14" s="475"/>
      <c r="CN14" s="475"/>
      <c r="CO14" s="475"/>
      <c r="CP14" s="475"/>
      <c r="CQ14" s="475"/>
      <c r="CR14" s="475"/>
      <c r="CS14" s="476"/>
      <c r="CT14" s="575" t="s">
        <v>145</v>
      </c>
      <c r="CU14" s="576"/>
      <c r="CV14" s="576"/>
      <c r="CW14" s="576"/>
      <c r="CX14" s="576"/>
      <c r="CY14" s="576"/>
      <c r="CZ14" s="576"/>
      <c r="DA14" s="577"/>
      <c r="DB14" s="575" t="s">
        <v>119</v>
      </c>
      <c r="DC14" s="576"/>
      <c r="DD14" s="576"/>
      <c r="DE14" s="576"/>
      <c r="DF14" s="576"/>
      <c r="DG14" s="576"/>
      <c r="DH14" s="576"/>
      <c r="DI14" s="577"/>
      <c r="DJ14" s="186"/>
      <c r="DK14" s="186"/>
      <c r="DL14" s="186"/>
      <c r="DM14" s="186"/>
      <c r="DN14" s="186"/>
      <c r="DO14" s="186"/>
    </row>
    <row r="15" spans="1:119" ht="18.75" customHeight="1" x14ac:dyDescent="0.15">
      <c r="A15" s="187"/>
      <c r="B15" s="587"/>
      <c r="C15" s="588"/>
      <c r="D15" s="588"/>
      <c r="E15" s="588"/>
      <c r="F15" s="588"/>
      <c r="G15" s="588"/>
      <c r="H15" s="588"/>
      <c r="I15" s="588"/>
      <c r="J15" s="588"/>
      <c r="K15" s="589"/>
      <c r="L15" s="197"/>
      <c r="M15" s="568" t="s">
        <v>146</v>
      </c>
      <c r="N15" s="569"/>
      <c r="O15" s="569"/>
      <c r="P15" s="569"/>
      <c r="Q15" s="570"/>
      <c r="R15" s="571">
        <v>5499</v>
      </c>
      <c r="S15" s="572"/>
      <c r="T15" s="572"/>
      <c r="U15" s="572"/>
      <c r="V15" s="573"/>
      <c r="W15" s="559" t="s">
        <v>147</v>
      </c>
      <c r="X15" s="481"/>
      <c r="Y15" s="481"/>
      <c r="Z15" s="481"/>
      <c r="AA15" s="481"/>
      <c r="AB15" s="482"/>
      <c r="AC15" s="444">
        <v>759</v>
      </c>
      <c r="AD15" s="445"/>
      <c r="AE15" s="445"/>
      <c r="AF15" s="445"/>
      <c r="AG15" s="446"/>
      <c r="AH15" s="444">
        <v>657</v>
      </c>
      <c r="AI15" s="445"/>
      <c r="AJ15" s="445"/>
      <c r="AK15" s="445"/>
      <c r="AL15" s="447"/>
      <c r="AM15" s="537"/>
      <c r="AN15" s="442"/>
      <c r="AO15" s="442"/>
      <c r="AP15" s="442"/>
      <c r="AQ15" s="442"/>
      <c r="AR15" s="442"/>
      <c r="AS15" s="442"/>
      <c r="AT15" s="443"/>
      <c r="AU15" s="525"/>
      <c r="AV15" s="526"/>
      <c r="AW15" s="526"/>
      <c r="AX15" s="526"/>
      <c r="AY15" s="460" t="s">
        <v>148</v>
      </c>
      <c r="AZ15" s="461"/>
      <c r="BA15" s="461"/>
      <c r="BB15" s="461"/>
      <c r="BC15" s="461"/>
      <c r="BD15" s="461"/>
      <c r="BE15" s="461"/>
      <c r="BF15" s="461"/>
      <c r="BG15" s="461"/>
      <c r="BH15" s="461"/>
      <c r="BI15" s="461"/>
      <c r="BJ15" s="461"/>
      <c r="BK15" s="461"/>
      <c r="BL15" s="461"/>
      <c r="BM15" s="462"/>
      <c r="BN15" s="463">
        <v>2705742</v>
      </c>
      <c r="BO15" s="464"/>
      <c r="BP15" s="464"/>
      <c r="BQ15" s="464"/>
      <c r="BR15" s="464"/>
      <c r="BS15" s="464"/>
      <c r="BT15" s="464"/>
      <c r="BU15" s="465"/>
      <c r="BV15" s="463">
        <v>2835631</v>
      </c>
      <c r="BW15" s="464"/>
      <c r="BX15" s="464"/>
      <c r="BY15" s="464"/>
      <c r="BZ15" s="464"/>
      <c r="CA15" s="464"/>
      <c r="CB15" s="464"/>
      <c r="CC15" s="465"/>
      <c r="CD15" s="578" t="s">
        <v>149</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7"/>
      <c r="C16" s="588"/>
      <c r="D16" s="588"/>
      <c r="E16" s="588"/>
      <c r="F16" s="588"/>
      <c r="G16" s="588"/>
      <c r="H16" s="588"/>
      <c r="I16" s="588"/>
      <c r="J16" s="588"/>
      <c r="K16" s="589"/>
      <c r="L16" s="561" t="s">
        <v>150</v>
      </c>
      <c r="M16" s="562"/>
      <c r="N16" s="562"/>
      <c r="O16" s="562"/>
      <c r="P16" s="562"/>
      <c r="Q16" s="563"/>
      <c r="R16" s="556" t="s">
        <v>151</v>
      </c>
      <c r="S16" s="557"/>
      <c r="T16" s="557"/>
      <c r="U16" s="557"/>
      <c r="V16" s="558"/>
      <c r="W16" s="574"/>
      <c r="X16" s="484"/>
      <c r="Y16" s="484"/>
      <c r="Z16" s="484"/>
      <c r="AA16" s="484"/>
      <c r="AB16" s="485"/>
      <c r="AC16" s="564">
        <v>22.8</v>
      </c>
      <c r="AD16" s="565"/>
      <c r="AE16" s="565"/>
      <c r="AF16" s="565"/>
      <c r="AG16" s="566"/>
      <c r="AH16" s="564">
        <v>18.399999999999999</v>
      </c>
      <c r="AI16" s="565"/>
      <c r="AJ16" s="565"/>
      <c r="AK16" s="565"/>
      <c r="AL16" s="567"/>
      <c r="AM16" s="537"/>
      <c r="AN16" s="442"/>
      <c r="AO16" s="442"/>
      <c r="AP16" s="442"/>
      <c r="AQ16" s="442"/>
      <c r="AR16" s="442"/>
      <c r="AS16" s="442"/>
      <c r="AT16" s="443"/>
      <c r="AU16" s="525"/>
      <c r="AV16" s="526"/>
      <c r="AW16" s="526"/>
      <c r="AX16" s="526"/>
      <c r="AY16" s="448" t="s">
        <v>152</v>
      </c>
      <c r="AZ16" s="449"/>
      <c r="BA16" s="449"/>
      <c r="BB16" s="449"/>
      <c r="BC16" s="449"/>
      <c r="BD16" s="449"/>
      <c r="BE16" s="449"/>
      <c r="BF16" s="449"/>
      <c r="BG16" s="449"/>
      <c r="BH16" s="449"/>
      <c r="BI16" s="449"/>
      <c r="BJ16" s="449"/>
      <c r="BK16" s="449"/>
      <c r="BL16" s="449"/>
      <c r="BM16" s="450"/>
      <c r="BN16" s="468">
        <v>2099772</v>
      </c>
      <c r="BO16" s="469"/>
      <c r="BP16" s="469"/>
      <c r="BQ16" s="469"/>
      <c r="BR16" s="469"/>
      <c r="BS16" s="469"/>
      <c r="BT16" s="469"/>
      <c r="BU16" s="470"/>
      <c r="BV16" s="468">
        <v>1973102</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x14ac:dyDescent="0.2">
      <c r="A17" s="187"/>
      <c r="B17" s="590"/>
      <c r="C17" s="591"/>
      <c r="D17" s="591"/>
      <c r="E17" s="591"/>
      <c r="F17" s="591"/>
      <c r="G17" s="591"/>
      <c r="H17" s="591"/>
      <c r="I17" s="591"/>
      <c r="J17" s="591"/>
      <c r="K17" s="592"/>
      <c r="L17" s="202"/>
      <c r="M17" s="553" t="s">
        <v>153</v>
      </c>
      <c r="N17" s="554"/>
      <c r="O17" s="554"/>
      <c r="P17" s="554"/>
      <c r="Q17" s="555"/>
      <c r="R17" s="556" t="s">
        <v>154</v>
      </c>
      <c r="S17" s="557"/>
      <c r="T17" s="557"/>
      <c r="U17" s="557"/>
      <c r="V17" s="558"/>
      <c r="W17" s="559" t="s">
        <v>155</v>
      </c>
      <c r="X17" s="481"/>
      <c r="Y17" s="481"/>
      <c r="Z17" s="481"/>
      <c r="AA17" s="481"/>
      <c r="AB17" s="482"/>
      <c r="AC17" s="444">
        <v>1794</v>
      </c>
      <c r="AD17" s="445"/>
      <c r="AE17" s="445"/>
      <c r="AF17" s="445"/>
      <c r="AG17" s="446"/>
      <c r="AH17" s="444">
        <v>2047</v>
      </c>
      <c r="AI17" s="445"/>
      <c r="AJ17" s="445"/>
      <c r="AK17" s="445"/>
      <c r="AL17" s="447"/>
      <c r="AM17" s="537"/>
      <c r="AN17" s="442"/>
      <c r="AO17" s="442"/>
      <c r="AP17" s="442"/>
      <c r="AQ17" s="442"/>
      <c r="AR17" s="442"/>
      <c r="AS17" s="442"/>
      <c r="AT17" s="443"/>
      <c r="AU17" s="525"/>
      <c r="AV17" s="526"/>
      <c r="AW17" s="526"/>
      <c r="AX17" s="526"/>
      <c r="AY17" s="448" t="s">
        <v>156</v>
      </c>
      <c r="AZ17" s="449"/>
      <c r="BA17" s="449"/>
      <c r="BB17" s="449"/>
      <c r="BC17" s="449"/>
      <c r="BD17" s="449"/>
      <c r="BE17" s="449"/>
      <c r="BF17" s="449"/>
      <c r="BG17" s="449"/>
      <c r="BH17" s="449"/>
      <c r="BI17" s="449"/>
      <c r="BJ17" s="449"/>
      <c r="BK17" s="449"/>
      <c r="BL17" s="449"/>
      <c r="BM17" s="450"/>
      <c r="BN17" s="468">
        <v>3552772</v>
      </c>
      <c r="BO17" s="469"/>
      <c r="BP17" s="469"/>
      <c r="BQ17" s="469"/>
      <c r="BR17" s="469"/>
      <c r="BS17" s="469"/>
      <c r="BT17" s="469"/>
      <c r="BU17" s="470"/>
      <c r="BV17" s="468">
        <v>3732051</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x14ac:dyDescent="0.2">
      <c r="A18" s="187"/>
      <c r="B18" s="530" t="s">
        <v>157</v>
      </c>
      <c r="C18" s="531"/>
      <c r="D18" s="531"/>
      <c r="E18" s="532"/>
      <c r="F18" s="532"/>
      <c r="G18" s="532"/>
      <c r="H18" s="532"/>
      <c r="I18" s="532"/>
      <c r="J18" s="532"/>
      <c r="K18" s="532"/>
      <c r="L18" s="533">
        <v>35.92</v>
      </c>
      <c r="M18" s="533"/>
      <c r="N18" s="533"/>
      <c r="O18" s="533"/>
      <c r="P18" s="533"/>
      <c r="Q18" s="533"/>
      <c r="R18" s="534"/>
      <c r="S18" s="534"/>
      <c r="T18" s="534"/>
      <c r="U18" s="534"/>
      <c r="V18" s="535"/>
      <c r="W18" s="549"/>
      <c r="X18" s="550"/>
      <c r="Y18" s="550"/>
      <c r="Z18" s="550"/>
      <c r="AA18" s="550"/>
      <c r="AB18" s="560"/>
      <c r="AC18" s="432">
        <v>53.9</v>
      </c>
      <c r="AD18" s="433"/>
      <c r="AE18" s="433"/>
      <c r="AF18" s="433"/>
      <c r="AG18" s="536"/>
      <c r="AH18" s="432">
        <v>57.2</v>
      </c>
      <c r="AI18" s="433"/>
      <c r="AJ18" s="433"/>
      <c r="AK18" s="433"/>
      <c r="AL18" s="434"/>
      <c r="AM18" s="537"/>
      <c r="AN18" s="442"/>
      <c r="AO18" s="442"/>
      <c r="AP18" s="442"/>
      <c r="AQ18" s="442"/>
      <c r="AR18" s="442"/>
      <c r="AS18" s="442"/>
      <c r="AT18" s="443"/>
      <c r="AU18" s="525"/>
      <c r="AV18" s="526"/>
      <c r="AW18" s="526"/>
      <c r="AX18" s="526"/>
      <c r="AY18" s="448" t="s">
        <v>158</v>
      </c>
      <c r="AZ18" s="449"/>
      <c r="BA18" s="449"/>
      <c r="BB18" s="449"/>
      <c r="BC18" s="449"/>
      <c r="BD18" s="449"/>
      <c r="BE18" s="449"/>
      <c r="BF18" s="449"/>
      <c r="BG18" s="449"/>
      <c r="BH18" s="449"/>
      <c r="BI18" s="449"/>
      <c r="BJ18" s="449"/>
      <c r="BK18" s="449"/>
      <c r="BL18" s="449"/>
      <c r="BM18" s="450"/>
      <c r="BN18" s="468">
        <v>2775585</v>
      </c>
      <c r="BO18" s="469"/>
      <c r="BP18" s="469"/>
      <c r="BQ18" s="469"/>
      <c r="BR18" s="469"/>
      <c r="BS18" s="469"/>
      <c r="BT18" s="469"/>
      <c r="BU18" s="470"/>
      <c r="BV18" s="468">
        <v>2621103</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x14ac:dyDescent="0.2">
      <c r="A19" s="187"/>
      <c r="B19" s="530" t="s">
        <v>159</v>
      </c>
      <c r="C19" s="531"/>
      <c r="D19" s="531"/>
      <c r="E19" s="532"/>
      <c r="F19" s="532"/>
      <c r="G19" s="532"/>
      <c r="H19" s="532"/>
      <c r="I19" s="532"/>
      <c r="J19" s="532"/>
      <c r="K19" s="532"/>
      <c r="L19" s="538">
        <v>156</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160</v>
      </c>
      <c r="AZ19" s="449"/>
      <c r="BA19" s="449"/>
      <c r="BB19" s="449"/>
      <c r="BC19" s="449"/>
      <c r="BD19" s="449"/>
      <c r="BE19" s="449"/>
      <c r="BF19" s="449"/>
      <c r="BG19" s="449"/>
      <c r="BH19" s="449"/>
      <c r="BI19" s="449"/>
      <c r="BJ19" s="449"/>
      <c r="BK19" s="449"/>
      <c r="BL19" s="449"/>
      <c r="BM19" s="450"/>
      <c r="BN19" s="468">
        <v>5982954</v>
      </c>
      <c r="BO19" s="469"/>
      <c r="BP19" s="469"/>
      <c r="BQ19" s="469"/>
      <c r="BR19" s="469"/>
      <c r="BS19" s="469"/>
      <c r="BT19" s="469"/>
      <c r="BU19" s="470"/>
      <c r="BV19" s="468">
        <v>6249340</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x14ac:dyDescent="0.2">
      <c r="A20" s="187"/>
      <c r="B20" s="530" t="s">
        <v>161</v>
      </c>
      <c r="C20" s="531"/>
      <c r="D20" s="531"/>
      <c r="E20" s="532"/>
      <c r="F20" s="532"/>
      <c r="G20" s="532"/>
      <c r="H20" s="532"/>
      <c r="I20" s="532"/>
      <c r="J20" s="532"/>
      <c r="K20" s="532"/>
      <c r="L20" s="538">
        <v>2231</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x14ac:dyDescent="0.15">
      <c r="A21" s="187"/>
      <c r="B21" s="527" t="s">
        <v>162</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x14ac:dyDescent="0.2">
      <c r="A22" s="187"/>
      <c r="B22" s="497" t="s">
        <v>163</v>
      </c>
      <c r="C22" s="498"/>
      <c r="D22" s="499"/>
      <c r="E22" s="506" t="s">
        <v>1</v>
      </c>
      <c r="F22" s="481"/>
      <c r="G22" s="481"/>
      <c r="H22" s="481"/>
      <c r="I22" s="481"/>
      <c r="J22" s="481"/>
      <c r="K22" s="482"/>
      <c r="L22" s="506" t="s">
        <v>164</v>
      </c>
      <c r="M22" s="481"/>
      <c r="N22" s="481"/>
      <c r="O22" s="481"/>
      <c r="P22" s="482"/>
      <c r="Q22" s="491" t="s">
        <v>165</v>
      </c>
      <c r="R22" s="492"/>
      <c r="S22" s="492"/>
      <c r="T22" s="492"/>
      <c r="U22" s="492"/>
      <c r="V22" s="507"/>
      <c r="W22" s="509" t="s">
        <v>166</v>
      </c>
      <c r="X22" s="498"/>
      <c r="Y22" s="499"/>
      <c r="Z22" s="506" t="s">
        <v>1</v>
      </c>
      <c r="AA22" s="481"/>
      <c r="AB22" s="481"/>
      <c r="AC22" s="481"/>
      <c r="AD22" s="481"/>
      <c r="AE22" s="481"/>
      <c r="AF22" s="481"/>
      <c r="AG22" s="482"/>
      <c r="AH22" s="480" t="s">
        <v>167</v>
      </c>
      <c r="AI22" s="481"/>
      <c r="AJ22" s="481"/>
      <c r="AK22" s="481"/>
      <c r="AL22" s="482"/>
      <c r="AM22" s="480" t="s">
        <v>168</v>
      </c>
      <c r="AN22" s="486"/>
      <c r="AO22" s="486"/>
      <c r="AP22" s="486"/>
      <c r="AQ22" s="486"/>
      <c r="AR22" s="487"/>
      <c r="AS22" s="491" t="s">
        <v>165</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x14ac:dyDescent="0.15">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169</v>
      </c>
      <c r="AZ23" s="461"/>
      <c r="BA23" s="461"/>
      <c r="BB23" s="461"/>
      <c r="BC23" s="461"/>
      <c r="BD23" s="461"/>
      <c r="BE23" s="461"/>
      <c r="BF23" s="461"/>
      <c r="BG23" s="461"/>
      <c r="BH23" s="461"/>
      <c r="BI23" s="461"/>
      <c r="BJ23" s="461"/>
      <c r="BK23" s="461"/>
      <c r="BL23" s="461"/>
      <c r="BM23" s="462"/>
      <c r="BN23" s="468">
        <v>11700</v>
      </c>
      <c r="BO23" s="469"/>
      <c r="BP23" s="469"/>
      <c r="BQ23" s="469"/>
      <c r="BR23" s="469"/>
      <c r="BS23" s="469"/>
      <c r="BT23" s="469"/>
      <c r="BU23" s="470"/>
      <c r="BV23" s="468" t="s">
        <v>137</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x14ac:dyDescent="0.2">
      <c r="A24" s="187"/>
      <c r="B24" s="500"/>
      <c r="C24" s="501"/>
      <c r="D24" s="502"/>
      <c r="E24" s="441" t="s">
        <v>170</v>
      </c>
      <c r="F24" s="442"/>
      <c r="G24" s="442"/>
      <c r="H24" s="442"/>
      <c r="I24" s="442"/>
      <c r="J24" s="442"/>
      <c r="K24" s="443"/>
      <c r="L24" s="444">
        <v>1</v>
      </c>
      <c r="M24" s="445"/>
      <c r="N24" s="445"/>
      <c r="O24" s="445"/>
      <c r="P24" s="446"/>
      <c r="Q24" s="444">
        <v>7960</v>
      </c>
      <c r="R24" s="445"/>
      <c r="S24" s="445"/>
      <c r="T24" s="445"/>
      <c r="U24" s="445"/>
      <c r="V24" s="446"/>
      <c r="W24" s="510"/>
      <c r="X24" s="501"/>
      <c r="Y24" s="502"/>
      <c r="Z24" s="441" t="s">
        <v>171</v>
      </c>
      <c r="AA24" s="442"/>
      <c r="AB24" s="442"/>
      <c r="AC24" s="442"/>
      <c r="AD24" s="442"/>
      <c r="AE24" s="442"/>
      <c r="AF24" s="442"/>
      <c r="AG24" s="443"/>
      <c r="AH24" s="444">
        <v>119</v>
      </c>
      <c r="AI24" s="445"/>
      <c r="AJ24" s="445"/>
      <c r="AK24" s="445"/>
      <c r="AL24" s="446"/>
      <c r="AM24" s="444">
        <v>334747</v>
      </c>
      <c r="AN24" s="445"/>
      <c r="AO24" s="445"/>
      <c r="AP24" s="445"/>
      <c r="AQ24" s="445"/>
      <c r="AR24" s="446"/>
      <c r="AS24" s="444">
        <v>2813</v>
      </c>
      <c r="AT24" s="445"/>
      <c r="AU24" s="445"/>
      <c r="AV24" s="445"/>
      <c r="AW24" s="445"/>
      <c r="AX24" s="447"/>
      <c r="AY24" s="435" t="s">
        <v>172</v>
      </c>
      <c r="AZ24" s="436"/>
      <c r="BA24" s="436"/>
      <c r="BB24" s="436"/>
      <c r="BC24" s="436"/>
      <c r="BD24" s="436"/>
      <c r="BE24" s="436"/>
      <c r="BF24" s="436"/>
      <c r="BG24" s="436"/>
      <c r="BH24" s="436"/>
      <c r="BI24" s="436"/>
      <c r="BJ24" s="436"/>
      <c r="BK24" s="436"/>
      <c r="BL24" s="436"/>
      <c r="BM24" s="437"/>
      <c r="BN24" s="468" t="s">
        <v>118</v>
      </c>
      <c r="BO24" s="469"/>
      <c r="BP24" s="469"/>
      <c r="BQ24" s="469"/>
      <c r="BR24" s="469"/>
      <c r="BS24" s="469"/>
      <c r="BT24" s="469"/>
      <c r="BU24" s="470"/>
      <c r="BV24" s="468" t="s">
        <v>129</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x14ac:dyDescent="0.15">
      <c r="A25" s="187"/>
      <c r="B25" s="500"/>
      <c r="C25" s="501"/>
      <c r="D25" s="502"/>
      <c r="E25" s="441" t="s">
        <v>173</v>
      </c>
      <c r="F25" s="442"/>
      <c r="G25" s="442"/>
      <c r="H25" s="442"/>
      <c r="I25" s="442"/>
      <c r="J25" s="442"/>
      <c r="K25" s="443"/>
      <c r="L25" s="444">
        <v>1</v>
      </c>
      <c r="M25" s="445"/>
      <c r="N25" s="445"/>
      <c r="O25" s="445"/>
      <c r="P25" s="446"/>
      <c r="Q25" s="444">
        <v>6510</v>
      </c>
      <c r="R25" s="445"/>
      <c r="S25" s="445"/>
      <c r="T25" s="445"/>
      <c r="U25" s="445"/>
      <c r="V25" s="446"/>
      <c r="W25" s="510"/>
      <c r="X25" s="501"/>
      <c r="Y25" s="502"/>
      <c r="Z25" s="441" t="s">
        <v>174</v>
      </c>
      <c r="AA25" s="442"/>
      <c r="AB25" s="442"/>
      <c r="AC25" s="442"/>
      <c r="AD25" s="442"/>
      <c r="AE25" s="442"/>
      <c r="AF25" s="442"/>
      <c r="AG25" s="443"/>
      <c r="AH25" s="444" t="s">
        <v>145</v>
      </c>
      <c r="AI25" s="445"/>
      <c r="AJ25" s="445"/>
      <c r="AK25" s="445"/>
      <c r="AL25" s="446"/>
      <c r="AM25" s="444" t="s">
        <v>145</v>
      </c>
      <c r="AN25" s="445"/>
      <c r="AO25" s="445"/>
      <c r="AP25" s="445"/>
      <c r="AQ25" s="445"/>
      <c r="AR25" s="446"/>
      <c r="AS25" s="444" t="s">
        <v>137</v>
      </c>
      <c r="AT25" s="445"/>
      <c r="AU25" s="445"/>
      <c r="AV25" s="445"/>
      <c r="AW25" s="445"/>
      <c r="AX25" s="447"/>
      <c r="AY25" s="460" t="s">
        <v>175</v>
      </c>
      <c r="AZ25" s="461"/>
      <c r="BA25" s="461"/>
      <c r="BB25" s="461"/>
      <c r="BC25" s="461"/>
      <c r="BD25" s="461"/>
      <c r="BE25" s="461"/>
      <c r="BF25" s="461"/>
      <c r="BG25" s="461"/>
      <c r="BH25" s="461"/>
      <c r="BI25" s="461"/>
      <c r="BJ25" s="461"/>
      <c r="BK25" s="461"/>
      <c r="BL25" s="461"/>
      <c r="BM25" s="462"/>
      <c r="BN25" s="463">
        <v>511905</v>
      </c>
      <c r="BO25" s="464"/>
      <c r="BP25" s="464"/>
      <c r="BQ25" s="464"/>
      <c r="BR25" s="464"/>
      <c r="BS25" s="464"/>
      <c r="BT25" s="464"/>
      <c r="BU25" s="465"/>
      <c r="BV25" s="463">
        <v>10073</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x14ac:dyDescent="0.15">
      <c r="A26" s="187"/>
      <c r="B26" s="500"/>
      <c r="C26" s="501"/>
      <c r="D26" s="502"/>
      <c r="E26" s="441" t="s">
        <v>176</v>
      </c>
      <c r="F26" s="442"/>
      <c r="G26" s="442"/>
      <c r="H26" s="442"/>
      <c r="I26" s="442"/>
      <c r="J26" s="442"/>
      <c r="K26" s="443"/>
      <c r="L26" s="444">
        <v>1</v>
      </c>
      <c r="M26" s="445"/>
      <c r="N26" s="445"/>
      <c r="O26" s="445"/>
      <c r="P26" s="446"/>
      <c r="Q26" s="444">
        <v>5350</v>
      </c>
      <c r="R26" s="445"/>
      <c r="S26" s="445"/>
      <c r="T26" s="445"/>
      <c r="U26" s="445"/>
      <c r="V26" s="446"/>
      <c r="W26" s="510"/>
      <c r="X26" s="501"/>
      <c r="Y26" s="502"/>
      <c r="Z26" s="441" t="s">
        <v>177</v>
      </c>
      <c r="AA26" s="523"/>
      <c r="AB26" s="523"/>
      <c r="AC26" s="523"/>
      <c r="AD26" s="523"/>
      <c r="AE26" s="523"/>
      <c r="AF26" s="523"/>
      <c r="AG26" s="524"/>
      <c r="AH26" s="444">
        <v>5</v>
      </c>
      <c r="AI26" s="445"/>
      <c r="AJ26" s="445"/>
      <c r="AK26" s="445"/>
      <c r="AL26" s="446"/>
      <c r="AM26" s="444">
        <v>13635</v>
      </c>
      <c r="AN26" s="445"/>
      <c r="AO26" s="445"/>
      <c r="AP26" s="445"/>
      <c r="AQ26" s="445"/>
      <c r="AR26" s="446"/>
      <c r="AS26" s="444">
        <v>2727</v>
      </c>
      <c r="AT26" s="445"/>
      <c r="AU26" s="445"/>
      <c r="AV26" s="445"/>
      <c r="AW26" s="445"/>
      <c r="AX26" s="447"/>
      <c r="AY26" s="477" t="s">
        <v>178</v>
      </c>
      <c r="AZ26" s="478"/>
      <c r="BA26" s="478"/>
      <c r="BB26" s="478"/>
      <c r="BC26" s="478"/>
      <c r="BD26" s="478"/>
      <c r="BE26" s="478"/>
      <c r="BF26" s="478"/>
      <c r="BG26" s="478"/>
      <c r="BH26" s="478"/>
      <c r="BI26" s="478"/>
      <c r="BJ26" s="478"/>
      <c r="BK26" s="478"/>
      <c r="BL26" s="478"/>
      <c r="BM26" s="479"/>
      <c r="BN26" s="468" t="s">
        <v>129</v>
      </c>
      <c r="BO26" s="469"/>
      <c r="BP26" s="469"/>
      <c r="BQ26" s="469"/>
      <c r="BR26" s="469"/>
      <c r="BS26" s="469"/>
      <c r="BT26" s="469"/>
      <c r="BU26" s="470"/>
      <c r="BV26" s="468" t="s">
        <v>129</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x14ac:dyDescent="0.2">
      <c r="A27" s="187"/>
      <c r="B27" s="500"/>
      <c r="C27" s="501"/>
      <c r="D27" s="502"/>
      <c r="E27" s="441" t="s">
        <v>179</v>
      </c>
      <c r="F27" s="442"/>
      <c r="G27" s="442"/>
      <c r="H27" s="442"/>
      <c r="I27" s="442"/>
      <c r="J27" s="442"/>
      <c r="K27" s="443"/>
      <c r="L27" s="444">
        <v>1</v>
      </c>
      <c r="M27" s="445"/>
      <c r="N27" s="445"/>
      <c r="O27" s="445"/>
      <c r="P27" s="446"/>
      <c r="Q27" s="444">
        <v>4000</v>
      </c>
      <c r="R27" s="445"/>
      <c r="S27" s="445"/>
      <c r="T27" s="445"/>
      <c r="U27" s="445"/>
      <c r="V27" s="446"/>
      <c r="W27" s="510"/>
      <c r="X27" s="501"/>
      <c r="Y27" s="502"/>
      <c r="Z27" s="441" t="s">
        <v>180</v>
      </c>
      <c r="AA27" s="442"/>
      <c r="AB27" s="442"/>
      <c r="AC27" s="442"/>
      <c r="AD27" s="442"/>
      <c r="AE27" s="442"/>
      <c r="AF27" s="442"/>
      <c r="AG27" s="443"/>
      <c r="AH27" s="444">
        <v>1</v>
      </c>
      <c r="AI27" s="445"/>
      <c r="AJ27" s="445"/>
      <c r="AK27" s="445"/>
      <c r="AL27" s="446"/>
      <c r="AM27" s="444" t="s">
        <v>181</v>
      </c>
      <c r="AN27" s="445"/>
      <c r="AO27" s="445"/>
      <c r="AP27" s="445"/>
      <c r="AQ27" s="445"/>
      <c r="AR27" s="446"/>
      <c r="AS27" s="444" t="s">
        <v>182</v>
      </c>
      <c r="AT27" s="445"/>
      <c r="AU27" s="445"/>
      <c r="AV27" s="445"/>
      <c r="AW27" s="445"/>
      <c r="AX27" s="447"/>
      <c r="AY27" s="474" t="s">
        <v>183</v>
      </c>
      <c r="AZ27" s="475"/>
      <c r="BA27" s="475"/>
      <c r="BB27" s="475"/>
      <c r="BC27" s="475"/>
      <c r="BD27" s="475"/>
      <c r="BE27" s="475"/>
      <c r="BF27" s="475"/>
      <c r="BG27" s="475"/>
      <c r="BH27" s="475"/>
      <c r="BI27" s="475"/>
      <c r="BJ27" s="475"/>
      <c r="BK27" s="475"/>
      <c r="BL27" s="475"/>
      <c r="BM27" s="476"/>
      <c r="BN27" s="471">
        <v>362420</v>
      </c>
      <c r="BO27" s="472"/>
      <c r="BP27" s="472"/>
      <c r="BQ27" s="472"/>
      <c r="BR27" s="472"/>
      <c r="BS27" s="472"/>
      <c r="BT27" s="472"/>
      <c r="BU27" s="473"/>
      <c r="BV27" s="471">
        <v>358889</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x14ac:dyDescent="0.15">
      <c r="A28" s="187"/>
      <c r="B28" s="500"/>
      <c r="C28" s="501"/>
      <c r="D28" s="502"/>
      <c r="E28" s="441" t="s">
        <v>184</v>
      </c>
      <c r="F28" s="442"/>
      <c r="G28" s="442"/>
      <c r="H28" s="442"/>
      <c r="I28" s="442"/>
      <c r="J28" s="442"/>
      <c r="K28" s="443"/>
      <c r="L28" s="444">
        <v>1</v>
      </c>
      <c r="M28" s="445"/>
      <c r="N28" s="445"/>
      <c r="O28" s="445"/>
      <c r="P28" s="446"/>
      <c r="Q28" s="444">
        <v>3140</v>
      </c>
      <c r="R28" s="445"/>
      <c r="S28" s="445"/>
      <c r="T28" s="445"/>
      <c r="U28" s="445"/>
      <c r="V28" s="446"/>
      <c r="W28" s="510"/>
      <c r="X28" s="501"/>
      <c r="Y28" s="502"/>
      <c r="Z28" s="441" t="s">
        <v>185</v>
      </c>
      <c r="AA28" s="442"/>
      <c r="AB28" s="442"/>
      <c r="AC28" s="442"/>
      <c r="AD28" s="442"/>
      <c r="AE28" s="442"/>
      <c r="AF28" s="442"/>
      <c r="AG28" s="443"/>
      <c r="AH28" s="444" t="s">
        <v>118</v>
      </c>
      <c r="AI28" s="445"/>
      <c r="AJ28" s="445"/>
      <c r="AK28" s="445"/>
      <c r="AL28" s="446"/>
      <c r="AM28" s="444" t="s">
        <v>137</v>
      </c>
      <c r="AN28" s="445"/>
      <c r="AO28" s="445"/>
      <c r="AP28" s="445"/>
      <c r="AQ28" s="445"/>
      <c r="AR28" s="446"/>
      <c r="AS28" s="444" t="s">
        <v>118</v>
      </c>
      <c r="AT28" s="445"/>
      <c r="AU28" s="445"/>
      <c r="AV28" s="445"/>
      <c r="AW28" s="445"/>
      <c r="AX28" s="447"/>
      <c r="AY28" s="451" t="s">
        <v>186</v>
      </c>
      <c r="AZ28" s="452"/>
      <c r="BA28" s="452"/>
      <c r="BB28" s="453"/>
      <c r="BC28" s="460" t="s">
        <v>48</v>
      </c>
      <c r="BD28" s="461"/>
      <c r="BE28" s="461"/>
      <c r="BF28" s="461"/>
      <c r="BG28" s="461"/>
      <c r="BH28" s="461"/>
      <c r="BI28" s="461"/>
      <c r="BJ28" s="461"/>
      <c r="BK28" s="461"/>
      <c r="BL28" s="461"/>
      <c r="BM28" s="462"/>
      <c r="BN28" s="463">
        <v>4050242</v>
      </c>
      <c r="BO28" s="464"/>
      <c r="BP28" s="464"/>
      <c r="BQ28" s="464"/>
      <c r="BR28" s="464"/>
      <c r="BS28" s="464"/>
      <c r="BT28" s="464"/>
      <c r="BU28" s="465"/>
      <c r="BV28" s="463">
        <v>3732328</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x14ac:dyDescent="0.15">
      <c r="A29" s="187"/>
      <c r="B29" s="500"/>
      <c r="C29" s="501"/>
      <c r="D29" s="502"/>
      <c r="E29" s="441" t="s">
        <v>187</v>
      </c>
      <c r="F29" s="442"/>
      <c r="G29" s="442"/>
      <c r="H29" s="442"/>
      <c r="I29" s="442"/>
      <c r="J29" s="442"/>
      <c r="K29" s="443"/>
      <c r="L29" s="444">
        <v>8</v>
      </c>
      <c r="M29" s="445"/>
      <c r="N29" s="445"/>
      <c r="O29" s="445"/>
      <c r="P29" s="446"/>
      <c r="Q29" s="444">
        <v>2900</v>
      </c>
      <c r="R29" s="445"/>
      <c r="S29" s="445"/>
      <c r="T29" s="445"/>
      <c r="U29" s="445"/>
      <c r="V29" s="446"/>
      <c r="W29" s="511"/>
      <c r="X29" s="512"/>
      <c r="Y29" s="513"/>
      <c r="Z29" s="441" t="s">
        <v>188</v>
      </c>
      <c r="AA29" s="442"/>
      <c r="AB29" s="442"/>
      <c r="AC29" s="442"/>
      <c r="AD29" s="442"/>
      <c r="AE29" s="442"/>
      <c r="AF29" s="442"/>
      <c r="AG29" s="443"/>
      <c r="AH29" s="444">
        <v>120</v>
      </c>
      <c r="AI29" s="445"/>
      <c r="AJ29" s="445"/>
      <c r="AK29" s="445"/>
      <c r="AL29" s="446"/>
      <c r="AM29" s="444">
        <v>338852</v>
      </c>
      <c r="AN29" s="445"/>
      <c r="AO29" s="445"/>
      <c r="AP29" s="445"/>
      <c r="AQ29" s="445"/>
      <c r="AR29" s="446"/>
      <c r="AS29" s="444">
        <v>2824</v>
      </c>
      <c r="AT29" s="445"/>
      <c r="AU29" s="445"/>
      <c r="AV29" s="445"/>
      <c r="AW29" s="445"/>
      <c r="AX29" s="447"/>
      <c r="AY29" s="454"/>
      <c r="AZ29" s="455"/>
      <c r="BA29" s="455"/>
      <c r="BB29" s="456"/>
      <c r="BC29" s="448" t="s">
        <v>189</v>
      </c>
      <c r="BD29" s="449"/>
      <c r="BE29" s="449"/>
      <c r="BF29" s="449"/>
      <c r="BG29" s="449"/>
      <c r="BH29" s="449"/>
      <c r="BI29" s="449"/>
      <c r="BJ29" s="449"/>
      <c r="BK29" s="449"/>
      <c r="BL29" s="449"/>
      <c r="BM29" s="450"/>
      <c r="BN29" s="468">
        <v>7395</v>
      </c>
      <c r="BO29" s="469"/>
      <c r="BP29" s="469"/>
      <c r="BQ29" s="469"/>
      <c r="BR29" s="469"/>
      <c r="BS29" s="469"/>
      <c r="BT29" s="469"/>
      <c r="BU29" s="470"/>
      <c r="BV29" s="468">
        <v>7390</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x14ac:dyDescent="0.2">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190</v>
      </c>
      <c r="X30" s="521"/>
      <c r="Y30" s="521"/>
      <c r="Z30" s="521"/>
      <c r="AA30" s="521"/>
      <c r="AB30" s="521"/>
      <c r="AC30" s="521"/>
      <c r="AD30" s="521"/>
      <c r="AE30" s="521"/>
      <c r="AF30" s="521"/>
      <c r="AG30" s="522"/>
      <c r="AH30" s="432">
        <v>94.2</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50</v>
      </c>
      <c r="BD30" s="436"/>
      <c r="BE30" s="436"/>
      <c r="BF30" s="436"/>
      <c r="BG30" s="436"/>
      <c r="BH30" s="436"/>
      <c r="BI30" s="436"/>
      <c r="BJ30" s="436"/>
      <c r="BK30" s="436"/>
      <c r="BL30" s="436"/>
      <c r="BM30" s="437"/>
      <c r="BN30" s="471">
        <v>11851447</v>
      </c>
      <c r="BO30" s="472"/>
      <c r="BP30" s="472"/>
      <c r="BQ30" s="472"/>
      <c r="BR30" s="472"/>
      <c r="BS30" s="472"/>
      <c r="BT30" s="472"/>
      <c r="BU30" s="473"/>
      <c r="BV30" s="471">
        <v>10521047</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31" t="s">
        <v>197</v>
      </c>
      <c r="D33" s="431"/>
      <c r="E33" s="430" t="s">
        <v>198</v>
      </c>
      <c r="F33" s="430"/>
      <c r="G33" s="430"/>
      <c r="H33" s="430"/>
      <c r="I33" s="430"/>
      <c r="J33" s="430"/>
      <c r="K33" s="430"/>
      <c r="L33" s="430"/>
      <c r="M33" s="430"/>
      <c r="N33" s="430"/>
      <c r="O33" s="430"/>
      <c r="P33" s="430"/>
      <c r="Q33" s="430"/>
      <c r="R33" s="430"/>
      <c r="S33" s="430"/>
      <c r="T33" s="216"/>
      <c r="U33" s="431" t="s">
        <v>199</v>
      </c>
      <c r="V33" s="431"/>
      <c r="W33" s="430" t="s">
        <v>198</v>
      </c>
      <c r="X33" s="430"/>
      <c r="Y33" s="430"/>
      <c r="Z33" s="430"/>
      <c r="AA33" s="430"/>
      <c r="AB33" s="430"/>
      <c r="AC33" s="430"/>
      <c r="AD33" s="430"/>
      <c r="AE33" s="430"/>
      <c r="AF33" s="430"/>
      <c r="AG33" s="430"/>
      <c r="AH33" s="430"/>
      <c r="AI33" s="430"/>
      <c r="AJ33" s="430"/>
      <c r="AK33" s="430"/>
      <c r="AL33" s="216"/>
      <c r="AM33" s="431" t="s">
        <v>200</v>
      </c>
      <c r="AN33" s="431"/>
      <c r="AO33" s="430" t="s">
        <v>198</v>
      </c>
      <c r="AP33" s="430"/>
      <c r="AQ33" s="430"/>
      <c r="AR33" s="430"/>
      <c r="AS33" s="430"/>
      <c r="AT33" s="430"/>
      <c r="AU33" s="430"/>
      <c r="AV33" s="430"/>
      <c r="AW33" s="430"/>
      <c r="AX33" s="430"/>
      <c r="AY33" s="430"/>
      <c r="AZ33" s="430"/>
      <c r="BA33" s="430"/>
      <c r="BB33" s="430"/>
      <c r="BC33" s="430"/>
      <c r="BD33" s="217"/>
      <c r="BE33" s="430" t="s">
        <v>201</v>
      </c>
      <c r="BF33" s="430"/>
      <c r="BG33" s="430" t="s">
        <v>202</v>
      </c>
      <c r="BH33" s="430"/>
      <c r="BI33" s="430"/>
      <c r="BJ33" s="430"/>
      <c r="BK33" s="430"/>
      <c r="BL33" s="430"/>
      <c r="BM33" s="430"/>
      <c r="BN33" s="430"/>
      <c r="BO33" s="430"/>
      <c r="BP33" s="430"/>
      <c r="BQ33" s="430"/>
      <c r="BR33" s="430"/>
      <c r="BS33" s="430"/>
      <c r="BT33" s="430"/>
      <c r="BU33" s="430"/>
      <c r="BV33" s="217"/>
      <c r="BW33" s="431" t="s">
        <v>201</v>
      </c>
      <c r="BX33" s="431"/>
      <c r="BY33" s="430" t="s">
        <v>203</v>
      </c>
      <c r="BZ33" s="430"/>
      <c r="CA33" s="430"/>
      <c r="CB33" s="430"/>
      <c r="CC33" s="430"/>
      <c r="CD33" s="430"/>
      <c r="CE33" s="430"/>
      <c r="CF33" s="430"/>
      <c r="CG33" s="430"/>
      <c r="CH33" s="430"/>
      <c r="CI33" s="430"/>
      <c r="CJ33" s="430"/>
      <c r="CK33" s="430"/>
      <c r="CL33" s="430"/>
      <c r="CM33" s="430"/>
      <c r="CN33" s="216"/>
      <c r="CO33" s="431" t="s">
        <v>204</v>
      </c>
      <c r="CP33" s="431"/>
      <c r="CQ33" s="430" t="s">
        <v>205</v>
      </c>
      <c r="CR33" s="430"/>
      <c r="CS33" s="430"/>
      <c r="CT33" s="430"/>
      <c r="CU33" s="430"/>
      <c r="CV33" s="430"/>
      <c r="CW33" s="430"/>
      <c r="CX33" s="430"/>
      <c r="CY33" s="430"/>
      <c r="CZ33" s="430"/>
      <c r="DA33" s="430"/>
      <c r="DB33" s="430"/>
      <c r="DC33" s="430"/>
      <c r="DD33" s="430"/>
      <c r="DE33" s="430"/>
      <c r="DF33" s="216"/>
      <c r="DG33" s="429" t="s">
        <v>206</v>
      </c>
      <c r="DH33" s="429"/>
      <c r="DI33" s="218"/>
      <c r="DJ33" s="186"/>
      <c r="DK33" s="186"/>
      <c r="DL33" s="186"/>
      <c r="DM33" s="186"/>
      <c r="DN33" s="186"/>
      <c r="DO33" s="186"/>
    </row>
    <row r="34" spans="1:119" ht="32.25" customHeight="1" x14ac:dyDescent="0.15">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2</v>
      </c>
      <c r="V34" s="427"/>
      <c r="W34" s="426" t="str">
        <f>IF('各会計、関係団体の財政状況及び健全化判断比率'!B28="","",'各会計、関係団体の財政状況及び健全化判断比率'!B28)</f>
        <v>国民健康保険特別会計</v>
      </c>
      <c r="X34" s="426"/>
      <c r="Y34" s="426"/>
      <c r="Z34" s="426"/>
      <c r="AA34" s="426"/>
      <c r="AB34" s="426"/>
      <c r="AC34" s="426"/>
      <c r="AD34" s="426"/>
      <c r="AE34" s="426"/>
      <c r="AF34" s="426"/>
      <c r="AG34" s="426"/>
      <c r="AH34" s="426"/>
      <c r="AI34" s="426"/>
      <c r="AJ34" s="426"/>
      <c r="AK34" s="426"/>
      <c r="AL34" s="214"/>
      <c r="AM34" s="427">
        <f>IF(AO34="","",MAX(C34:D43,U34:V43)+1)</f>
        <v>5</v>
      </c>
      <c r="AN34" s="427"/>
      <c r="AO34" s="426" t="str">
        <f>IF('各会計、関係団体の財政状況及び健全化判断比率'!B31="","",'各会計、関係団体の財政状況及び健全化判断比率'!B31)</f>
        <v>水道事業会計</v>
      </c>
      <c r="AP34" s="426"/>
      <c r="AQ34" s="426"/>
      <c r="AR34" s="426"/>
      <c r="AS34" s="426"/>
      <c r="AT34" s="426"/>
      <c r="AU34" s="426"/>
      <c r="AV34" s="426"/>
      <c r="AW34" s="426"/>
      <c r="AX34" s="426"/>
      <c r="AY34" s="426"/>
      <c r="AZ34" s="426"/>
      <c r="BA34" s="426"/>
      <c r="BB34" s="426"/>
      <c r="BC34" s="426"/>
      <c r="BD34" s="214"/>
      <c r="BE34" s="427">
        <f>IF(BG34="","",MAX(C34:D43,U34:V43,AM34:AN43)+1)</f>
        <v>6</v>
      </c>
      <c r="BF34" s="427"/>
      <c r="BG34" s="426" t="str">
        <f>IF('各会計、関係団体の財政状況及び健全化判断比率'!B32="","",'各会計、関係団体の財政状況及び健全化判断比率'!B32)</f>
        <v>下水道事業特別会計</v>
      </c>
      <c r="BH34" s="426"/>
      <c r="BI34" s="426"/>
      <c r="BJ34" s="426"/>
      <c r="BK34" s="426"/>
      <c r="BL34" s="426"/>
      <c r="BM34" s="426"/>
      <c r="BN34" s="426"/>
      <c r="BO34" s="426"/>
      <c r="BP34" s="426"/>
      <c r="BQ34" s="426"/>
      <c r="BR34" s="426"/>
      <c r="BS34" s="426"/>
      <c r="BT34" s="426"/>
      <c r="BU34" s="426"/>
      <c r="BV34" s="214"/>
      <c r="BW34" s="427">
        <f>IF(BY34="","",MAX(C34:D43,U34:V43,AM34:AN43,BE34:BF43)+1)</f>
        <v>7</v>
      </c>
      <c r="BX34" s="427"/>
      <c r="BY34" s="426" t="str">
        <f>IF('各会計、関係団体の財政状況及び健全化判断比率'!B68="","",'各会計、関係団体の財政状況及び健全化判断比率'!B68)</f>
        <v>佐賀県後期高齢者医療広域連合(一般会計)</v>
      </c>
      <c r="BZ34" s="426"/>
      <c r="CA34" s="426"/>
      <c r="CB34" s="426"/>
      <c r="CC34" s="426"/>
      <c r="CD34" s="426"/>
      <c r="CE34" s="426"/>
      <c r="CF34" s="426"/>
      <c r="CG34" s="426"/>
      <c r="CH34" s="426"/>
      <c r="CI34" s="426"/>
      <c r="CJ34" s="426"/>
      <c r="CK34" s="426"/>
      <c r="CL34" s="426"/>
      <c r="CM34" s="426"/>
      <c r="CN34" s="214"/>
      <c r="CO34" s="427" t="str">
        <f>IF(CQ34="","",MAX(C34:D43,U34:V43,AM34:AN43,BE34:BF43,BW34:BX43)+1)</f>
        <v/>
      </c>
      <c r="CP34" s="427"/>
      <c r="CQ34" s="426" t="str">
        <f>IF('各会計、関係団体の財政状況及び健全化判断比率'!BS7="","",'各会計、関係団体の財政状況及び健全化判断比率'!BS7)</f>
        <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
      </c>
      <c r="DH34" s="428"/>
      <c r="DI34" s="218"/>
      <c r="DJ34" s="186"/>
      <c r="DK34" s="186"/>
      <c r="DL34" s="186"/>
      <c r="DM34" s="186"/>
      <c r="DN34" s="186"/>
      <c r="DO34" s="186"/>
    </row>
    <row r="35" spans="1:119" ht="32.25" customHeight="1" x14ac:dyDescent="0.15">
      <c r="A35" s="187"/>
      <c r="B35" s="213"/>
      <c r="C35" s="427" t="str">
        <f>IF(E35="","",C34+1)</f>
        <v/>
      </c>
      <c r="D35" s="427"/>
      <c r="E35" s="426" t="str">
        <f>IF('各会計、関係団体の財政状況及び健全化判断比率'!B8="","",'各会計、関係団体の財政状況及び健全化判断比率'!B8)</f>
        <v/>
      </c>
      <c r="F35" s="426"/>
      <c r="G35" s="426"/>
      <c r="H35" s="426"/>
      <c r="I35" s="426"/>
      <c r="J35" s="426"/>
      <c r="K35" s="426"/>
      <c r="L35" s="426"/>
      <c r="M35" s="426"/>
      <c r="N35" s="426"/>
      <c r="O35" s="426"/>
      <c r="P35" s="426"/>
      <c r="Q35" s="426"/>
      <c r="R35" s="426"/>
      <c r="S35" s="426"/>
      <c r="T35" s="214"/>
      <c r="U35" s="427">
        <f>IF(W35="","",U34+1)</f>
        <v>3</v>
      </c>
      <c r="V35" s="427"/>
      <c r="W35" s="426" t="str">
        <f>IF('各会計、関係団体の財政状況及び健全化判断比率'!B29="","",'各会計、関係団体の財政状況及び健全化判断比率'!B29)</f>
        <v>介護保険特別会計</v>
      </c>
      <c r="X35" s="426"/>
      <c r="Y35" s="426"/>
      <c r="Z35" s="426"/>
      <c r="AA35" s="426"/>
      <c r="AB35" s="426"/>
      <c r="AC35" s="426"/>
      <c r="AD35" s="426"/>
      <c r="AE35" s="426"/>
      <c r="AF35" s="426"/>
      <c r="AG35" s="426"/>
      <c r="AH35" s="426"/>
      <c r="AI35" s="426"/>
      <c r="AJ35" s="426"/>
      <c r="AK35" s="426"/>
      <c r="AL35" s="214"/>
      <c r="AM35" s="427" t="str">
        <f t="shared" ref="AM35:AM43" si="0">IF(AO35="","",AM34+1)</f>
        <v/>
      </c>
      <c r="AN35" s="427"/>
      <c r="AO35" s="426"/>
      <c r="AP35" s="426"/>
      <c r="AQ35" s="426"/>
      <c r="AR35" s="426"/>
      <c r="AS35" s="426"/>
      <c r="AT35" s="426"/>
      <c r="AU35" s="426"/>
      <c r="AV35" s="426"/>
      <c r="AW35" s="426"/>
      <c r="AX35" s="426"/>
      <c r="AY35" s="426"/>
      <c r="AZ35" s="426"/>
      <c r="BA35" s="426"/>
      <c r="BB35" s="426"/>
      <c r="BC35" s="426"/>
      <c r="BD35" s="214"/>
      <c r="BE35" s="427" t="str">
        <f t="shared" ref="BE35:BE43" si="1">IF(BG35="","",BE34+1)</f>
        <v/>
      </c>
      <c r="BF35" s="427"/>
      <c r="BG35" s="426"/>
      <c r="BH35" s="426"/>
      <c r="BI35" s="426"/>
      <c r="BJ35" s="426"/>
      <c r="BK35" s="426"/>
      <c r="BL35" s="426"/>
      <c r="BM35" s="426"/>
      <c r="BN35" s="426"/>
      <c r="BO35" s="426"/>
      <c r="BP35" s="426"/>
      <c r="BQ35" s="426"/>
      <c r="BR35" s="426"/>
      <c r="BS35" s="426"/>
      <c r="BT35" s="426"/>
      <c r="BU35" s="426"/>
      <c r="BV35" s="214"/>
      <c r="BW35" s="427">
        <f t="shared" ref="BW35:BW43" si="2">IF(BY35="","",BW34+1)</f>
        <v>8</v>
      </c>
      <c r="BX35" s="427"/>
      <c r="BY35" s="426" t="str">
        <f>IF('各会計、関係団体の財政状況及び健全化判断比率'!B69="","",'各会計、関係団体の財政状況及び健全化判断比率'!B69)</f>
        <v>佐賀県市町総合事務組合(一般会計)</v>
      </c>
      <c r="BZ35" s="426"/>
      <c r="CA35" s="426"/>
      <c r="CB35" s="426"/>
      <c r="CC35" s="426"/>
      <c r="CD35" s="426"/>
      <c r="CE35" s="426"/>
      <c r="CF35" s="426"/>
      <c r="CG35" s="426"/>
      <c r="CH35" s="426"/>
      <c r="CI35" s="426"/>
      <c r="CJ35" s="426"/>
      <c r="CK35" s="426"/>
      <c r="CL35" s="426"/>
      <c r="CM35" s="426"/>
      <c r="CN35" s="214"/>
      <c r="CO35" s="427" t="str">
        <f t="shared" ref="CO35:CO43" si="3">IF(CQ35="","",CO34+1)</f>
        <v/>
      </c>
      <c r="CP35" s="427"/>
      <c r="CQ35" s="426" t="str">
        <f>IF('各会計、関係団体の財政状況及び健全化判断比率'!BS8="","",'各会計、関係団体の財政状況及び健全化判断比率'!BS8)</f>
        <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x14ac:dyDescent="0.15">
      <c r="A36" s="187"/>
      <c r="B36" s="213"/>
      <c r="C36" s="427" t="str">
        <f>IF(E36="","",C35+1)</f>
        <v/>
      </c>
      <c r="D36" s="427"/>
      <c r="E36" s="426" t="str">
        <f>IF('各会計、関係団体の財政状況及び健全化判断比率'!B9="","",'各会計、関係団体の財政状況及び健全化判断比率'!B9)</f>
        <v/>
      </c>
      <c r="F36" s="426"/>
      <c r="G36" s="426"/>
      <c r="H36" s="426"/>
      <c r="I36" s="426"/>
      <c r="J36" s="426"/>
      <c r="K36" s="426"/>
      <c r="L36" s="426"/>
      <c r="M36" s="426"/>
      <c r="N36" s="426"/>
      <c r="O36" s="426"/>
      <c r="P36" s="426"/>
      <c r="Q36" s="426"/>
      <c r="R36" s="426"/>
      <c r="S36" s="426"/>
      <c r="T36" s="214"/>
      <c r="U36" s="427">
        <f t="shared" ref="U36:U43" si="4">IF(W36="","",U35+1)</f>
        <v>4</v>
      </c>
      <c r="V36" s="427"/>
      <c r="W36" s="426" t="str">
        <f>IF('各会計、関係団体の財政状況及び健全化判断比率'!B30="","",'各会計、関係団体の財政状況及び健全化判断比率'!B30)</f>
        <v>後期高齢者医療特別会計</v>
      </c>
      <c r="X36" s="426"/>
      <c r="Y36" s="426"/>
      <c r="Z36" s="426"/>
      <c r="AA36" s="426"/>
      <c r="AB36" s="426"/>
      <c r="AC36" s="426"/>
      <c r="AD36" s="426"/>
      <c r="AE36" s="426"/>
      <c r="AF36" s="426"/>
      <c r="AG36" s="426"/>
      <c r="AH36" s="426"/>
      <c r="AI36" s="426"/>
      <c r="AJ36" s="426"/>
      <c r="AK36" s="426"/>
      <c r="AL36" s="214"/>
      <c r="AM36" s="427" t="str">
        <f t="shared" si="0"/>
        <v/>
      </c>
      <c r="AN36" s="427"/>
      <c r="AO36" s="426"/>
      <c r="AP36" s="426"/>
      <c r="AQ36" s="426"/>
      <c r="AR36" s="426"/>
      <c r="AS36" s="426"/>
      <c r="AT36" s="426"/>
      <c r="AU36" s="426"/>
      <c r="AV36" s="426"/>
      <c r="AW36" s="426"/>
      <c r="AX36" s="426"/>
      <c r="AY36" s="426"/>
      <c r="AZ36" s="426"/>
      <c r="BA36" s="426"/>
      <c r="BB36" s="426"/>
      <c r="BC36" s="426"/>
      <c r="BD36" s="214"/>
      <c r="BE36" s="427" t="str">
        <f t="shared" si="1"/>
        <v/>
      </c>
      <c r="BF36" s="427"/>
      <c r="BG36" s="426"/>
      <c r="BH36" s="426"/>
      <c r="BI36" s="426"/>
      <c r="BJ36" s="426"/>
      <c r="BK36" s="426"/>
      <c r="BL36" s="426"/>
      <c r="BM36" s="426"/>
      <c r="BN36" s="426"/>
      <c r="BO36" s="426"/>
      <c r="BP36" s="426"/>
      <c r="BQ36" s="426"/>
      <c r="BR36" s="426"/>
      <c r="BS36" s="426"/>
      <c r="BT36" s="426"/>
      <c r="BU36" s="426"/>
      <c r="BV36" s="214"/>
      <c r="BW36" s="427">
        <f t="shared" si="2"/>
        <v>9</v>
      </c>
      <c r="BX36" s="427"/>
      <c r="BY36" s="426" t="str">
        <f>IF('各会計、関係団体の財政状況及び健全化判断比率'!B70="","",'各会計、関係団体の財政状況及び健全化判断比率'!B70)</f>
        <v>佐賀県後期高齢者医療広域連合(医療)(特別会計)</v>
      </c>
      <c r="BZ36" s="426"/>
      <c r="CA36" s="426"/>
      <c r="CB36" s="426"/>
      <c r="CC36" s="426"/>
      <c r="CD36" s="426"/>
      <c r="CE36" s="426"/>
      <c r="CF36" s="426"/>
      <c r="CG36" s="426"/>
      <c r="CH36" s="426"/>
      <c r="CI36" s="426"/>
      <c r="CJ36" s="426"/>
      <c r="CK36" s="426"/>
      <c r="CL36" s="426"/>
      <c r="CM36" s="426"/>
      <c r="CN36" s="214"/>
      <c r="CO36" s="427" t="str">
        <f t="shared" si="3"/>
        <v/>
      </c>
      <c r="CP36" s="427"/>
      <c r="CQ36" s="426" t="str">
        <f>IF('各会計、関係団体の財政状況及び健全化判断比率'!BS9="","",'各会計、関係団体の財政状況及び健全化判断比率'!BS9)</f>
        <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x14ac:dyDescent="0.15">
      <c r="A37" s="187"/>
      <c r="B37" s="213"/>
      <c r="C37" s="427" t="str">
        <f>IF(E37="","",C36+1)</f>
        <v/>
      </c>
      <c r="D37" s="427"/>
      <c r="E37" s="426" t="str">
        <f>IF('各会計、関係団体の財政状況及び健全化判断比率'!B10="","",'各会計、関係団体の財政状況及び健全化判断比率'!B10)</f>
        <v/>
      </c>
      <c r="F37" s="426"/>
      <c r="G37" s="426"/>
      <c r="H37" s="426"/>
      <c r="I37" s="426"/>
      <c r="J37" s="426"/>
      <c r="K37" s="426"/>
      <c r="L37" s="426"/>
      <c r="M37" s="426"/>
      <c r="N37" s="426"/>
      <c r="O37" s="426"/>
      <c r="P37" s="426"/>
      <c r="Q37" s="426"/>
      <c r="R37" s="426"/>
      <c r="S37" s="426"/>
      <c r="T37" s="214"/>
      <c r="U37" s="427" t="str">
        <f t="shared" si="4"/>
        <v/>
      </c>
      <c r="V37" s="427"/>
      <c r="W37" s="426"/>
      <c r="X37" s="426"/>
      <c r="Y37" s="426"/>
      <c r="Z37" s="426"/>
      <c r="AA37" s="426"/>
      <c r="AB37" s="426"/>
      <c r="AC37" s="426"/>
      <c r="AD37" s="426"/>
      <c r="AE37" s="426"/>
      <c r="AF37" s="426"/>
      <c r="AG37" s="426"/>
      <c r="AH37" s="426"/>
      <c r="AI37" s="426"/>
      <c r="AJ37" s="426"/>
      <c r="AK37" s="426"/>
      <c r="AL37" s="214"/>
      <c r="AM37" s="427" t="str">
        <f t="shared" si="0"/>
        <v/>
      </c>
      <c r="AN37" s="427"/>
      <c r="AO37" s="426"/>
      <c r="AP37" s="426"/>
      <c r="AQ37" s="426"/>
      <c r="AR37" s="426"/>
      <c r="AS37" s="426"/>
      <c r="AT37" s="426"/>
      <c r="AU37" s="426"/>
      <c r="AV37" s="426"/>
      <c r="AW37" s="426"/>
      <c r="AX37" s="426"/>
      <c r="AY37" s="426"/>
      <c r="AZ37" s="426"/>
      <c r="BA37" s="426"/>
      <c r="BB37" s="426"/>
      <c r="BC37" s="426"/>
      <c r="BD37" s="214"/>
      <c r="BE37" s="427" t="str">
        <f t="shared" si="1"/>
        <v/>
      </c>
      <c r="BF37" s="427"/>
      <c r="BG37" s="426"/>
      <c r="BH37" s="426"/>
      <c r="BI37" s="426"/>
      <c r="BJ37" s="426"/>
      <c r="BK37" s="426"/>
      <c r="BL37" s="426"/>
      <c r="BM37" s="426"/>
      <c r="BN37" s="426"/>
      <c r="BO37" s="426"/>
      <c r="BP37" s="426"/>
      <c r="BQ37" s="426"/>
      <c r="BR37" s="426"/>
      <c r="BS37" s="426"/>
      <c r="BT37" s="426"/>
      <c r="BU37" s="426"/>
      <c r="BV37" s="214"/>
      <c r="BW37" s="427">
        <f t="shared" si="2"/>
        <v>10</v>
      </c>
      <c r="BX37" s="427"/>
      <c r="BY37" s="426" t="str">
        <f>IF('各会計、関係団体の財政状況及び健全化判断比率'!B71="","",'各会計、関係団体の財政状況及び健全化判断比率'!B71)</f>
        <v>佐賀県市町総合事務組合(交通災害)(特別会計)</v>
      </c>
      <c r="BZ37" s="426"/>
      <c r="CA37" s="426"/>
      <c r="CB37" s="426"/>
      <c r="CC37" s="426"/>
      <c r="CD37" s="426"/>
      <c r="CE37" s="426"/>
      <c r="CF37" s="426"/>
      <c r="CG37" s="426"/>
      <c r="CH37" s="426"/>
      <c r="CI37" s="426"/>
      <c r="CJ37" s="426"/>
      <c r="CK37" s="426"/>
      <c r="CL37" s="426"/>
      <c r="CM37" s="426"/>
      <c r="CN37" s="214"/>
      <c r="CO37" s="427" t="str">
        <f t="shared" si="3"/>
        <v/>
      </c>
      <c r="CP37" s="427"/>
      <c r="CQ37" s="426" t="str">
        <f>IF('各会計、関係団体の財政状況及び健全化判断比率'!BS10="","",'各会計、関係団体の財政状況及び健全化判断比率'!BS10)</f>
        <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x14ac:dyDescent="0.15">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t="str">
        <f t="shared" si="4"/>
        <v/>
      </c>
      <c r="V38" s="427"/>
      <c r="W38" s="426"/>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t="str">
        <f t="shared" si="2"/>
        <v/>
      </c>
      <c r="BX38" s="427"/>
      <c r="BY38" s="426" t="str">
        <f>IF('各会計、関係団体の財政状況及び健全化判断比率'!B72="","",'各会計、関係団体の財政状況及び健全化判断比率'!B72)</f>
        <v/>
      </c>
      <c r="BZ38" s="426"/>
      <c r="CA38" s="426"/>
      <c r="CB38" s="426"/>
      <c r="CC38" s="426"/>
      <c r="CD38" s="426"/>
      <c r="CE38" s="426"/>
      <c r="CF38" s="426"/>
      <c r="CG38" s="426"/>
      <c r="CH38" s="426"/>
      <c r="CI38" s="426"/>
      <c r="CJ38" s="426"/>
      <c r="CK38" s="426"/>
      <c r="CL38" s="426"/>
      <c r="CM38" s="426"/>
      <c r="CN38" s="214"/>
      <c r="CO38" s="427" t="str">
        <f t="shared" si="3"/>
        <v/>
      </c>
      <c r="CP38" s="427"/>
      <c r="CQ38" s="426" t="str">
        <f>IF('各会計、関係団体の財政状況及び健全化判断比率'!BS11="","",'各会計、関係団体の財政状況及び健全化判断比率'!BS11)</f>
        <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x14ac:dyDescent="0.15">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t="str">
        <f t="shared" si="2"/>
        <v/>
      </c>
      <c r="BX39" s="427"/>
      <c r="BY39" s="426" t="str">
        <f>IF('各会計、関係団体の財政状況及び健全化判断比率'!B73="","",'各会計、関係団体の財政状況及び健全化判断比率'!B73)</f>
        <v/>
      </c>
      <c r="BZ39" s="426"/>
      <c r="CA39" s="426"/>
      <c r="CB39" s="426"/>
      <c r="CC39" s="426"/>
      <c r="CD39" s="426"/>
      <c r="CE39" s="426"/>
      <c r="CF39" s="426"/>
      <c r="CG39" s="426"/>
      <c r="CH39" s="426"/>
      <c r="CI39" s="426"/>
      <c r="CJ39" s="426"/>
      <c r="CK39" s="426"/>
      <c r="CL39" s="426"/>
      <c r="CM39" s="426"/>
      <c r="CN39" s="214"/>
      <c r="CO39" s="427" t="str">
        <f t="shared" si="3"/>
        <v/>
      </c>
      <c r="CP39" s="427"/>
      <c r="CQ39" s="426" t="str">
        <f>IF('各会計、関係団体の財政状況及び健全化判断比率'!BS12="","",'各会計、関係団体の財政状況及び健全化判断比率'!BS12)</f>
        <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x14ac:dyDescent="0.15">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t="str">
        <f t="shared" si="2"/>
        <v/>
      </c>
      <c r="BX40" s="427"/>
      <c r="BY40" s="426" t="str">
        <f>IF('各会計、関係団体の財政状況及び健全化判断比率'!B74="","",'各会計、関係団体の財政状況及び健全化判断比率'!B74)</f>
        <v/>
      </c>
      <c r="BZ40" s="426"/>
      <c r="CA40" s="426"/>
      <c r="CB40" s="426"/>
      <c r="CC40" s="426"/>
      <c r="CD40" s="426"/>
      <c r="CE40" s="426"/>
      <c r="CF40" s="426"/>
      <c r="CG40" s="426"/>
      <c r="CH40" s="426"/>
      <c r="CI40" s="426"/>
      <c r="CJ40" s="426"/>
      <c r="CK40" s="426"/>
      <c r="CL40" s="426"/>
      <c r="CM40" s="426"/>
      <c r="CN40" s="214"/>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x14ac:dyDescent="0.15">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t="str">
        <f t="shared" si="2"/>
        <v/>
      </c>
      <c r="BX41" s="427"/>
      <c r="BY41" s="426" t="str">
        <f>IF('各会計、関係団体の財政状況及び健全化判断比率'!B75="","",'各会計、関係団体の財政状況及び健全化判断比率'!B75)</f>
        <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x14ac:dyDescent="0.15">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t="str">
        <f t="shared" si="2"/>
        <v/>
      </c>
      <c r="BX42" s="427"/>
      <c r="BY42" s="426" t="str">
        <f>IF('各会計、関係団体の財政状況及び健全化判断比率'!B76="","",'各会計、関係団体の財政状況及び健全化判断比率'!B76)</f>
        <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x14ac:dyDescent="0.15">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t="str">
        <f t="shared" si="2"/>
        <v/>
      </c>
      <c r="BX43" s="427"/>
      <c r="BY43" s="426" t="str">
        <f>IF('各会計、関係団体の財政状況及び健全化判断比率'!B77="","",'各会計、関係団体の財政状況及び健全化判断比率'!B77)</f>
        <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207</v>
      </c>
      <c r="C46" s="186"/>
      <c r="D46" s="186"/>
      <c r="E46" s="186" t="s">
        <v>208</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209</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210</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211</v>
      </c>
    </row>
    <row r="50" spans="5:5" x14ac:dyDescent="0.15">
      <c r="E50" s="188" t="s">
        <v>212</v>
      </c>
    </row>
    <row r="51" spans="5:5" x14ac:dyDescent="0.15">
      <c r="E51" s="188" t="s">
        <v>213</v>
      </c>
    </row>
    <row r="52" spans="5:5" x14ac:dyDescent="0.15">
      <c r="E52" s="188" t="s">
        <v>214</v>
      </c>
    </row>
    <row r="53" spans="5:5" x14ac:dyDescent="0.15"/>
    <row r="54" spans="5:5" x14ac:dyDescent="0.15"/>
    <row r="55" spans="5:5" x14ac:dyDescent="0.15"/>
    <row r="56" spans="5:5" x14ac:dyDescent="0.15"/>
  </sheetData>
  <sheetProtection algorithmName="SHA-512" hashValue="zG0aTHakgFwxv7J2XrLtTitL13ylnIoqrFfrqc+DEXd4t3f3tBXDYqTXgViUDLhHI/UAdupQCEGFqGlSurVkBw==" saltValue="DuoQPdDAfTfZIHcxFfA/w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60" zoomScaleNormal="60" zoomScaleSheetLayoutView="100" workbookViewId="0">
      <selection activeCell="AZ70" sqref="AZ70:BD70"/>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561</v>
      </c>
      <c r="G33" s="29" t="s">
        <v>562</v>
      </c>
      <c r="H33" s="29" t="s">
        <v>563</v>
      </c>
      <c r="I33" s="29" t="s">
        <v>564</v>
      </c>
      <c r="J33" s="30" t="s">
        <v>565</v>
      </c>
      <c r="K33" s="22"/>
      <c r="L33" s="22"/>
      <c r="M33" s="22"/>
      <c r="N33" s="22"/>
      <c r="O33" s="22"/>
      <c r="P33" s="22"/>
    </row>
    <row r="34" spans="1:16" ht="39" customHeight="1" x14ac:dyDescent="0.15">
      <c r="A34" s="22"/>
      <c r="B34" s="31"/>
      <c r="C34" s="1250" t="s">
        <v>566</v>
      </c>
      <c r="D34" s="1250"/>
      <c r="E34" s="1251"/>
      <c r="F34" s="32">
        <v>9.83</v>
      </c>
      <c r="G34" s="33">
        <v>5.86</v>
      </c>
      <c r="H34" s="33">
        <v>6.82</v>
      </c>
      <c r="I34" s="33">
        <v>5.6</v>
      </c>
      <c r="J34" s="34">
        <v>4.8499999999999996</v>
      </c>
      <c r="K34" s="22"/>
      <c r="L34" s="22"/>
      <c r="M34" s="22"/>
      <c r="N34" s="22"/>
      <c r="O34" s="22"/>
      <c r="P34" s="22"/>
    </row>
    <row r="35" spans="1:16" ht="39" customHeight="1" x14ac:dyDescent="0.15">
      <c r="A35" s="22"/>
      <c r="B35" s="35"/>
      <c r="C35" s="1244" t="s">
        <v>567</v>
      </c>
      <c r="D35" s="1245"/>
      <c r="E35" s="1246"/>
      <c r="F35" s="36">
        <v>10.43</v>
      </c>
      <c r="G35" s="37">
        <v>9.84</v>
      </c>
      <c r="H35" s="37">
        <v>8.99</v>
      </c>
      <c r="I35" s="37">
        <v>6.12</v>
      </c>
      <c r="J35" s="38">
        <v>4.71</v>
      </c>
      <c r="K35" s="22"/>
      <c r="L35" s="22"/>
      <c r="M35" s="22"/>
      <c r="N35" s="22"/>
      <c r="O35" s="22"/>
      <c r="P35" s="22"/>
    </row>
    <row r="36" spans="1:16" ht="39" customHeight="1" x14ac:dyDescent="0.15">
      <c r="A36" s="22"/>
      <c r="B36" s="35"/>
      <c r="C36" s="1244" t="s">
        <v>568</v>
      </c>
      <c r="D36" s="1245"/>
      <c r="E36" s="1246"/>
      <c r="F36" s="36">
        <v>2.31</v>
      </c>
      <c r="G36" s="37">
        <v>1.1299999999999999</v>
      </c>
      <c r="H36" s="37">
        <v>1.06</v>
      </c>
      <c r="I36" s="37">
        <v>1.63</v>
      </c>
      <c r="J36" s="38">
        <v>1.1499999999999999</v>
      </c>
      <c r="K36" s="22"/>
      <c r="L36" s="22"/>
      <c r="M36" s="22"/>
      <c r="N36" s="22"/>
      <c r="O36" s="22"/>
      <c r="P36" s="22"/>
    </row>
    <row r="37" spans="1:16" ht="39" customHeight="1" x14ac:dyDescent="0.15">
      <c r="A37" s="22"/>
      <c r="B37" s="35"/>
      <c r="C37" s="1244" t="s">
        <v>569</v>
      </c>
      <c r="D37" s="1245"/>
      <c r="E37" s="1246"/>
      <c r="F37" s="36">
        <v>0.51</v>
      </c>
      <c r="G37" s="37">
        <v>0.72</v>
      </c>
      <c r="H37" s="37">
        <v>0.28999999999999998</v>
      </c>
      <c r="I37" s="37">
        <v>0.53</v>
      </c>
      <c r="J37" s="38">
        <v>0.6</v>
      </c>
      <c r="K37" s="22"/>
      <c r="L37" s="22"/>
      <c r="M37" s="22"/>
      <c r="N37" s="22"/>
      <c r="O37" s="22"/>
      <c r="P37" s="22"/>
    </row>
    <row r="38" spans="1:16" ht="39" customHeight="1" x14ac:dyDescent="0.15">
      <c r="A38" s="22"/>
      <c r="B38" s="35"/>
      <c r="C38" s="1244" t="s">
        <v>570</v>
      </c>
      <c r="D38" s="1245"/>
      <c r="E38" s="1246"/>
      <c r="F38" s="36">
        <v>0</v>
      </c>
      <c r="G38" s="37">
        <v>0.01</v>
      </c>
      <c r="H38" s="37">
        <v>0.01</v>
      </c>
      <c r="I38" s="37">
        <v>0.02</v>
      </c>
      <c r="J38" s="38">
        <v>0.01</v>
      </c>
      <c r="K38" s="22"/>
      <c r="L38" s="22"/>
      <c r="M38" s="22"/>
      <c r="N38" s="22"/>
      <c r="O38" s="22"/>
      <c r="P38" s="22"/>
    </row>
    <row r="39" spans="1:16" ht="39" customHeight="1" x14ac:dyDescent="0.15">
      <c r="A39" s="22"/>
      <c r="B39" s="35"/>
      <c r="C39" s="1244" t="s">
        <v>571</v>
      </c>
      <c r="D39" s="1245"/>
      <c r="E39" s="1246"/>
      <c r="F39" s="36">
        <v>0</v>
      </c>
      <c r="G39" s="37">
        <v>0</v>
      </c>
      <c r="H39" s="37">
        <v>0</v>
      </c>
      <c r="I39" s="37">
        <v>0</v>
      </c>
      <c r="J39" s="38">
        <v>0</v>
      </c>
      <c r="K39" s="22"/>
      <c r="L39" s="22"/>
      <c r="M39" s="22"/>
      <c r="N39" s="22"/>
      <c r="O39" s="22"/>
      <c r="P39" s="22"/>
    </row>
    <row r="40" spans="1:16" ht="39" customHeight="1" x14ac:dyDescent="0.15">
      <c r="A40" s="22"/>
      <c r="B40" s="35"/>
      <c r="C40" s="1244"/>
      <c r="D40" s="1245"/>
      <c r="E40" s="1246"/>
      <c r="F40" s="36"/>
      <c r="G40" s="37"/>
      <c r="H40" s="37"/>
      <c r="I40" s="37"/>
      <c r="J40" s="38"/>
      <c r="K40" s="22"/>
      <c r="L40" s="22"/>
      <c r="M40" s="22"/>
      <c r="N40" s="22"/>
      <c r="O40" s="22"/>
      <c r="P40" s="22"/>
    </row>
    <row r="41" spans="1:16" ht="39" customHeight="1" x14ac:dyDescent="0.15">
      <c r="A41" s="22"/>
      <c r="B41" s="35"/>
      <c r="C41" s="1244"/>
      <c r="D41" s="1245"/>
      <c r="E41" s="1246"/>
      <c r="F41" s="36"/>
      <c r="G41" s="37"/>
      <c r="H41" s="37"/>
      <c r="I41" s="37"/>
      <c r="J41" s="38"/>
      <c r="K41" s="22"/>
      <c r="L41" s="22"/>
      <c r="M41" s="22"/>
      <c r="N41" s="22"/>
      <c r="O41" s="22"/>
      <c r="P41" s="22"/>
    </row>
    <row r="42" spans="1:16" ht="39" customHeight="1" x14ac:dyDescent="0.15">
      <c r="A42" s="22"/>
      <c r="B42" s="39"/>
      <c r="C42" s="1244" t="s">
        <v>572</v>
      </c>
      <c r="D42" s="1245"/>
      <c r="E42" s="1246"/>
      <c r="F42" s="36" t="s">
        <v>520</v>
      </c>
      <c r="G42" s="37" t="s">
        <v>520</v>
      </c>
      <c r="H42" s="37" t="s">
        <v>520</v>
      </c>
      <c r="I42" s="37" t="s">
        <v>520</v>
      </c>
      <c r="J42" s="38" t="s">
        <v>520</v>
      </c>
      <c r="K42" s="22"/>
      <c r="L42" s="22"/>
      <c r="M42" s="22"/>
      <c r="N42" s="22"/>
      <c r="O42" s="22"/>
      <c r="P42" s="22"/>
    </row>
    <row r="43" spans="1:16" ht="39" customHeight="1" thickBot="1" x14ac:dyDescent="0.2">
      <c r="A43" s="22"/>
      <c r="B43" s="40"/>
      <c r="C43" s="1247" t="s">
        <v>573</v>
      </c>
      <c r="D43" s="1248"/>
      <c r="E43" s="1249"/>
      <c r="F43" s="41" t="s">
        <v>520</v>
      </c>
      <c r="G43" s="42" t="s">
        <v>520</v>
      </c>
      <c r="H43" s="42" t="s">
        <v>520</v>
      </c>
      <c r="I43" s="42" t="s">
        <v>520</v>
      </c>
      <c r="J43" s="43" t="s">
        <v>520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pJD5NCMmz6xEEUzoKluEHf2EZ2GY0IT+6FGK5RqLTjiInt5VMt0HaRoTxrzMZjGNCpcPle86K4v6uUCB0Ede6A==" saltValue="ZOycC6tNCqgVG/ho6SPS7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verticalCentered="1"/>
  <pageMargins left="0" right="0" top="0"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85" zoomScaleNormal="85" zoomScaleSheetLayoutView="55" workbookViewId="0">
      <selection activeCell="AZ70" sqref="AZ70:BD70"/>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561</v>
      </c>
      <c r="L44" s="56" t="s">
        <v>562</v>
      </c>
      <c r="M44" s="56" t="s">
        <v>563</v>
      </c>
      <c r="N44" s="56" t="s">
        <v>564</v>
      </c>
      <c r="O44" s="57" t="s">
        <v>565</v>
      </c>
      <c r="P44" s="48"/>
      <c r="Q44" s="48"/>
      <c r="R44" s="48"/>
      <c r="S44" s="48"/>
      <c r="T44" s="48"/>
      <c r="U44" s="48"/>
    </row>
    <row r="45" spans="1:21" ht="30.75" customHeight="1" x14ac:dyDescent="0.15">
      <c r="A45" s="48"/>
      <c r="B45" s="1270" t="s">
        <v>11</v>
      </c>
      <c r="C45" s="1271"/>
      <c r="D45" s="58"/>
      <c r="E45" s="1276" t="s">
        <v>12</v>
      </c>
      <c r="F45" s="1276"/>
      <c r="G45" s="1276"/>
      <c r="H45" s="1276"/>
      <c r="I45" s="1276"/>
      <c r="J45" s="1277"/>
      <c r="K45" s="59">
        <v>12</v>
      </c>
      <c r="L45" s="60">
        <v>12</v>
      </c>
      <c r="M45" s="60">
        <v>6</v>
      </c>
      <c r="N45" s="60" t="s">
        <v>520</v>
      </c>
      <c r="O45" s="61" t="s">
        <v>520</v>
      </c>
      <c r="P45" s="48"/>
      <c r="Q45" s="48"/>
      <c r="R45" s="48"/>
      <c r="S45" s="48"/>
      <c r="T45" s="48"/>
      <c r="U45" s="48"/>
    </row>
    <row r="46" spans="1:21" ht="30.75" customHeight="1" x14ac:dyDescent="0.15">
      <c r="A46" s="48"/>
      <c r="B46" s="1272"/>
      <c r="C46" s="1273"/>
      <c r="D46" s="62"/>
      <c r="E46" s="1254" t="s">
        <v>13</v>
      </c>
      <c r="F46" s="1254"/>
      <c r="G46" s="1254"/>
      <c r="H46" s="1254"/>
      <c r="I46" s="1254"/>
      <c r="J46" s="1255"/>
      <c r="K46" s="63" t="s">
        <v>520</v>
      </c>
      <c r="L46" s="64" t="s">
        <v>520</v>
      </c>
      <c r="M46" s="64" t="s">
        <v>520</v>
      </c>
      <c r="N46" s="64" t="s">
        <v>520</v>
      </c>
      <c r="O46" s="65" t="s">
        <v>520</v>
      </c>
      <c r="P46" s="48"/>
      <c r="Q46" s="48"/>
      <c r="R46" s="48"/>
      <c r="S46" s="48"/>
      <c r="T46" s="48"/>
      <c r="U46" s="48"/>
    </row>
    <row r="47" spans="1:21" ht="30.75" customHeight="1" x14ac:dyDescent="0.15">
      <c r="A47" s="48"/>
      <c r="B47" s="1272"/>
      <c r="C47" s="1273"/>
      <c r="D47" s="62"/>
      <c r="E47" s="1254" t="s">
        <v>14</v>
      </c>
      <c r="F47" s="1254"/>
      <c r="G47" s="1254"/>
      <c r="H47" s="1254"/>
      <c r="I47" s="1254"/>
      <c r="J47" s="1255"/>
      <c r="K47" s="63" t="s">
        <v>520</v>
      </c>
      <c r="L47" s="64" t="s">
        <v>520</v>
      </c>
      <c r="M47" s="64" t="s">
        <v>520</v>
      </c>
      <c r="N47" s="64" t="s">
        <v>520</v>
      </c>
      <c r="O47" s="65" t="s">
        <v>520</v>
      </c>
      <c r="P47" s="48"/>
      <c r="Q47" s="48"/>
      <c r="R47" s="48"/>
      <c r="S47" s="48"/>
      <c r="T47" s="48"/>
      <c r="U47" s="48"/>
    </row>
    <row r="48" spans="1:21" ht="30.75" customHeight="1" x14ac:dyDescent="0.15">
      <c r="A48" s="48"/>
      <c r="B48" s="1272"/>
      <c r="C48" s="1273"/>
      <c r="D48" s="62"/>
      <c r="E48" s="1254" t="s">
        <v>15</v>
      </c>
      <c r="F48" s="1254"/>
      <c r="G48" s="1254"/>
      <c r="H48" s="1254"/>
      <c r="I48" s="1254"/>
      <c r="J48" s="1255"/>
      <c r="K48" s="63">
        <v>206</v>
      </c>
      <c r="L48" s="64">
        <v>213</v>
      </c>
      <c r="M48" s="64">
        <v>213</v>
      </c>
      <c r="N48" s="64">
        <v>220</v>
      </c>
      <c r="O48" s="65">
        <v>109</v>
      </c>
      <c r="P48" s="48"/>
      <c r="Q48" s="48"/>
      <c r="R48" s="48"/>
      <c r="S48" s="48"/>
      <c r="T48" s="48"/>
      <c r="U48" s="48"/>
    </row>
    <row r="49" spans="1:21" ht="30.75" customHeight="1" x14ac:dyDescent="0.15">
      <c r="A49" s="48"/>
      <c r="B49" s="1272"/>
      <c r="C49" s="1273"/>
      <c r="D49" s="62"/>
      <c r="E49" s="1254" t="s">
        <v>16</v>
      </c>
      <c r="F49" s="1254"/>
      <c r="G49" s="1254"/>
      <c r="H49" s="1254"/>
      <c r="I49" s="1254"/>
      <c r="J49" s="1255"/>
      <c r="K49" s="63" t="s">
        <v>520</v>
      </c>
      <c r="L49" s="64" t="s">
        <v>520</v>
      </c>
      <c r="M49" s="64" t="s">
        <v>520</v>
      </c>
      <c r="N49" s="64" t="s">
        <v>520</v>
      </c>
      <c r="O49" s="65" t="s">
        <v>520</v>
      </c>
      <c r="P49" s="48"/>
      <c r="Q49" s="48"/>
      <c r="R49" s="48"/>
      <c r="S49" s="48"/>
      <c r="T49" s="48"/>
      <c r="U49" s="48"/>
    </row>
    <row r="50" spans="1:21" ht="30.75" customHeight="1" x14ac:dyDescent="0.15">
      <c r="A50" s="48"/>
      <c r="B50" s="1272"/>
      <c r="C50" s="1273"/>
      <c r="D50" s="62"/>
      <c r="E50" s="1254" t="s">
        <v>17</v>
      </c>
      <c r="F50" s="1254"/>
      <c r="G50" s="1254"/>
      <c r="H50" s="1254"/>
      <c r="I50" s="1254"/>
      <c r="J50" s="1255"/>
      <c r="K50" s="63">
        <v>31</v>
      </c>
      <c r="L50" s="64">
        <v>4</v>
      </c>
      <c r="M50" s="64">
        <v>1</v>
      </c>
      <c r="N50" s="64" t="s">
        <v>520</v>
      </c>
      <c r="O50" s="65" t="s">
        <v>520</v>
      </c>
      <c r="P50" s="48"/>
      <c r="Q50" s="48"/>
      <c r="R50" s="48"/>
      <c r="S50" s="48"/>
      <c r="T50" s="48"/>
      <c r="U50" s="48"/>
    </row>
    <row r="51" spans="1:21" ht="30.75" customHeight="1" x14ac:dyDescent="0.15">
      <c r="A51" s="48"/>
      <c r="B51" s="1274"/>
      <c r="C51" s="1275"/>
      <c r="D51" s="66"/>
      <c r="E51" s="1254" t="s">
        <v>18</v>
      </c>
      <c r="F51" s="1254"/>
      <c r="G51" s="1254"/>
      <c r="H51" s="1254"/>
      <c r="I51" s="1254"/>
      <c r="J51" s="1255"/>
      <c r="K51" s="63" t="s">
        <v>520</v>
      </c>
      <c r="L51" s="64" t="s">
        <v>520</v>
      </c>
      <c r="M51" s="64" t="s">
        <v>520</v>
      </c>
      <c r="N51" s="64" t="s">
        <v>520</v>
      </c>
      <c r="O51" s="65" t="s">
        <v>520</v>
      </c>
      <c r="P51" s="48"/>
      <c r="Q51" s="48"/>
      <c r="R51" s="48"/>
      <c r="S51" s="48"/>
      <c r="T51" s="48"/>
      <c r="U51" s="48"/>
    </row>
    <row r="52" spans="1:21" ht="30.75" customHeight="1" x14ac:dyDescent="0.15">
      <c r="A52" s="48"/>
      <c r="B52" s="1252" t="s">
        <v>19</v>
      </c>
      <c r="C52" s="1253"/>
      <c r="D52" s="66"/>
      <c r="E52" s="1254" t="s">
        <v>20</v>
      </c>
      <c r="F52" s="1254"/>
      <c r="G52" s="1254"/>
      <c r="H52" s="1254"/>
      <c r="I52" s="1254"/>
      <c r="J52" s="1255"/>
      <c r="K52" s="63">
        <v>154</v>
      </c>
      <c r="L52" s="64">
        <v>214</v>
      </c>
      <c r="M52" s="64">
        <v>205</v>
      </c>
      <c r="N52" s="64">
        <v>191</v>
      </c>
      <c r="O52" s="65">
        <v>179</v>
      </c>
      <c r="P52" s="48"/>
      <c r="Q52" s="48"/>
      <c r="R52" s="48"/>
      <c r="S52" s="48"/>
      <c r="T52" s="48"/>
      <c r="U52" s="48"/>
    </row>
    <row r="53" spans="1:21" ht="30.75" customHeight="1" thickBot="1" x14ac:dyDescent="0.2">
      <c r="A53" s="48"/>
      <c r="B53" s="1256" t="s">
        <v>21</v>
      </c>
      <c r="C53" s="1257"/>
      <c r="D53" s="67"/>
      <c r="E53" s="1258" t="s">
        <v>22</v>
      </c>
      <c r="F53" s="1258"/>
      <c r="G53" s="1258"/>
      <c r="H53" s="1258"/>
      <c r="I53" s="1258"/>
      <c r="J53" s="1259"/>
      <c r="K53" s="68">
        <v>95</v>
      </c>
      <c r="L53" s="69">
        <v>15</v>
      </c>
      <c r="M53" s="69">
        <v>15</v>
      </c>
      <c r="N53" s="69">
        <v>29</v>
      </c>
      <c r="O53" s="70">
        <v>-70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574</v>
      </c>
      <c r="P55" s="48"/>
      <c r="Q55" s="48"/>
      <c r="R55" s="48"/>
      <c r="S55" s="48"/>
      <c r="T55" s="48"/>
      <c r="U55" s="48"/>
    </row>
    <row r="56" spans="1:21" ht="31.5" customHeight="1" thickBot="1" x14ac:dyDescent="0.2">
      <c r="A56" s="48"/>
      <c r="B56" s="76"/>
      <c r="C56" s="77"/>
      <c r="D56" s="77"/>
      <c r="E56" s="78"/>
      <c r="F56" s="78"/>
      <c r="G56" s="78"/>
      <c r="H56" s="78"/>
      <c r="I56" s="78"/>
      <c r="J56" s="79" t="s">
        <v>2</v>
      </c>
      <c r="K56" s="80" t="s">
        <v>575</v>
      </c>
      <c r="L56" s="81" t="s">
        <v>576</v>
      </c>
      <c r="M56" s="81" t="s">
        <v>577</v>
      </c>
      <c r="N56" s="81" t="s">
        <v>578</v>
      </c>
      <c r="O56" s="82" t="s">
        <v>579</v>
      </c>
      <c r="P56" s="48"/>
      <c r="Q56" s="48"/>
      <c r="R56" s="48"/>
      <c r="S56" s="48"/>
      <c r="T56" s="48"/>
      <c r="U56" s="48"/>
    </row>
    <row r="57" spans="1:21" ht="31.5" customHeight="1" x14ac:dyDescent="0.15">
      <c r="B57" s="1260" t="s">
        <v>25</v>
      </c>
      <c r="C57" s="1261"/>
      <c r="D57" s="1264" t="s">
        <v>26</v>
      </c>
      <c r="E57" s="1265"/>
      <c r="F57" s="1265"/>
      <c r="G57" s="1265"/>
      <c r="H57" s="1265"/>
      <c r="I57" s="1265"/>
      <c r="J57" s="1266"/>
      <c r="K57" s="83"/>
      <c r="L57" s="84"/>
      <c r="M57" s="84"/>
      <c r="N57" s="84"/>
      <c r="O57" s="85"/>
    </row>
    <row r="58" spans="1:21" ht="31.5" customHeight="1" thickBot="1" x14ac:dyDescent="0.2">
      <c r="B58" s="1262"/>
      <c r="C58" s="1263"/>
      <c r="D58" s="1267" t="s">
        <v>27</v>
      </c>
      <c r="E58" s="1268"/>
      <c r="F58" s="1268"/>
      <c r="G58" s="1268"/>
      <c r="H58" s="1268"/>
      <c r="I58" s="1268"/>
      <c r="J58" s="1269"/>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rxnAmC9RLkoXv4D37pbuWAoBk84XnxEb23/0z9M7CYvsL/ryTBC4NJ9baP0vo3mXRlo8JOTxrmkazV5fdblkdw==" saltValue="RpdBYT3FfIp6oIwkaruN7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verticalCentered="1"/>
  <pageMargins left="0" right="0" top="0" bottom="0"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8"/>
  <sheetViews>
    <sheetView showGridLines="0" zoomScale="70" zoomScaleNormal="70" zoomScaleSheetLayoutView="100" workbookViewId="0">
      <selection activeCell="AZ70" sqref="AZ70:BD70"/>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561</v>
      </c>
      <c r="J40" s="100" t="s">
        <v>562</v>
      </c>
      <c r="K40" s="100" t="s">
        <v>563</v>
      </c>
      <c r="L40" s="100" t="s">
        <v>564</v>
      </c>
      <c r="M40" s="101" t="s">
        <v>565</v>
      </c>
    </row>
    <row r="41" spans="2:13" ht="27.75" customHeight="1" x14ac:dyDescent="0.15">
      <c r="B41" s="1290" t="s">
        <v>30</v>
      </c>
      <c r="C41" s="1291"/>
      <c r="D41" s="102"/>
      <c r="E41" s="1292" t="s">
        <v>31</v>
      </c>
      <c r="F41" s="1292"/>
      <c r="G41" s="1292"/>
      <c r="H41" s="1293"/>
      <c r="I41" s="103">
        <v>17</v>
      </c>
      <c r="J41" s="104">
        <v>6</v>
      </c>
      <c r="K41" s="104" t="s">
        <v>520</v>
      </c>
      <c r="L41" s="104" t="s">
        <v>520</v>
      </c>
      <c r="M41" s="105" t="s">
        <v>520</v>
      </c>
    </row>
    <row r="42" spans="2:13" ht="27.75" customHeight="1" x14ac:dyDescent="0.15">
      <c r="B42" s="1280"/>
      <c r="C42" s="1281"/>
      <c r="D42" s="106"/>
      <c r="E42" s="1284" t="s">
        <v>32</v>
      </c>
      <c r="F42" s="1284"/>
      <c r="G42" s="1284"/>
      <c r="H42" s="1285"/>
      <c r="I42" s="107">
        <v>6</v>
      </c>
      <c r="J42" s="108">
        <v>1</v>
      </c>
      <c r="K42" s="108" t="s">
        <v>520</v>
      </c>
      <c r="L42" s="108" t="s">
        <v>520</v>
      </c>
      <c r="M42" s="109" t="s">
        <v>520</v>
      </c>
    </row>
    <row r="43" spans="2:13" ht="27.75" customHeight="1" x14ac:dyDescent="0.15">
      <c r="B43" s="1280"/>
      <c r="C43" s="1281"/>
      <c r="D43" s="106"/>
      <c r="E43" s="1284" t="s">
        <v>33</v>
      </c>
      <c r="F43" s="1284"/>
      <c r="G43" s="1284"/>
      <c r="H43" s="1285"/>
      <c r="I43" s="107">
        <v>2800</v>
      </c>
      <c r="J43" s="108">
        <v>2863</v>
      </c>
      <c r="K43" s="108">
        <v>2848</v>
      </c>
      <c r="L43" s="108">
        <v>2610</v>
      </c>
      <c r="M43" s="109">
        <v>2439</v>
      </c>
    </row>
    <row r="44" spans="2:13" ht="27.75" customHeight="1" x14ac:dyDescent="0.15">
      <c r="B44" s="1280"/>
      <c r="C44" s="1281"/>
      <c r="D44" s="106"/>
      <c r="E44" s="1284" t="s">
        <v>34</v>
      </c>
      <c r="F44" s="1284"/>
      <c r="G44" s="1284"/>
      <c r="H44" s="1285"/>
      <c r="I44" s="107" t="s">
        <v>520</v>
      </c>
      <c r="J44" s="108" t="s">
        <v>520</v>
      </c>
      <c r="K44" s="108" t="s">
        <v>520</v>
      </c>
      <c r="L44" s="108" t="s">
        <v>520</v>
      </c>
      <c r="M44" s="109" t="s">
        <v>520</v>
      </c>
    </row>
    <row r="45" spans="2:13" ht="27.75" customHeight="1" x14ac:dyDescent="0.15">
      <c r="B45" s="1280"/>
      <c r="C45" s="1281"/>
      <c r="D45" s="106"/>
      <c r="E45" s="1284" t="s">
        <v>35</v>
      </c>
      <c r="F45" s="1284"/>
      <c r="G45" s="1284"/>
      <c r="H45" s="1285"/>
      <c r="I45" s="107">
        <v>720</v>
      </c>
      <c r="J45" s="108">
        <v>537</v>
      </c>
      <c r="K45" s="108">
        <v>535</v>
      </c>
      <c r="L45" s="108">
        <v>538</v>
      </c>
      <c r="M45" s="109">
        <v>490</v>
      </c>
    </row>
    <row r="46" spans="2:13" ht="27.75" customHeight="1" x14ac:dyDescent="0.15">
      <c r="B46" s="1280"/>
      <c r="C46" s="1281"/>
      <c r="D46" s="110"/>
      <c r="E46" s="1284" t="s">
        <v>36</v>
      </c>
      <c r="F46" s="1284"/>
      <c r="G46" s="1284"/>
      <c r="H46" s="1285"/>
      <c r="I46" s="107" t="s">
        <v>520</v>
      </c>
      <c r="J46" s="108" t="s">
        <v>520</v>
      </c>
      <c r="K46" s="108" t="s">
        <v>520</v>
      </c>
      <c r="L46" s="108" t="s">
        <v>520</v>
      </c>
      <c r="M46" s="109" t="s">
        <v>520</v>
      </c>
    </row>
    <row r="47" spans="2:13" ht="27.75" customHeight="1" x14ac:dyDescent="0.15">
      <c r="B47" s="1280"/>
      <c r="C47" s="1281"/>
      <c r="D47" s="111"/>
      <c r="E47" s="1294" t="s">
        <v>37</v>
      </c>
      <c r="F47" s="1295"/>
      <c r="G47" s="1295"/>
      <c r="H47" s="1296"/>
      <c r="I47" s="107" t="s">
        <v>520</v>
      </c>
      <c r="J47" s="108" t="s">
        <v>520</v>
      </c>
      <c r="K47" s="108" t="s">
        <v>520</v>
      </c>
      <c r="L47" s="108" t="s">
        <v>520</v>
      </c>
      <c r="M47" s="109" t="s">
        <v>520</v>
      </c>
    </row>
    <row r="48" spans="2:13" ht="27.75" customHeight="1" x14ac:dyDescent="0.15">
      <c r="B48" s="1280"/>
      <c r="C48" s="1281"/>
      <c r="D48" s="106"/>
      <c r="E48" s="1284" t="s">
        <v>38</v>
      </c>
      <c r="F48" s="1284"/>
      <c r="G48" s="1284"/>
      <c r="H48" s="1285"/>
      <c r="I48" s="107" t="s">
        <v>520</v>
      </c>
      <c r="J48" s="108" t="s">
        <v>520</v>
      </c>
      <c r="K48" s="108" t="s">
        <v>520</v>
      </c>
      <c r="L48" s="108" t="s">
        <v>520</v>
      </c>
      <c r="M48" s="109" t="s">
        <v>520</v>
      </c>
    </row>
    <row r="49" spans="2:13" ht="27.75" customHeight="1" x14ac:dyDescent="0.15">
      <c r="B49" s="1282"/>
      <c r="C49" s="1283"/>
      <c r="D49" s="106"/>
      <c r="E49" s="1284" t="s">
        <v>39</v>
      </c>
      <c r="F49" s="1284"/>
      <c r="G49" s="1284"/>
      <c r="H49" s="1285"/>
      <c r="I49" s="107" t="s">
        <v>520</v>
      </c>
      <c r="J49" s="108" t="s">
        <v>520</v>
      </c>
      <c r="K49" s="108" t="s">
        <v>520</v>
      </c>
      <c r="L49" s="108" t="s">
        <v>520</v>
      </c>
      <c r="M49" s="109" t="s">
        <v>520</v>
      </c>
    </row>
    <row r="50" spans="2:13" ht="27.75" customHeight="1" x14ac:dyDescent="0.15">
      <c r="B50" s="1278" t="s">
        <v>40</v>
      </c>
      <c r="C50" s="1279"/>
      <c r="D50" s="112"/>
      <c r="E50" s="1284" t="s">
        <v>41</v>
      </c>
      <c r="F50" s="1284"/>
      <c r="G50" s="1284"/>
      <c r="H50" s="1285"/>
      <c r="I50" s="107">
        <v>8993</v>
      </c>
      <c r="J50" s="108">
        <v>9391</v>
      </c>
      <c r="K50" s="108">
        <v>9575</v>
      </c>
      <c r="L50" s="108">
        <v>11108</v>
      </c>
      <c r="M50" s="109">
        <v>9311</v>
      </c>
    </row>
    <row r="51" spans="2:13" ht="27.75" customHeight="1" x14ac:dyDescent="0.15">
      <c r="B51" s="1280"/>
      <c r="C51" s="1281"/>
      <c r="D51" s="106"/>
      <c r="E51" s="1284" t="s">
        <v>42</v>
      </c>
      <c r="F51" s="1284"/>
      <c r="G51" s="1284"/>
      <c r="H51" s="1285"/>
      <c r="I51" s="107" t="s">
        <v>520</v>
      </c>
      <c r="J51" s="108" t="s">
        <v>520</v>
      </c>
      <c r="K51" s="108" t="s">
        <v>520</v>
      </c>
      <c r="L51" s="108" t="s">
        <v>520</v>
      </c>
      <c r="M51" s="109" t="s">
        <v>520</v>
      </c>
    </row>
    <row r="52" spans="2:13" ht="27.75" customHeight="1" x14ac:dyDescent="0.15">
      <c r="B52" s="1282"/>
      <c r="C52" s="1283"/>
      <c r="D52" s="106"/>
      <c r="E52" s="1284" t="s">
        <v>43</v>
      </c>
      <c r="F52" s="1284"/>
      <c r="G52" s="1284"/>
      <c r="H52" s="1285"/>
      <c r="I52" s="107">
        <v>2109</v>
      </c>
      <c r="J52" s="108">
        <v>1895</v>
      </c>
      <c r="K52" s="108">
        <v>1828</v>
      </c>
      <c r="L52" s="108">
        <v>1673</v>
      </c>
      <c r="M52" s="109">
        <v>1517</v>
      </c>
    </row>
    <row r="53" spans="2:13" ht="27.75" customHeight="1" thickBot="1" x14ac:dyDescent="0.2">
      <c r="B53" s="1286" t="s">
        <v>44</v>
      </c>
      <c r="C53" s="1287"/>
      <c r="D53" s="113"/>
      <c r="E53" s="1288" t="s">
        <v>45</v>
      </c>
      <c r="F53" s="1288"/>
      <c r="G53" s="1288"/>
      <c r="H53" s="1289"/>
      <c r="I53" s="114">
        <v>-7558</v>
      </c>
      <c r="J53" s="115">
        <v>-7880</v>
      </c>
      <c r="K53" s="115">
        <v>-8021</v>
      </c>
      <c r="L53" s="115">
        <v>-9633</v>
      </c>
      <c r="M53" s="116">
        <v>-7900</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sheetData>
  <sheetProtection algorithmName="SHA-512" hashValue="acwPfpsysB4l9LLUqRPjSmzr+KSm0yoxowI0Ybp64Y+JQdeWV5+X0AWSoOSD7mrsKbcuKLsYnDY5AFYl1ouomw==" saltValue="GAleblqi5Fm5En+AGGLux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verticalCentered="1"/>
  <pageMargins left="0" right="0" top="0" bottom="0" header="0" footer="0"/>
  <pageSetup paperSize="9" scale="59"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40" zoomScaleNormal="40" zoomScaleSheetLayoutView="100" workbookViewId="0">
      <selection activeCell="AZ70" sqref="AZ70:BD70"/>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563</v>
      </c>
      <c r="G54" s="125" t="s">
        <v>564</v>
      </c>
      <c r="H54" s="126" t="s">
        <v>565</v>
      </c>
    </row>
    <row r="55" spans="2:8" ht="52.5" customHeight="1" x14ac:dyDescent="0.15">
      <c r="B55" s="127"/>
      <c r="C55" s="1305" t="s">
        <v>48</v>
      </c>
      <c r="D55" s="1305"/>
      <c r="E55" s="1306"/>
      <c r="F55" s="128">
        <v>3413</v>
      </c>
      <c r="G55" s="128">
        <v>3732</v>
      </c>
      <c r="H55" s="129">
        <v>4050</v>
      </c>
    </row>
    <row r="56" spans="2:8" ht="52.5" customHeight="1" x14ac:dyDescent="0.15">
      <c r="B56" s="130"/>
      <c r="C56" s="1307" t="s">
        <v>49</v>
      </c>
      <c r="D56" s="1307"/>
      <c r="E56" s="1308"/>
      <c r="F56" s="131">
        <v>7</v>
      </c>
      <c r="G56" s="131">
        <v>7</v>
      </c>
      <c r="H56" s="132">
        <v>7</v>
      </c>
    </row>
    <row r="57" spans="2:8" ht="53.25" customHeight="1" x14ac:dyDescent="0.15">
      <c r="B57" s="130"/>
      <c r="C57" s="1309" t="s">
        <v>50</v>
      </c>
      <c r="D57" s="1309"/>
      <c r="E57" s="1310"/>
      <c r="F57" s="133">
        <v>8544</v>
      </c>
      <c r="G57" s="133">
        <v>10521</v>
      </c>
      <c r="H57" s="134">
        <v>11851</v>
      </c>
    </row>
    <row r="58" spans="2:8" ht="45.75" customHeight="1" x14ac:dyDescent="0.15">
      <c r="B58" s="135"/>
      <c r="C58" s="1297" t="s">
        <v>580</v>
      </c>
      <c r="D58" s="1298"/>
      <c r="E58" s="1299"/>
      <c r="F58" s="136">
        <v>2344</v>
      </c>
      <c r="G58" s="136">
        <v>2931</v>
      </c>
      <c r="H58" s="137">
        <v>3572</v>
      </c>
    </row>
    <row r="59" spans="2:8" ht="45.75" customHeight="1" x14ac:dyDescent="0.15">
      <c r="B59" s="135"/>
      <c r="C59" s="1297" t="s">
        <v>581</v>
      </c>
      <c r="D59" s="1298"/>
      <c r="E59" s="1299"/>
      <c r="F59" s="136">
        <v>2032</v>
      </c>
      <c r="G59" s="136">
        <v>2661</v>
      </c>
      <c r="H59" s="137">
        <v>3474</v>
      </c>
    </row>
    <row r="60" spans="2:8" ht="45.75" customHeight="1" x14ac:dyDescent="0.15">
      <c r="B60" s="135"/>
      <c r="C60" s="1297" t="s">
        <v>584</v>
      </c>
      <c r="D60" s="1298"/>
      <c r="E60" s="1299"/>
      <c r="F60" s="136">
        <v>1464</v>
      </c>
      <c r="G60" s="136">
        <v>2319</v>
      </c>
      <c r="H60" s="137">
        <v>2898</v>
      </c>
    </row>
    <row r="61" spans="2:8" ht="45.75" customHeight="1" x14ac:dyDescent="0.15">
      <c r="B61" s="135"/>
      <c r="C61" s="1297" t="s">
        <v>583</v>
      </c>
      <c r="D61" s="1298"/>
      <c r="E61" s="1299"/>
      <c r="F61" s="136">
        <v>725</v>
      </c>
      <c r="G61" s="136">
        <v>731</v>
      </c>
      <c r="H61" s="137">
        <v>738</v>
      </c>
    </row>
    <row r="62" spans="2:8" ht="45.75" customHeight="1" thickBot="1" x14ac:dyDescent="0.2">
      <c r="B62" s="138"/>
      <c r="C62" s="1300" t="s">
        <v>582</v>
      </c>
      <c r="D62" s="1301"/>
      <c r="E62" s="1302"/>
      <c r="F62" s="139">
        <v>478</v>
      </c>
      <c r="G62" s="139">
        <v>443</v>
      </c>
      <c r="H62" s="140">
        <v>438</v>
      </c>
    </row>
    <row r="63" spans="2:8" ht="52.5" customHeight="1" thickBot="1" x14ac:dyDescent="0.2">
      <c r="B63" s="141"/>
      <c r="C63" s="1303" t="s">
        <v>51</v>
      </c>
      <c r="D63" s="1303"/>
      <c r="E63" s="1304"/>
      <c r="F63" s="142">
        <v>11964</v>
      </c>
      <c r="G63" s="142">
        <v>14261</v>
      </c>
      <c r="H63" s="143">
        <v>15909</v>
      </c>
    </row>
    <row r="64" spans="2:8" ht="15" customHeight="1" x14ac:dyDescent="0.15"/>
  </sheetData>
  <sheetProtection algorithmName="SHA-512" hashValue="Q5isUNN4gpJkH0zra8oy4KGt8sGAVUh7cDNtZMakG0FQ8DaXslICsln6MElA6it86jrTm+g6PxjCpLivyuVuOQ==" saltValue="fts818yCpjH5R+izYyKfZ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verticalCentered="1"/>
  <pageMargins left="0" right="0" top="0" bottom="0" header="0" footer="0"/>
  <pageSetup paperSize="9" scale="42" orientation="landscape" horizontalDpi="300"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WZM160"/>
  <sheetViews>
    <sheetView showGridLines="0" zoomScale="70" zoomScaleNormal="70" zoomScaleSheetLayoutView="55" workbookViewId="0">
      <selection activeCell="CB18" sqref="CB18"/>
    </sheetView>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595</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595</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596</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597</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23" t="s">
        <v>598</v>
      </c>
      <c r="AO43" s="1324"/>
      <c r="AP43" s="1324"/>
      <c r="AQ43" s="1324"/>
      <c r="AR43" s="1324"/>
      <c r="AS43" s="1324"/>
      <c r="AT43" s="1324"/>
      <c r="AU43" s="1324"/>
      <c r="AV43" s="1324"/>
      <c r="AW43" s="1324"/>
      <c r="AX43" s="1324"/>
      <c r="AY43" s="1324"/>
      <c r="AZ43" s="1324"/>
      <c r="BA43" s="1324"/>
      <c r="BB43" s="1324"/>
      <c r="BC43" s="1324"/>
      <c r="BD43" s="1324"/>
      <c r="BE43" s="1324"/>
      <c r="BF43" s="1324"/>
      <c r="BG43" s="1324"/>
      <c r="BH43" s="1324"/>
      <c r="BI43" s="1324"/>
      <c r="BJ43" s="1324"/>
      <c r="BK43" s="1324"/>
      <c r="BL43" s="1324"/>
      <c r="BM43" s="1324"/>
      <c r="BN43" s="1324"/>
      <c r="BO43" s="1324"/>
      <c r="BP43" s="1324"/>
      <c r="BQ43" s="1324"/>
      <c r="BR43" s="1324"/>
      <c r="BS43" s="1324"/>
      <c r="BT43" s="1324"/>
      <c r="BU43" s="1324"/>
      <c r="BV43" s="1324"/>
      <c r="BW43" s="1324"/>
      <c r="BX43" s="1324"/>
      <c r="BY43" s="1324"/>
      <c r="BZ43" s="1324"/>
      <c r="CA43" s="1324"/>
      <c r="CB43" s="1324"/>
      <c r="CC43" s="1324"/>
      <c r="CD43" s="1324"/>
      <c r="CE43" s="1324"/>
      <c r="CF43" s="1324"/>
      <c r="CG43" s="1324"/>
      <c r="CH43" s="1324"/>
      <c r="CI43" s="1324"/>
      <c r="CJ43" s="1324"/>
      <c r="CK43" s="1324"/>
      <c r="CL43" s="1324"/>
      <c r="CM43" s="1324"/>
      <c r="CN43" s="1324"/>
      <c r="CO43" s="1324"/>
      <c r="CP43" s="1324"/>
      <c r="CQ43" s="1324"/>
      <c r="CR43" s="1324"/>
      <c r="CS43" s="1324"/>
      <c r="CT43" s="1324"/>
      <c r="CU43" s="1324"/>
      <c r="CV43" s="1324"/>
      <c r="CW43" s="1324"/>
      <c r="CX43" s="1324"/>
      <c r="CY43" s="1324"/>
      <c r="CZ43" s="1324"/>
      <c r="DA43" s="1324"/>
      <c r="DB43" s="1324"/>
      <c r="DC43" s="1325"/>
    </row>
    <row r="44" spans="2:109" x14ac:dyDescent="0.15">
      <c r="B44" s="397"/>
      <c r="AN44" s="1326"/>
      <c r="AO44" s="1327"/>
      <c r="AP44" s="1327"/>
      <c r="AQ44" s="1327"/>
      <c r="AR44" s="1327"/>
      <c r="AS44" s="1327"/>
      <c r="AT44" s="1327"/>
      <c r="AU44" s="1327"/>
      <c r="AV44" s="1327"/>
      <c r="AW44" s="1327"/>
      <c r="AX44" s="1327"/>
      <c r="AY44" s="1327"/>
      <c r="AZ44" s="1327"/>
      <c r="BA44" s="1327"/>
      <c r="BB44" s="1327"/>
      <c r="BC44" s="1327"/>
      <c r="BD44" s="1327"/>
      <c r="BE44" s="1327"/>
      <c r="BF44" s="1327"/>
      <c r="BG44" s="1327"/>
      <c r="BH44" s="1327"/>
      <c r="BI44" s="1327"/>
      <c r="BJ44" s="1327"/>
      <c r="BK44" s="1327"/>
      <c r="BL44" s="1327"/>
      <c r="BM44" s="1327"/>
      <c r="BN44" s="1327"/>
      <c r="BO44" s="1327"/>
      <c r="BP44" s="1327"/>
      <c r="BQ44" s="1327"/>
      <c r="BR44" s="1327"/>
      <c r="BS44" s="1327"/>
      <c r="BT44" s="1327"/>
      <c r="BU44" s="1327"/>
      <c r="BV44" s="1327"/>
      <c r="BW44" s="1327"/>
      <c r="BX44" s="1327"/>
      <c r="BY44" s="1327"/>
      <c r="BZ44" s="1327"/>
      <c r="CA44" s="1327"/>
      <c r="CB44" s="1327"/>
      <c r="CC44" s="1327"/>
      <c r="CD44" s="1327"/>
      <c r="CE44" s="1327"/>
      <c r="CF44" s="1327"/>
      <c r="CG44" s="1327"/>
      <c r="CH44" s="1327"/>
      <c r="CI44" s="1327"/>
      <c r="CJ44" s="1327"/>
      <c r="CK44" s="1327"/>
      <c r="CL44" s="1327"/>
      <c r="CM44" s="1327"/>
      <c r="CN44" s="1327"/>
      <c r="CO44" s="1327"/>
      <c r="CP44" s="1327"/>
      <c r="CQ44" s="1327"/>
      <c r="CR44" s="1327"/>
      <c r="CS44" s="1327"/>
      <c r="CT44" s="1327"/>
      <c r="CU44" s="1327"/>
      <c r="CV44" s="1327"/>
      <c r="CW44" s="1327"/>
      <c r="CX44" s="1327"/>
      <c r="CY44" s="1327"/>
      <c r="CZ44" s="1327"/>
      <c r="DA44" s="1327"/>
      <c r="DB44" s="1327"/>
      <c r="DC44" s="1328"/>
    </row>
    <row r="45" spans="2:109" x14ac:dyDescent="0.15">
      <c r="B45" s="397"/>
      <c r="AN45" s="1326"/>
      <c r="AO45" s="1327"/>
      <c r="AP45" s="1327"/>
      <c r="AQ45" s="1327"/>
      <c r="AR45" s="1327"/>
      <c r="AS45" s="1327"/>
      <c r="AT45" s="1327"/>
      <c r="AU45" s="1327"/>
      <c r="AV45" s="1327"/>
      <c r="AW45" s="1327"/>
      <c r="AX45" s="1327"/>
      <c r="AY45" s="1327"/>
      <c r="AZ45" s="1327"/>
      <c r="BA45" s="1327"/>
      <c r="BB45" s="1327"/>
      <c r="BC45" s="1327"/>
      <c r="BD45" s="1327"/>
      <c r="BE45" s="1327"/>
      <c r="BF45" s="1327"/>
      <c r="BG45" s="1327"/>
      <c r="BH45" s="1327"/>
      <c r="BI45" s="1327"/>
      <c r="BJ45" s="1327"/>
      <c r="BK45" s="1327"/>
      <c r="BL45" s="1327"/>
      <c r="BM45" s="1327"/>
      <c r="BN45" s="1327"/>
      <c r="BO45" s="1327"/>
      <c r="BP45" s="1327"/>
      <c r="BQ45" s="1327"/>
      <c r="BR45" s="1327"/>
      <c r="BS45" s="1327"/>
      <c r="BT45" s="1327"/>
      <c r="BU45" s="1327"/>
      <c r="BV45" s="1327"/>
      <c r="BW45" s="1327"/>
      <c r="BX45" s="1327"/>
      <c r="BY45" s="1327"/>
      <c r="BZ45" s="1327"/>
      <c r="CA45" s="1327"/>
      <c r="CB45" s="1327"/>
      <c r="CC45" s="1327"/>
      <c r="CD45" s="1327"/>
      <c r="CE45" s="1327"/>
      <c r="CF45" s="1327"/>
      <c r="CG45" s="1327"/>
      <c r="CH45" s="1327"/>
      <c r="CI45" s="1327"/>
      <c r="CJ45" s="1327"/>
      <c r="CK45" s="1327"/>
      <c r="CL45" s="1327"/>
      <c r="CM45" s="1327"/>
      <c r="CN45" s="1327"/>
      <c r="CO45" s="1327"/>
      <c r="CP45" s="1327"/>
      <c r="CQ45" s="1327"/>
      <c r="CR45" s="1327"/>
      <c r="CS45" s="1327"/>
      <c r="CT45" s="1327"/>
      <c r="CU45" s="1327"/>
      <c r="CV45" s="1327"/>
      <c r="CW45" s="1327"/>
      <c r="CX45" s="1327"/>
      <c r="CY45" s="1327"/>
      <c r="CZ45" s="1327"/>
      <c r="DA45" s="1327"/>
      <c r="DB45" s="1327"/>
      <c r="DC45" s="1328"/>
    </row>
    <row r="46" spans="2:109" x14ac:dyDescent="0.15">
      <c r="B46" s="397"/>
      <c r="AN46" s="1326"/>
      <c r="AO46" s="1327"/>
      <c r="AP46" s="1327"/>
      <c r="AQ46" s="1327"/>
      <c r="AR46" s="1327"/>
      <c r="AS46" s="1327"/>
      <c r="AT46" s="1327"/>
      <c r="AU46" s="1327"/>
      <c r="AV46" s="1327"/>
      <c r="AW46" s="1327"/>
      <c r="AX46" s="1327"/>
      <c r="AY46" s="1327"/>
      <c r="AZ46" s="1327"/>
      <c r="BA46" s="1327"/>
      <c r="BB46" s="1327"/>
      <c r="BC46" s="1327"/>
      <c r="BD46" s="1327"/>
      <c r="BE46" s="1327"/>
      <c r="BF46" s="1327"/>
      <c r="BG46" s="1327"/>
      <c r="BH46" s="1327"/>
      <c r="BI46" s="1327"/>
      <c r="BJ46" s="1327"/>
      <c r="BK46" s="1327"/>
      <c r="BL46" s="1327"/>
      <c r="BM46" s="1327"/>
      <c r="BN46" s="1327"/>
      <c r="BO46" s="1327"/>
      <c r="BP46" s="1327"/>
      <c r="BQ46" s="1327"/>
      <c r="BR46" s="1327"/>
      <c r="BS46" s="1327"/>
      <c r="BT46" s="1327"/>
      <c r="BU46" s="1327"/>
      <c r="BV46" s="1327"/>
      <c r="BW46" s="1327"/>
      <c r="BX46" s="1327"/>
      <c r="BY46" s="1327"/>
      <c r="BZ46" s="1327"/>
      <c r="CA46" s="1327"/>
      <c r="CB46" s="1327"/>
      <c r="CC46" s="1327"/>
      <c r="CD46" s="1327"/>
      <c r="CE46" s="1327"/>
      <c r="CF46" s="1327"/>
      <c r="CG46" s="1327"/>
      <c r="CH46" s="1327"/>
      <c r="CI46" s="1327"/>
      <c r="CJ46" s="1327"/>
      <c r="CK46" s="1327"/>
      <c r="CL46" s="1327"/>
      <c r="CM46" s="1327"/>
      <c r="CN46" s="1327"/>
      <c r="CO46" s="1327"/>
      <c r="CP46" s="1327"/>
      <c r="CQ46" s="1327"/>
      <c r="CR46" s="1327"/>
      <c r="CS46" s="1327"/>
      <c r="CT46" s="1327"/>
      <c r="CU46" s="1327"/>
      <c r="CV46" s="1327"/>
      <c r="CW46" s="1327"/>
      <c r="CX46" s="1327"/>
      <c r="CY46" s="1327"/>
      <c r="CZ46" s="1327"/>
      <c r="DA46" s="1327"/>
      <c r="DB46" s="1327"/>
      <c r="DC46" s="1328"/>
    </row>
    <row r="47" spans="2:109" x14ac:dyDescent="0.15">
      <c r="B47" s="397"/>
      <c r="AN47" s="1329"/>
      <c r="AO47" s="1330"/>
      <c r="AP47" s="1330"/>
      <c r="AQ47" s="1330"/>
      <c r="AR47" s="1330"/>
      <c r="AS47" s="1330"/>
      <c r="AT47" s="1330"/>
      <c r="AU47" s="1330"/>
      <c r="AV47" s="1330"/>
      <c r="AW47" s="1330"/>
      <c r="AX47" s="1330"/>
      <c r="AY47" s="1330"/>
      <c r="AZ47" s="1330"/>
      <c r="BA47" s="1330"/>
      <c r="BB47" s="1330"/>
      <c r="BC47" s="1330"/>
      <c r="BD47" s="1330"/>
      <c r="BE47" s="1330"/>
      <c r="BF47" s="1330"/>
      <c r="BG47" s="1330"/>
      <c r="BH47" s="1330"/>
      <c r="BI47" s="1330"/>
      <c r="BJ47" s="1330"/>
      <c r="BK47" s="1330"/>
      <c r="BL47" s="1330"/>
      <c r="BM47" s="1330"/>
      <c r="BN47" s="1330"/>
      <c r="BO47" s="1330"/>
      <c r="BP47" s="1330"/>
      <c r="BQ47" s="1330"/>
      <c r="BR47" s="1330"/>
      <c r="BS47" s="1330"/>
      <c r="BT47" s="1330"/>
      <c r="BU47" s="1330"/>
      <c r="BV47" s="1330"/>
      <c r="BW47" s="1330"/>
      <c r="BX47" s="1330"/>
      <c r="BY47" s="1330"/>
      <c r="BZ47" s="1330"/>
      <c r="CA47" s="1330"/>
      <c r="CB47" s="1330"/>
      <c r="CC47" s="1330"/>
      <c r="CD47" s="1330"/>
      <c r="CE47" s="1330"/>
      <c r="CF47" s="1330"/>
      <c r="CG47" s="1330"/>
      <c r="CH47" s="1330"/>
      <c r="CI47" s="1330"/>
      <c r="CJ47" s="1330"/>
      <c r="CK47" s="1330"/>
      <c r="CL47" s="1330"/>
      <c r="CM47" s="1330"/>
      <c r="CN47" s="1330"/>
      <c r="CO47" s="1330"/>
      <c r="CP47" s="1330"/>
      <c r="CQ47" s="1330"/>
      <c r="CR47" s="1330"/>
      <c r="CS47" s="1330"/>
      <c r="CT47" s="1330"/>
      <c r="CU47" s="1330"/>
      <c r="CV47" s="1330"/>
      <c r="CW47" s="1330"/>
      <c r="CX47" s="1330"/>
      <c r="CY47" s="1330"/>
      <c r="CZ47" s="1330"/>
      <c r="DA47" s="1330"/>
      <c r="DB47" s="1330"/>
      <c r="DC47" s="1331"/>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599</v>
      </c>
    </row>
    <row r="50" spans="1:109" x14ac:dyDescent="0.15">
      <c r="B50" s="397"/>
      <c r="G50" s="1317"/>
      <c r="H50" s="1317"/>
      <c r="I50" s="1317"/>
      <c r="J50" s="1317"/>
      <c r="K50" s="407"/>
      <c r="L50" s="407"/>
      <c r="M50" s="408"/>
      <c r="N50" s="408"/>
      <c r="AN50" s="1320"/>
      <c r="AO50" s="1321"/>
      <c r="AP50" s="1321"/>
      <c r="AQ50" s="1321"/>
      <c r="AR50" s="1321"/>
      <c r="AS50" s="1321"/>
      <c r="AT50" s="1321"/>
      <c r="AU50" s="1321"/>
      <c r="AV50" s="1321"/>
      <c r="AW50" s="1321"/>
      <c r="AX50" s="1321"/>
      <c r="AY50" s="1321"/>
      <c r="AZ50" s="1321"/>
      <c r="BA50" s="1321"/>
      <c r="BB50" s="1321"/>
      <c r="BC50" s="1321"/>
      <c r="BD50" s="1321"/>
      <c r="BE50" s="1321"/>
      <c r="BF50" s="1321"/>
      <c r="BG50" s="1321"/>
      <c r="BH50" s="1321"/>
      <c r="BI50" s="1321"/>
      <c r="BJ50" s="1321"/>
      <c r="BK50" s="1321"/>
      <c r="BL50" s="1321"/>
      <c r="BM50" s="1321"/>
      <c r="BN50" s="1321"/>
      <c r="BO50" s="1322"/>
      <c r="BP50" s="1316" t="s">
        <v>561</v>
      </c>
      <c r="BQ50" s="1316"/>
      <c r="BR50" s="1316"/>
      <c r="BS50" s="1316"/>
      <c r="BT50" s="1316"/>
      <c r="BU50" s="1316"/>
      <c r="BV50" s="1316"/>
      <c r="BW50" s="1316"/>
      <c r="BX50" s="1316" t="s">
        <v>562</v>
      </c>
      <c r="BY50" s="1316"/>
      <c r="BZ50" s="1316"/>
      <c r="CA50" s="1316"/>
      <c r="CB50" s="1316"/>
      <c r="CC50" s="1316"/>
      <c r="CD50" s="1316"/>
      <c r="CE50" s="1316"/>
      <c r="CF50" s="1316" t="s">
        <v>563</v>
      </c>
      <c r="CG50" s="1316"/>
      <c r="CH50" s="1316"/>
      <c r="CI50" s="1316"/>
      <c r="CJ50" s="1316"/>
      <c r="CK50" s="1316"/>
      <c r="CL50" s="1316"/>
      <c r="CM50" s="1316"/>
      <c r="CN50" s="1316" t="s">
        <v>564</v>
      </c>
      <c r="CO50" s="1316"/>
      <c r="CP50" s="1316"/>
      <c r="CQ50" s="1316"/>
      <c r="CR50" s="1316"/>
      <c r="CS50" s="1316"/>
      <c r="CT50" s="1316"/>
      <c r="CU50" s="1316"/>
      <c r="CV50" s="1316" t="s">
        <v>565</v>
      </c>
      <c r="CW50" s="1316"/>
      <c r="CX50" s="1316"/>
      <c r="CY50" s="1316"/>
      <c r="CZ50" s="1316"/>
      <c r="DA50" s="1316"/>
      <c r="DB50" s="1316"/>
      <c r="DC50" s="1316"/>
    </row>
    <row r="51" spans="1:109" ht="13.5" customHeight="1" x14ac:dyDescent="0.15">
      <c r="B51" s="397"/>
      <c r="G51" s="1319"/>
      <c r="H51" s="1319"/>
      <c r="I51" s="1332"/>
      <c r="J51" s="1332"/>
      <c r="K51" s="1318"/>
      <c r="L51" s="1318"/>
      <c r="M51" s="1318"/>
      <c r="N51" s="1318"/>
      <c r="AM51" s="406"/>
      <c r="AN51" s="1314" t="s">
        <v>600</v>
      </c>
      <c r="AO51" s="1314"/>
      <c r="AP51" s="1314"/>
      <c r="AQ51" s="1314"/>
      <c r="AR51" s="1314"/>
      <c r="AS51" s="1314"/>
      <c r="AT51" s="1314"/>
      <c r="AU51" s="1314"/>
      <c r="AV51" s="1314"/>
      <c r="AW51" s="1314"/>
      <c r="AX51" s="1314"/>
      <c r="AY51" s="1314"/>
      <c r="AZ51" s="1314"/>
      <c r="BA51" s="1314"/>
      <c r="BB51" s="1314" t="s">
        <v>601</v>
      </c>
      <c r="BC51" s="1314"/>
      <c r="BD51" s="1314"/>
      <c r="BE51" s="1314"/>
      <c r="BF51" s="1314"/>
      <c r="BG51" s="1314"/>
      <c r="BH51" s="1314"/>
      <c r="BI51" s="1314"/>
      <c r="BJ51" s="1314"/>
      <c r="BK51" s="1314"/>
      <c r="BL51" s="1314"/>
      <c r="BM51" s="1314"/>
      <c r="BN51" s="1314"/>
      <c r="BO51" s="1314"/>
      <c r="BP51" s="1311"/>
      <c r="BQ51" s="1311"/>
      <c r="BR51" s="1311"/>
      <c r="BS51" s="1311"/>
      <c r="BT51" s="1311"/>
      <c r="BU51" s="1311"/>
      <c r="BV51" s="1311"/>
      <c r="BW51" s="1311"/>
      <c r="BX51" s="1311"/>
      <c r="BY51" s="1311"/>
      <c r="BZ51" s="1311"/>
      <c r="CA51" s="1311"/>
      <c r="CB51" s="1311"/>
      <c r="CC51" s="1311"/>
      <c r="CD51" s="1311"/>
      <c r="CE51" s="1311"/>
      <c r="CF51" s="1311"/>
      <c r="CG51" s="1311"/>
      <c r="CH51" s="1311"/>
      <c r="CI51" s="1311"/>
      <c r="CJ51" s="1311"/>
      <c r="CK51" s="1311"/>
      <c r="CL51" s="1311"/>
      <c r="CM51" s="1311"/>
      <c r="CN51" s="1311"/>
      <c r="CO51" s="1311"/>
      <c r="CP51" s="1311"/>
      <c r="CQ51" s="1311"/>
      <c r="CR51" s="1311"/>
      <c r="CS51" s="1311"/>
      <c r="CT51" s="1311"/>
      <c r="CU51" s="1311"/>
      <c r="CV51" s="1311"/>
      <c r="CW51" s="1311"/>
      <c r="CX51" s="1311"/>
      <c r="CY51" s="1311"/>
      <c r="CZ51" s="1311"/>
      <c r="DA51" s="1311"/>
      <c r="DB51" s="1311"/>
      <c r="DC51" s="1311"/>
    </row>
    <row r="52" spans="1:109" x14ac:dyDescent="0.15">
      <c r="B52" s="397"/>
      <c r="G52" s="1319"/>
      <c r="H52" s="1319"/>
      <c r="I52" s="1332"/>
      <c r="J52" s="1332"/>
      <c r="K52" s="1318"/>
      <c r="L52" s="1318"/>
      <c r="M52" s="1318"/>
      <c r="N52" s="1318"/>
      <c r="AM52" s="406"/>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x14ac:dyDescent="0.15">
      <c r="A53" s="405"/>
      <c r="B53" s="397"/>
      <c r="G53" s="1319"/>
      <c r="H53" s="1319"/>
      <c r="I53" s="1317"/>
      <c r="J53" s="1317"/>
      <c r="K53" s="1318"/>
      <c r="L53" s="1318"/>
      <c r="M53" s="1318"/>
      <c r="N53" s="1318"/>
      <c r="AM53" s="406"/>
      <c r="AN53" s="1314"/>
      <c r="AO53" s="1314"/>
      <c r="AP53" s="1314"/>
      <c r="AQ53" s="1314"/>
      <c r="AR53" s="1314"/>
      <c r="AS53" s="1314"/>
      <c r="AT53" s="1314"/>
      <c r="AU53" s="1314"/>
      <c r="AV53" s="1314"/>
      <c r="AW53" s="1314"/>
      <c r="AX53" s="1314"/>
      <c r="AY53" s="1314"/>
      <c r="AZ53" s="1314"/>
      <c r="BA53" s="1314"/>
      <c r="BB53" s="1314" t="s">
        <v>602</v>
      </c>
      <c r="BC53" s="1314"/>
      <c r="BD53" s="1314"/>
      <c r="BE53" s="1314"/>
      <c r="BF53" s="1314"/>
      <c r="BG53" s="1314"/>
      <c r="BH53" s="1314"/>
      <c r="BI53" s="1314"/>
      <c r="BJ53" s="1314"/>
      <c r="BK53" s="1314"/>
      <c r="BL53" s="1314"/>
      <c r="BM53" s="1314"/>
      <c r="BN53" s="1314"/>
      <c r="BO53" s="1314"/>
      <c r="BP53" s="1311">
        <v>46.3</v>
      </c>
      <c r="BQ53" s="1311"/>
      <c r="BR53" s="1311"/>
      <c r="BS53" s="1311"/>
      <c r="BT53" s="1311"/>
      <c r="BU53" s="1311"/>
      <c r="BV53" s="1311"/>
      <c r="BW53" s="1311"/>
      <c r="BX53" s="1311">
        <v>46.9</v>
      </c>
      <c r="BY53" s="1311"/>
      <c r="BZ53" s="1311"/>
      <c r="CA53" s="1311"/>
      <c r="CB53" s="1311"/>
      <c r="CC53" s="1311"/>
      <c r="CD53" s="1311"/>
      <c r="CE53" s="1311"/>
      <c r="CF53" s="1311">
        <v>47.8</v>
      </c>
      <c r="CG53" s="1311"/>
      <c r="CH53" s="1311"/>
      <c r="CI53" s="1311"/>
      <c r="CJ53" s="1311"/>
      <c r="CK53" s="1311"/>
      <c r="CL53" s="1311"/>
      <c r="CM53" s="1311"/>
      <c r="CN53" s="1311">
        <v>47</v>
      </c>
      <c r="CO53" s="1311"/>
      <c r="CP53" s="1311"/>
      <c r="CQ53" s="1311"/>
      <c r="CR53" s="1311"/>
      <c r="CS53" s="1311"/>
      <c r="CT53" s="1311"/>
      <c r="CU53" s="1311"/>
      <c r="CV53" s="1311">
        <v>49.1</v>
      </c>
      <c r="CW53" s="1311"/>
      <c r="CX53" s="1311"/>
      <c r="CY53" s="1311"/>
      <c r="CZ53" s="1311"/>
      <c r="DA53" s="1311"/>
      <c r="DB53" s="1311"/>
      <c r="DC53" s="1311"/>
    </row>
    <row r="54" spans="1:109" x14ac:dyDescent="0.15">
      <c r="A54" s="405"/>
      <c r="B54" s="397"/>
      <c r="G54" s="1319"/>
      <c r="H54" s="1319"/>
      <c r="I54" s="1317"/>
      <c r="J54" s="1317"/>
      <c r="K54" s="1318"/>
      <c r="L54" s="1318"/>
      <c r="M54" s="1318"/>
      <c r="N54" s="1318"/>
      <c r="AM54" s="406"/>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x14ac:dyDescent="0.15">
      <c r="A55" s="405"/>
      <c r="B55" s="397"/>
      <c r="G55" s="1317"/>
      <c r="H55" s="1317"/>
      <c r="I55" s="1317"/>
      <c r="J55" s="1317"/>
      <c r="K55" s="1318"/>
      <c r="L55" s="1318"/>
      <c r="M55" s="1318"/>
      <c r="N55" s="1318"/>
      <c r="AN55" s="1316" t="s">
        <v>603</v>
      </c>
      <c r="AO55" s="1316"/>
      <c r="AP55" s="1316"/>
      <c r="AQ55" s="1316"/>
      <c r="AR55" s="1316"/>
      <c r="AS55" s="1316"/>
      <c r="AT55" s="1316"/>
      <c r="AU55" s="1316"/>
      <c r="AV55" s="1316"/>
      <c r="AW55" s="1316"/>
      <c r="AX55" s="1316"/>
      <c r="AY55" s="1316"/>
      <c r="AZ55" s="1316"/>
      <c r="BA55" s="1316"/>
      <c r="BB55" s="1314" t="s">
        <v>601</v>
      </c>
      <c r="BC55" s="1314"/>
      <c r="BD55" s="1314"/>
      <c r="BE55" s="1314"/>
      <c r="BF55" s="1314"/>
      <c r="BG55" s="1314"/>
      <c r="BH55" s="1314"/>
      <c r="BI55" s="1314"/>
      <c r="BJ55" s="1314"/>
      <c r="BK55" s="1314"/>
      <c r="BL55" s="1314"/>
      <c r="BM55" s="1314"/>
      <c r="BN55" s="1314"/>
      <c r="BO55" s="1314"/>
      <c r="BP55" s="1311">
        <v>0</v>
      </c>
      <c r="BQ55" s="1311"/>
      <c r="BR55" s="1311"/>
      <c r="BS55" s="1311"/>
      <c r="BT55" s="1311"/>
      <c r="BU55" s="1311"/>
      <c r="BV55" s="1311"/>
      <c r="BW55" s="1311"/>
      <c r="BX55" s="1311">
        <v>0</v>
      </c>
      <c r="BY55" s="1311"/>
      <c r="BZ55" s="1311"/>
      <c r="CA55" s="1311"/>
      <c r="CB55" s="1311"/>
      <c r="CC55" s="1311"/>
      <c r="CD55" s="1311"/>
      <c r="CE55" s="1311"/>
      <c r="CF55" s="1311">
        <v>0</v>
      </c>
      <c r="CG55" s="1311"/>
      <c r="CH55" s="1311"/>
      <c r="CI55" s="1311"/>
      <c r="CJ55" s="1311"/>
      <c r="CK55" s="1311"/>
      <c r="CL55" s="1311"/>
      <c r="CM55" s="1311"/>
      <c r="CN55" s="1311">
        <v>0</v>
      </c>
      <c r="CO55" s="1311"/>
      <c r="CP55" s="1311"/>
      <c r="CQ55" s="1311"/>
      <c r="CR55" s="1311"/>
      <c r="CS55" s="1311"/>
      <c r="CT55" s="1311"/>
      <c r="CU55" s="1311"/>
      <c r="CV55" s="1311">
        <v>0</v>
      </c>
      <c r="CW55" s="1311"/>
      <c r="CX55" s="1311"/>
      <c r="CY55" s="1311"/>
      <c r="CZ55" s="1311"/>
      <c r="DA55" s="1311"/>
      <c r="DB55" s="1311"/>
      <c r="DC55" s="1311"/>
    </row>
    <row r="56" spans="1:109" x14ac:dyDescent="0.15">
      <c r="A56" s="405"/>
      <c r="B56" s="397"/>
      <c r="G56" s="1317"/>
      <c r="H56" s="1317"/>
      <c r="I56" s="1317"/>
      <c r="J56" s="1317"/>
      <c r="K56" s="1318"/>
      <c r="L56" s="1318"/>
      <c r="M56" s="1318"/>
      <c r="N56" s="1318"/>
      <c r="AN56" s="1316"/>
      <c r="AO56" s="1316"/>
      <c r="AP56" s="1316"/>
      <c r="AQ56" s="1316"/>
      <c r="AR56" s="1316"/>
      <c r="AS56" s="1316"/>
      <c r="AT56" s="1316"/>
      <c r="AU56" s="1316"/>
      <c r="AV56" s="1316"/>
      <c r="AW56" s="1316"/>
      <c r="AX56" s="1316"/>
      <c r="AY56" s="1316"/>
      <c r="AZ56" s="1316"/>
      <c r="BA56" s="1316"/>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5" customFormat="1" x14ac:dyDescent="0.15">
      <c r="B57" s="409"/>
      <c r="G57" s="1317"/>
      <c r="H57" s="1317"/>
      <c r="I57" s="1312"/>
      <c r="J57" s="1312"/>
      <c r="K57" s="1318"/>
      <c r="L57" s="1318"/>
      <c r="M57" s="1318"/>
      <c r="N57" s="1318"/>
      <c r="AM57" s="390"/>
      <c r="AN57" s="1316"/>
      <c r="AO57" s="1316"/>
      <c r="AP57" s="1316"/>
      <c r="AQ57" s="1316"/>
      <c r="AR57" s="1316"/>
      <c r="AS57" s="1316"/>
      <c r="AT57" s="1316"/>
      <c r="AU57" s="1316"/>
      <c r="AV57" s="1316"/>
      <c r="AW57" s="1316"/>
      <c r="AX57" s="1316"/>
      <c r="AY57" s="1316"/>
      <c r="AZ57" s="1316"/>
      <c r="BA57" s="1316"/>
      <c r="BB57" s="1314" t="s">
        <v>602</v>
      </c>
      <c r="BC57" s="1314"/>
      <c r="BD57" s="1314"/>
      <c r="BE57" s="1314"/>
      <c r="BF57" s="1314"/>
      <c r="BG57" s="1314"/>
      <c r="BH57" s="1314"/>
      <c r="BI57" s="1314"/>
      <c r="BJ57" s="1314"/>
      <c r="BK57" s="1314"/>
      <c r="BL57" s="1314"/>
      <c r="BM57" s="1314"/>
      <c r="BN57" s="1314"/>
      <c r="BO57" s="1314"/>
      <c r="BP57" s="1311">
        <v>56.2</v>
      </c>
      <c r="BQ57" s="1311"/>
      <c r="BR57" s="1311"/>
      <c r="BS57" s="1311"/>
      <c r="BT57" s="1311"/>
      <c r="BU57" s="1311"/>
      <c r="BV57" s="1311"/>
      <c r="BW57" s="1311"/>
      <c r="BX57" s="1311">
        <v>58.2</v>
      </c>
      <c r="BY57" s="1311"/>
      <c r="BZ57" s="1311"/>
      <c r="CA57" s="1311"/>
      <c r="CB57" s="1311"/>
      <c r="CC57" s="1311"/>
      <c r="CD57" s="1311"/>
      <c r="CE57" s="1311"/>
      <c r="CF57" s="1311">
        <v>60.1</v>
      </c>
      <c r="CG57" s="1311"/>
      <c r="CH57" s="1311"/>
      <c r="CI57" s="1311"/>
      <c r="CJ57" s="1311"/>
      <c r="CK57" s="1311"/>
      <c r="CL57" s="1311"/>
      <c r="CM57" s="1311"/>
      <c r="CN57" s="1311">
        <v>61.6</v>
      </c>
      <c r="CO57" s="1311"/>
      <c r="CP57" s="1311"/>
      <c r="CQ57" s="1311"/>
      <c r="CR57" s="1311"/>
      <c r="CS57" s="1311"/>
      <c r="CT57" s="1311"/>
      <c r="CU57" s="1311"/>
      <c r="CV57" s="1311">
        <v>64</v>
      </c>
      <c r="CW57" s="1311"/>
      <c r="CX57" s="1311"/>
      <c r="CY57" s="1311"/>
      <c r="CZ57" s="1311"/>
      <c r="DA57" s="1311"/>
      <c r="DB57" s="1311"/>
      <c r="DC57" s="1311"/>
      <c r="DD57" s="410"/>
      <c r="DE57" s="409"/>
    </row>
    <row r="58" spans="1:109" s="405" customFormat="1" x14ac:dyDescent="0.15">
      <c r="A58" s="390"/>
      <c r="B58" s="409"/>
      <c r="G58" s="1317"/>
      <c r="H58" s="1317"/>
      <c r="I58" s="1312"/>
      <c r="J58" s="1312"/>
      <c r="K58" s="1318"/>
      <c r="L58" s="1318"/>
      <c r="M58" s="1318"/>
      <c r="N58" s="1318"/>
      <c r="AM58" s="390"/>
      <c r="AN58" s="1316"/>
      <c r="AO58" s="1316"/>
      <c r="AP58" s="1316"/>
      <c r="AQ58" s="1316"/>
      <c r="AR58" s="1316"/>
      <c r="AS58" s="1316"/>
      <c r="AT58" s="1316"/>
      <c r="AU58" s="1316"/>
      <c r="AV58" s="1316"/>
      <c r="AW58" s="1316"/>
      <c r="AX58" s="1316"/>
      <c r="AY58" s="1316"/>
      <c r="AZ58" s="1316"/>
      <c r="BA58" s="1316"/>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604</v>
      </c>
    </row>
    <row r="64" spans="1:109" x14ac:dyDescent="0.15">
      <c r="B64" s="397"/>
      <c r="G64" s="404"/>
      <c r="I64" s="417"/>
      <c r="J64" s="417"/>
      <c r="K64" s="417"/>
      <c r="L64" s="417"/>
      <c r="M64" s="417"/>
      <c r="N64" s="418"/>
      <c r="AM64" s="404"/>
      <c r="AN64" s="404" t="s">
        <v>597</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23" t="s">
        <v>605</v>
      </c>
      <c r="AO65" s="1324"/>
      <c r="AP65" s="1324"/>
      <c r="AQ65" s="1324"/>
      <c r="AR65" s="1324"/>
      <c r="AS65" s="1324"/>
      <c r="AT65" s="1324"/>
      <c r="AU65" s="1324"/>
      <c r="AV65" s="1324"/>
      <c r="AW65" s="1324"/>
      <c r="AX65" s="1324"/>
      <c r="AY65" s="1324"/>
      <c r="AZ65" s="1324"/>
      <c r="BA65" s="1324"/>
      <c r="BB65" s="1324"/>
      <c r="BC65" s="1324"/>
      <c r="BD65" s="1324"/>
      <c r="BE65" s="1324"/>
      <c r="BF65" s="1324"/>
      <c r="BG65" s="1324"/>
      <c r="BH65" s="1324"/>
      <c r="BI65" s="1324"/>
      <c r="BJ65" s="1324"/>
      <c r="BK65" s="1324"/>
      <c r="BL65" s="1324"/>
      <c r="BM65" s="1324"/>
      <c r="BN65" s="1324"/>
      <c r="BO65" s="1324"/>
      <c r="BP65" s="1324"/>
      <c r="BQ65" s="1324"/>
      <c r="BR65" s="1324"/>
      <c r="BS65" s="1324"/>
      <c r="BT65" s="1324"/>
      <c r="BU65" s="1324"/>
      <c r="BV65" s="1324"/>
      <c r="BW65" s="1324"/>
      <c r="BX65" s="1324"/>
      <c r="BY65" s="1324"/>
      <c r="BZ65" s="1324"/>
      <c r="CA65" s="1324"/>
      <c r="CB65" s="1324"/>
      <c r="CC65" s="1324"/>
      <c r="CD65" s="1324"/>
      <c r="CE65" s="1324"/>
      <c r="CF65" s="1324"/>
      <c r="CG65" s="1324"/>
      <c r="CH65" s="1324"/>
      <c r="CI65" s="1324"/>
      <c r="CJ65" s="1324"/>
      <c r="CK65" s="1324"/>
      <c r="CL65" s="1324"/>
      <c r="CM65" s="1324"/>
      <c r="CN65" s="1324"/>
      <c r="CO65" s="1324"/>
      <c r="CP65" s="1324"/>
      <c r="CQ65" s="1324"/>
      <c r="CR65" s="1324"/>
      <c r="CS65" s="1324"/>
      <c r="CT65" s="1324"/>
      <c r="CU65" s="1324"/>
      <c r="CV65" s="1324"/>
      <c r="CW65" s="1324"/>
      <c r="CX65" s="1324"/>
      <c r="CY65" s="1324"/>
      <c r="CZ65" s="1324"/>
      <c r="DA65" s="1324"/>
      <c r="DB65" s="1324"/>
      <c r="DC65" s="1325"/>
    </row>
    <row r="66" spans="2:107" x14ac:dyDescent="0.15">
      <c r="B66" s="397"/>
      <c r="AN66" s="1326"/>
      <c r="AO66" s="1327"/>
      <c r="AP66" s="1327"/>
      <c r="AQ66" s="1327"/>
      <c r="AR66" s="1327"/>
      <c r="AS66" s="1327"/>
      <c r="AT66" s="1327"/>
      <c r="AU66" s="1327"/>
      <c r="AV66" s="1327"/>
      <c r="AW66" s="1327"/>
      <c r="AX66" s="1327"/>
      <c r="AY66" s="1327"/>
      <c r="AZ66" s="1327"/>
      <c r="BA66" s="1327"/>
      <c r="BB66" s="1327"/>
      <c r="BC66" s="1327"/>
      <c r="BD66" s="1327"/>
      <c r="BE66" s="1327"/>
      <c r="BF66" s="1327"/>
      <c r="BG66" s="1327"/>
      <c r="BH66" s="1327"/>
      <c r="BI66" s="1327"/>
      <c r="BJ66" s="1327"/>
      <c r="BK66" s="1327"/>
      <c r="BL66" s="1327"/>
      <c r="BM66" s="1327"/>
      <c r="BN66" s="1327"/>
      <c r="BO66" s="1327"/>
      <c r="BP66" s="1327"/>
      <c r="BQ66" s="1327"/>
      <c r="BR66" s="1327"/>
      <c r="BS66" s="1327"/>
      <c r="BT66" s="1327"/>
      <c r="BU66" s="1327"/>
      <c r="BV66" s="1327"/>
      <c r="BW66" s="1327"/>
      <c r="BX66" s="1327"/>
      <c r="BY66" s="1327"/>
      <c r="BZ66" s="1327"/>
      <c r="CA66" s="1327"/>
      <c r="CB66" s="1327"/>
      <c r="CC66" s="1327"/>
      <c r="CD66" s="1327"/>
      <c r="CE66" s="1327"/>
      <c r="CF66" s="1327"/>
      <c r="CG66" s="1327"/>
      <c r="CH66" s="1327"/>
      <c r="CI66" s="1327"/>
      <c r="CJ66" s="1327"/>
      <c r="CK66" s="1327"/>
      <c r="CL66" s="1327"/>
      <c r="CM66" s="1327"/>
      <c r="CN66" s="1327"/>
      <c r="CO66" s="1327"/>
      <c r="CP66" s="1327"/>
      <c r="CQ66" s="1327"/>
      <c r="CR66" s="1327"/>
      <c r="CS66" s="1327"/>
      <c r="CT66" s="1327"/>
      <c r="CU66" s="1327"/>
      <c r="CV66" s="1327"/>
      <c r="CW66" s="1327"/>
      <c r="CX66" s="1327"/>
      <c r="CY66" s="1327"/>
      <c r="CZ66" s="1327"/>
      <c r="DA66" s="1327"/>
      <c r="DB66" s="1327"/>
      <c r="DC66" s="1328"/>
    </row>
    <row r="67" spans="2:107" x14ac:dyDescent="0.15">
      <c r="B67" s="397"/>
      <c r="AN67" s="1326"/>
      <c r="AO67" s="1327"/>
      <c r="AP67" s="1327"/>
      <c r="AQ67" s="1327"/>
      <c r="AR67" s="1327"/>
      <c r="AS67" s="1327"/>
      <c r="AT67" s="1327"/>
      <c r="AU67" s="1327"/>
      <c r="AV67" s="1327"/>
      <c r="AW67" s="1327"/>
      <c r="AX67" s="1327"/>
      <c r="AY67" s="1327"/>
      <c r="AZ67" s="1327"/>
      <c r="BA67" s="1327"/>
      <c r="BB67" s="1327"/>
      <c r="BC67" s="1327"/>
      <c r="BD67" s="1327"/>
      <c r="BE67" s="1327"/>
      <c r="BF67" s="1327"/>
      <c r="BG67" s="1327"/>
      <c r="BH67" s="1327"/>
      <c r="BI67" s="1327"/>
      <c r="BJ67" s="1327"/>
      <c r="BK67" s="1327"/>
      <c r="BL67" s="1327"/>
      <c r="BM67" s="1327"/>
      <c r="BN67" s="1327"/>
      <c r="BO67" s="1327"/>
      <c r="BP67" s="1327"/>
      <c r="BQ67" s="1327"/>
      <c r="BR67" s="1327"/>
      <c r="BS67" s="1327"/>
      <c r="BT67" s="1327"/>
      <c r="BU67" s="1327"/>
      <c r="BV67" s="1327"/>
      <c r="BW67" s="1327"/>
      <c r="BX67" s="1327"/>
      <c r="BY67" s="1327"/>
      <c r="BZ67" s="1327"/>
      <c r="CA67" s="1327"/>
      <c r="CB67" s="1327"/>
      <c r="CC67" s="1327"/>
      <c r="CD67" s="1327"/>
      <c r="CE67" s="1327"/>
      <c r="CF67" s="1327"/>
      <c r="CG67" s="1327"/>
      <c r="CH67" s="1327"/>
      <c r="CI67" s="1327"/>
      <c r="CJ67" s="1327"/>
      <c r="CK67" s="1327"/>
      <c r="CL67" s="1327"/>
      <c r="CM67" s="1327"/>
      <c r="CN67" s="1327"/>
      <c r="CO67" s="1327"/>
      <c r="CP67" s="1327"/>
      <c r="CQ67" s="1327"/>
      <c r="CR67" s="1327"/>
      <c r="CS67" s="1327"/>
      <c r="CT67" s="1327"/>
      <c r="CU67" s="1327"/>
      <c r="CV67" s="1327"/>
      <c r="CW67" s="1327"/>
      <c r="CX67" s="1327"/>
      <c r="CY67" s="1327"/>
      <c r="CZ67" s="1327"/>
      <c r="DA67" s="1327"/>
      <c r="DB67" s="1327"/>
      <c r="DC67" s="1328"/>
    </row>
    <row r="68" spans="2:107" x14ac:dyDescent="0.15">
      <c r="B68" s="397"/>
      <c r="AN68" s="1326"/>
      <c r="AO68" s="1327"/>
      <c r="AP68" s="1327"/>
      <c r="AQ68" s="1327"/>
      <c r="AR68" s="1327"/>
      <c r="AS68" s="1327"/>
      <c r="AT68" s="1327"/>
      <c r="AU68" s="1327"/>
      <c r="AV68" s="1327"/>
      <c r="AW68" s="1327"/>
      <c r="AX68" s="1327"/>
      <c r="AY68" s="1327"/>
      <c r="AZ68" s="1327"/>
      <c r="BA68" s="1327"/>
      <c r="BB68" s="1327"/>
      <c r="BC68" s="1327"/>
      <c r="BD68" s="1327"/>
      <c r="BE68" s="1327"/>
      <c r="BF68" s="1327"/>
      <c r="BG68" s="1327"/>
      <c r="BH68" s="1327"/>
      <c r="BI68" s="1327"/>
      <c r="BJ68" s="1327"/>
      <c r="BK68" s="1327"/>
      <c r="BL68" s="1327"/>
      <c r="BM68" s="1327"/>
      <c r="BN68" s="1327"/>
      <c r="BO68" s="1327"/>
      <c r="BP68" s="1327"/>
      <c r="BQ68" s="1327"/>
      <c r="BR68" s="1327"/>
      <c r="BS68" s="1327"/>
      <c r="BT68" s="1327"/>
      <c r="BU68" s="1327"/>
      <c r="BV68" s="1327"/>
      <c r="BW68" s="1327"/>
      <c r="BX68" s="1327"/>
      <c r="BY68" s="1327"/>
      <c r="BZ68" s="1327"/>
      <c r="CA68" s="1327"/>
      <c r="CB68" s="1327"/>
      <c r="CC68" s="1327"/>
      <c r="CD68" s="1327"/>
      <c r="CE68" s="1327"/>
      <c r="CF68" s="1327"/>
      <c r="CG68" s="1327"/>
      <c r="CH68" s="1327"/>
      <c r="CI68" s="1327"/>
      <c r="CJ68" s="1327"/>
      <c r="CK68" s="1327"/>
      <c r="CL68" s="1327"/>
      <c r="CM68" s="1327"/>
      <c r="CN68" s="1327"/>
      <c r="CO68" s="1327"/>
      <c r="CP68" s="1327"/>
      <c r="CQ68" s="1327"/>
      <c r="CR68" s="1327"/>
      <c r="CS68" s="1327"/>
      <c r="CT68" s="1327"/>
      <c r="CU68" s="1327"/>
      <c r="CV68" s="1327"/>
      <c r="CW68" s="1327"/>
      <c r="CX68" s="1327"/>
      <c r="CY68" s="1327"/>
      <c r="CZ68" s="1327"/>
      <c r="DA68" s="1327"/>
      <c r="DB68" s="1327"/>
      <c r="DC68" s="1328"/>
    </row>
    <row r="69" spans="2:107" x14ac:dyDescent="0.15">
      <c r="B69" s="397"/>
      <c r="AN69" s="1329"/>
      <c r="AO69" s="1330"/>
      <c r="AP69" s="1330"/>
      <c r="AQ69" s="1330"/>
      <c r="AR69" s="1330"/>
      <c r="AS69" s="1330"/>
      <c r="AT69" s="1330"/>
      <c r="AU69" s="1330"/>
      <c r="AV69" s="1330"/>
      <c r="AW69" s="1330"/>
      <c r="AX69" s="1330"/>
      <c r="AY69" s="1330"/>
      <c r="AZ69" s="1330"/>
      <c r="BA69" s="1330"/>
      <c r="BB69" s="1330"/>
      <c r="BC69" s="1330"/>
      <c r="BD69" s="1330"/>
      <c r="BE69" s="1330"/>
      <c r="BF69" s="1330"/>
      <c r="BG69" s="1330"/>
      <c r="BH69" s="1330"/>
      <c r="BI69" s="1330"/>
      <c r="BJ69" s="1330"/>
      <c r="BK69" s="1330"/>
      <c r="BL69" s="1330"/>
      <c r="BM69" s="1330"/>
      <c r="BN69" s="1330"/>
      <c r="BO69" s="1330"/>
      <c r="BP69" s="1330"/>
      <c r="BQ69" s="1330"/>
      <c r="BR69" s="1330"/>
      <c r="BS69" s="1330"/>
      <c r="BT69" s="1330"/>
      <c r="BU69" s="1330"/>
      <c r="BV69" s="1330"/>
      <c r="BW69" s="1330"/>
      <c r="BX69" s="1330"/>
      <c r="BY69" s="1330"/>
      <c r="BZ69" s="1330"/>
      <c r="CA69" s="1330"/>
      <c r="CB69" s="1330"/>
      <c r="CC69" s="1330"/>
      <c r="CD69" s="1330"/>
      <c r="CE69" s="1330"/>
      <c r="CF69" s="1330"/>
      <c r="CG69" s="1330"/>
      <c r="CH69" s="1330"/>
      <c r="CI69" s="1330"/>
      <c r="CJ69" s="1330"/>
      <c r="CK69" s="1330"/>
      <c r="CL69" s="1330"/>
      <c r="CM69" s="1330"/>
      <c r="CN69" s="1330"/>
      <c r="CO69" s="1330"/>
      <c r="CP69" s="1330"/>
      <c r="CQ69" s="1330"/>
      <c r="CR69" s="1330"/>
      <c r="CS69" s="1330"/>
      <c r="CT69" s="1330"/>
      <c r="CU69" s="1330"/>
      <c r="CV69" s="1330"/>
      <c r="CW69" s="1330"/>
      <c r="CX69" s="1330"/>
      <c r="CY69" s="1330"/>
      <c r="CZ69" s="1330"/>
      <c r="DA69" s="1330"/>
      <c r="DB69" s="1330"/>
      <c r="DC69" s="1331"/>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599</v>
      </c>
    </row>
    <row r="72" spans="2:107" x14ac:dyDescent="0.15">
      <c r="B72" s="397"/>
      <c r="G72" s="1317"/>
      <c r="H72" s="1317"/>
      <c r="I72" s="1317"/>
      <c r="J72" s="1317"/>
      <c r="K72" s="407"/>
      <c r="L72" s="407"/>
      <c r="M72" s="408"/>
      <c r="N72" s="408"/>
      <c r="AN72" s="1320"/>
      <c r="AO72" s="1321"/>
      <c r="AP72" s="1321"/>
      <c r="AQ72" s="1321"/>
      <c r="AR72" s="1321"/>
      <c r="AS72" s="1321"/>
      <c r="AT72" s="1321"/>
      <c r="AU72" s="1321"/>
      <c r="AV72" s="1321"/>
      <c r="AW72" s="1321"/>
      <c r="AX72" s="1321"/>
      <c r="AY72" s="1321"/>
      <c r="AZ72" s="1321"/>
      <c r="BA72" s="1321"/>
      <c r="BB72" s="1321"/>
      <c r="BC72" s="1321"/>
      <c r="BD72" s="1321"/>
      <c r="BE72" s="1321"/>
      <c r="BF72" s="1321"/>
      <c r="BG72" s="1321"/>
      <c r="BH72" s="1321"/>
      <c r="BI72" s="1321"/>
      <c r="BJ72" s="1321"/>
      <c r="BK72" s="1321"/>
      <c r="BL72" s="1321"/>
      <c r="BM72" s="1321"/>
      <c r="BN72" s="1321"/>
      <c r="BO72" s="1322"/>
      <c r="BP72" s="1316" t="s">
        <v>561</v>
      </c>
      <c r="BQ72" s="1316"/>
      <c r="BR72" s="1316"/>
      <c r="BS72" s="1316"/>
      <c r="BT72" s="1316"/>
      <c r="BU72" s="1316"/>
      <c r="BV72" s="1316"/>
      <c r="BW72" s="1316"/>
      <c r="BX72" s="1316" t="s">
        <v>562</v>
      </c>
      <c r="BY72" s="1316"/>
      <c r="BZ72" s="1316"/>
      <c r="CA72" s="1316"/>
      <c r="CB72" s="1316"/>
      <c r="CC72" s="1316"/>
      <c r="CD72" s="1316"/>
      <c r="CE72" s="1316"/>
      <c r="CF72" s="1316" t="s">
        <v>563</v>
      </c>
      <c r="CG72" s="1316"/>
      <c r="CH72" s="1316"/>
      <c r="CI72" s="1316"/>
      <c r="CJ72" s="1316"/>
      <c r="CK72" s="1316"/>
      <c r="CL72" s="1316"/>
      <c r="CM72" s="1316"/>
      <c r="CN72" s="1316" t="s">
        <v>564</v>
      </c>
      <c r="CO72" s="1316"/>
      <c r="CP72" s="1316"/>
      <c r="CQ72" s="1316"/>
      <c r="CR72" s="1316"/>
      <c r="CS72" s="1316"/>
      <c r="CT72" s="1316"/>
      <c r="CU72" s="1316"/>
      <c r="CV72" s="1316" t="s">
        <v>565</v>
      </c>
      <c r="CW72" s="1316"/>
      <c r="CX72" s="1316"/>
      <c r="CY72" s="1316"/>
      <c r="CZ72" s="1316"/>
      <c r="DA72" s="1316"/>
      <c r="DB72" s="1316"/>
      <c r="DC72" s="1316"/>
    </row>
    <row r="73" spans="2:107" x14ac:dyDescent="0.15">
      <c r="B73" s="397"/>
      <c r="G73" s="1319"/>
      <c r="H73" s="1319"/>
      <c r="I73" s="1319"/>
      <c r="J73" s="1319"/>
      <c r="K73" s="1315"/>
      <c r="L73" s="1315"/>
      <c r="M73" s="1315"/>
      <c r="N73" s="1315"/>
      <c r="AM73" s="406"/>
      <c r="AN73" s="1314" t="s">
        <v>600</v>
      </c>
      <c r="AO73" s="1314"/>
      <c r="AP73" s="1314"/>
      <c r="AQ73" s="1314"/>
      <c r="AR73" s="1314"/>
      <c r="AS73" s="1314"/>
      <c r="AT73" s="1314"/>
      <c r="AU73" s="1314"/>
      <c r="AV73" s="1314"/>
      <c r="AW73" s="1314"/>
      <c r="AX73" s="1314"/>
      <c r="AY73" s="1314"/>
      <c r="AZ73" s="1314"/>
      <c r="BA73" s="1314"/>
      <c r="BB73" s="1314" t="s">
        <v>601</v>
      </c>
      <c r="BC73" s="1314"/>
      <c r="BD73" s="1314"/>
      <c r="BE73" s="1314"/>
      <c r="BF73" s="1314"/>
      <c r="BG73" s="1314"/>
      <c r="BH73" s="1314"/>
      <c r="BI73" s="1314"/>
      <c r="BJ73" s="1314"/>
      <c r="BK73" s="1314"/>
      <c r="BL73" s="1314"/>
      <c r="BM73" s="1314"/>
      <c r="BN73" s="1314"/>
      <c r="BO73" s="1314"/>
      <c r="BP73" s="1311"/>
      <c r="BQ73" s="1311"/>
      <c r="BR73" s="1311"/>
      <c r="BS73" s="1311"/>
      <c r="BT73" s="1311"/>
      <c r="BU73" s="1311"/>
      <c r="BV73" s="1311"/>
      <c r="BW73" s="1311"/>
      <c r="BX73" s="1311"/>
      <c r="BY73" s="1311"/>
      <c r="BZ73" s="1311"/>
      <c r="CA73" s="1311"/>
      <c r="CB73" s="1311"/>
      <c r="CC73" s="1311"/>
      <c r="CD73" s="1311"/>
      <c r="CE73" s="1311"/>
      <c r="CF73" s="1311"/>
      <c r="CG73" s="1311"/>
      <c r="CH73" s="1311"/>
      <c r="CI73" s="1311"/>
      <c r="CJ73" s="1311"/>
      <c r="CK73" s="1311"/>
      <c r="CL73" s="1311"/>
      <c r="CM73" s="1311"/>
      <c r="CN73" s="1311"/>
      <c r="CO73" s="1311"/>
      <c r="CP73" s="1311"/>
      <c r="CQ73" s="1311"/>
      <c r="CR73" s="1311"/>
      <c r="CS73" s="1311"/>
      <c r="CT73" s="1311"/>
      <c r="CU73" s="1311"/>
      <c r="CV73" s="1311"/>
      <c r="CW73" s="1311"/>
      <c r="CX73" s="1311"/>
      <c r="CY73" s="1311"/>
      <c r="CZ73" s="1311"/>
      <c r="DA73" s="1311"/>
      <c r="DB73" s="1311"/>
      <c r="DC73" s="1311"/>
    </row>
    <row r="74" spans="2:107" x14ac:dyDescent="0.15">
      <c r="B74" s="397"/>
      <c r="G74" s="1319"/>
      <c r="H74" s="1319"/>
      <c r="I74" s="1319"/>
      <c r="J74" s="1319"/>
      <c r="K74" s="1315"/>
      <c r="L74" s="1315"/>
      <c r="M74" s="1315"/>
      <c r="N74" s="1315"/>
      <c r="AM74" s="406"/>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x14ac:dyDescent="0.15">
      <c r="B75" s="397"/>
      <c r="G75" s="1319"/>
      <c r="H75" s="1319"/>
      <c r="I75" s="1317"/>
      <c r="J75" s="1317"/>
      <c r="K75" s="1318"/>
      <c r="L75" s="1318"/>
      <c r="M75" s="1318"/>
      <c r="N75" s="1318"/>
      <c r="AM75" s="406"/>
      <c r="AN75" s="1314"/>
      <c r="AO75" s="1314"/>
      <c r="AP75" s="1314"/>
      <c r="AQ75" s="1314"/>
      <c r="AR75" s="1314"/>
      <c r="AS75" s="1314"/>
      <c r="AT75" s="1314"/>
      <c r="AU75" s="1314"/>
      <c r="AV75" s="1314"/>
      <c r="AW75" s="1314"/>
      <c r="AX75" s="1314"/>
      <c r="AY75" s="1314"/>
      <c r="AZ75" s="1314"/>
      <c r="BA75" s="1314"/>
      <c r="BB75" s="1314" t="s">
        <v>606</v>
      </c>
      <c r="BC75" s="1314"/>
      <c r="BD75" s="1314"/>
      <c r="BE75" s="1314"/>
      <c r="BF75" s="1314"/>
      <c r="BG75" s="1314"/>
      <c r="BH75" s="1314"/>
      <c r="BI75" s="1314"/>
      <c r="BJ75" s="1314"/>
      <c r="BK75" s="1314"/>
      <c r="BL75" s="1314"/>
      <c r="BM75" s="1314"/>
      <c r="BN75" s="1314"/>
      <c r="BO75" s="1314"/>
      <c r="BP75" s="1311">
        <v>4.0999999999999996</v>
      </c>
      <c r="BQ75" s="1311"/>
      <c r="BR75" s="1311"/>
      <c r="BS75" s="1311"/>
      <c r="BT75" s="1311"/>
      <c r="BU75" s="1311"/>
      <c r="BV75" s="1311"/>
      <c r="BW75" s="1311"/>
      <c r="BX75" s="1311">
        <v>3.6</v>
      </c>
      <c r="BY75" s="1311"/>
      <c r="BZ75" s="1311"/>
      <c r="CA75" s="1311"/>
      <c r="CB75" s="1311"/>
      <c r="CC75" s="1311"/>
      <c r="CD75" s="1311"/>
      <c r="CE75" s="1311"/>
      <c r="CF75" s="1311">
        <v>1.6</v>
      </c>
      <c r="CG75" s="1311"/>
      <c r="CH75" s="1311"/>
      <c r="CI75" s="1311"/>
      <c r="CJ75" s="1311"/>
      <c r="CK75" s="1311"/>
      <c r="CL75" s="1311"/>
      <c r="CM75" s="1311"/>
      <c r="CN75" s="1311">
        <v>0.6</v>
      </c>
      <c r="CO75" s="1311"/>
      <c r="CP75" s="1311"/>
      <c r="CQ75" s="1311"/>
      <c r="CR75" s="1311"/>
      <c r="CS75" s="1311"/>
      <c r="CT75" s="1311"/>
      <c r="CU75" s="1311"/>
      <c r="CV75" s="1311">
        <v>-0.2</v>
      </c>
      <c r="CW75" s="1311"/>
      <c r="CX75" s="1311"/>
      <c r="CY75" s="1311"/>
      <c r="CZ75" s="1311"/>
      <c r="DA75" s="1311"/>
      <c r="DB75" s="1311"/>
      <c r="DC75" s="1311"/>
    </row>
    <row r="76" spans="2:107" x14ac:dyDescent="0.15">
      <c r="B76" s="397"/>
      <c r="G76" s="1319"/>
      <c r="H76" s="1319"/>
      <c r="I76" s="1317"/>
      <c r="J76" s="1317"/>
      <c r="K76" s="1318"/>
      <c r="L76" s="1318"/>
      <c r="M76" s="1318"/>
      <c r="N76" s="1318"/>
      <c r="AM76" s="406"/>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x14ac:dyDescent="0.15">
      <c r="B77" s="397"/>
      <c r="G77" s="1317"/>
      <c r="H77" s="1317"/>
      <c r="I77" s="1317"/>
      <c r="J77" s="1317"/>
      <c r="K77" s="1315"/>
      <c r="L77" s="1315"/>
      <c r="M77" s="1315"/>
      <c r="N77" s="1315"/>
      <c r="AN77" s="1316" t="s">
        <v>607</v>
      </c>
      <c r="AO77" s="1316"/>
      <c r="AP77" s="1316"/>
      <c r="AQ77" s="1316"/>
      <c r="AR77" s="1316"/>
      <c r="AS77" s="1316"/>
      <c r="AT77" s="1316"/>
      <c r="AU77" s="1316"/>
      <c r="AV77" s="1316"/>
      <c r="AW77" s="1316"/>
      <c r="AX77" s="1316"/>
      <c r="AY77" s="1316"/>
      <c r="AZ77" s="1316"/>
      <c r="BA77" s="1316"/>
      <c r="BB77" s="1314" t="s">
        <v>601</v>
      </c>
      <c r="BC77" s="1314"/>
      <c r="BD77" s="1314"/>
      <c r="BE77" s="1314"/>
      <c r="BF77" s="1314"/>
      <c r="BG77" s="1314"/>
      <c r="BH77" s="1314"/>
      <c r="BI77" s="1314"/>
      <c r="BJ77" s="1314"/>
      <c r="BK77" s="1314"/>
      <c r="BL77" s="1314"/>
      <c r="BM77" s="1314"/>
      <c r="BN77" s="1314"/>
      <c r="BO77" s="1314"/>
      <c r="BP77" s="1311">
        <v>0</v>
      </c>
      <c r="BQ77" s="1311"/>
      <c r="BR77" s="1311"/>
      <c r="BS77" s="1311"/>
      <c r="BT77" s="1311"/>
      <c r="BU77" s="1311"/>
      <c r="BV77" s="1311"/>
      <c r="BW77" s="1311"/>
      <c r="BX77" s="1311">
        <v>0</v>
      </c>
      <c r="BY77" s="1311"/>
      <c r="BZ77" s="1311"/>
      <c r="CA77" s="1311"/>
      <c r="CB77" s="1311"/>
      <c r="CC77" s="1311"/>
      <c r="CD77" s="1311"/>
      <c r="CE77" s="1311"/>
      <c r="CF77" s="1311">
        <v>0</v>
      </c>
      <c r="CG77" s="1311"/>
      <c r="CH77" s="1311"/>
      <c r="CI77" s="1311"/>
      <c r="CJ77" s="1311"/>
      <c r="CK77" s="1311"/>
      <c r="CL77" s="1311"/>
      <c r="CM77" s="1311"/>
      <c r="CN77" s="1311">
        <v>0</v>
      </c>
      <c r="CO77" s="1311"/>
      <c r="CP77" s="1311"/>
      <c r="CQ77" s="1311"/>
      <c r="CR77" s="1311"/>
      <c r="CS77" s="1311"/>
      <c r="CT77" s="1311"/>
      <c r="CU77" s="1311"/>
      <c r="CV77" s="1311">
        <v>0</v>
      </c>
      <c r="CW77" s="1311"/>
      <c r="CX77" s="1311"/>
      <c r="CY77" s="1311"/>
      <c r="CZ77" s="1311"/>
      <c r="DA77" s="1311"/>
      <c r="DB77" s="1311"/>
      <c r="DC77" s="1311"/>
    </row>
    <row r="78" spans="2:107" x14ac:dyDescent="0.15">
      <c r="B78" s="397"/>
      <c r="G78" s="1317"/>
      <c r="H78" s="1317"/>
      <c r="I78" s="1317"/>
      <c r="J78" s="1317"/>
      <c r="K78" s="1315"/>
      <c r="L78" s="1315"/>
      <c r="M78" s="1315"/>
      <c r="N78" s="1315"/>
      <c r="AN78" s="1316"/>
      <c r="AO78" s="1316"/>
      <c r="AP78" s="1316"/>
      <c r="AQ78" s="1316"/>
      <c r="AR78" s="1316"/>
      <c r="AS78" s="1316"/>
      <c r="AT78" s="1316"/>
      <c r="AU78" s="1316"/>
      <c r="AV78" s="1316"/>
      <c r="AW78" s="1316"/>
      <c r="AX78" s="1316"/>
      <c r="AY78" s="1316"/>
      <c r="AZ78" s="1316"/>
      <c r="BA78" s="1316"/>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x14ac:dyDescent="0.15">
      <c r="B79" s="397"/>
      <c r="G79" s="1317"/>
      <c r="H79" s="1317"/>
      <c r="I79" s="1312"/>
      <c r="J79" s="1312"/>
      <c r="K79" s="1313"/>
      <c r="L79" s="1313"/>
      <c r="M79" s="1313"/>
      <c r="N79" s="1313"/>
      <c r="AN79" s="1316"/>
      <c r="AO79" s="1316"/>
      <c r="AP79" s="1316"/>
      <c r="AQ79" s="1316"/>
      <c r="AR79" s="1316"/>
      <c r="AS79" s="1316"/>
      <c r="AT79" s="1316"/>
      <c r="AU79" s="1316"/>
      <c r="AV79" s="1316"/>
      <c r="AW79" s="1316"/>
      <c r="AX79" s="1316"/>
      <c r="AY79" s="1316"/>
      <c r="AZ79" s="1316"/>
      <c r="BA79" s="1316"/>
      <c r="BB79" s="1314" t="s">
        <v>608</v>
      </c>
      <c r="BC79" s="1314"/>
      <c r="BD79" s="1314"/>
      <c r="BE79" s="1314"/>
      <c r="BF79" s="1314"/>
      <c r="BG79" s="1314"/>
      <c r="BH79" s="1314"/>
      <c r="BI79" s="1314"/>
      <c r="BJ79" s="1314"/>
      <c r="BK79" s="1314"/>
      <c r="BL79" s="1314"/>
      <c r="BM79" s="1314"/>
      <c r="BN79" s="1314"/>
      <c r="BO79" s="1314"/>
      <c r="BP79" s="1311">
        <v>8.5</v>
      </c>
      <c r="BQ79" s="1311"/>
      <c r="BR79" s="1311"/>
      <c r="BS79" s="1311"/>
      <c r="BT79" s="1311"/>
      <c r="BU79" s="1311"/>
      <c r="BV79" s="1311"/>
      <c r="BW79" s="1311"/>
      <c r="BX79" s="1311">
        <v>8.5</v>
      </c>
      <c r="BY79" s="1311"/>
      <c r="BZ79" s="1311"/>
      <c r="CA79" s="1311"/>
      <c r="CB79" s="1311"/>
      <c r="CC79" s="1311"/>
      <c r="CD79" s="1311"/>
      <c r="CE79" s="1311"/>
      <c r="CF79" s="1311">
        <v>8.6</v>
      </c>
      <c r="CG79" s="1311"/>
      <c r="CH79" s="1311"/>
      <c r="CI79" s="1311"/>
      <c r="CJ79" s="1311"/>
      <c r="CK79" s="1311"/>
      <c r="CL79" s="1311"/>
      <c r="CM79" s="1311"/>
      <c r="CN79" s="1311">
        <v>8.6</v>
      </c>
      <c r="CO79" s="1311"/>
      <c r="CP79" s="1311"/>
      <c r="CQ79" s="1311"/>
      <c r="CR79" s="1311"/>
      <c r="CS79" s="1311"/>
      <c r="CT79" s="1311"/>
      <c r="CU79" s="1311"/>
      <c r="CV79" s="1311">
        <v>8.9</v>
      </c>
      <c r="CW79" s="1311"/>
      <c r="CX79" s="1311"/>
      <c r="CY79" s="1311"/>
      <c r="CZ79" s="1311"/>
      <c r="DA79" s="1311"/>
      <c r="DB79" s="1311"/>
      <c r="DC79" s="1311"/>
    </row>
    <row r="80" spans="2:107" x14ac:dyDescent="0.15">
      <c r="B80" s="397"/>
      <c r="G80" s="1317"/>
      <c r="H80" s="1317"/>
      <c r="I80" s="1312"/>
      <c r="J80" s="1312"/>
      <c r="K80" s="1313"/>
      <c r="L80" s="1313"/>
      <c r="M80" s="1313"/>
      <c r="N80" s="1313"/>
      <c r="AN80" s="1316"/>
      <c r="AO80" s="1316"/>
      <c r="AP80" s="1316"/>
      <c r="AQ80" s="1316"/>
      <c r="AR80" s="1316"/>
      <c r="AS80" s="1316"/>
      <c r="AT80" s="1316"/>
      <c r="AU80" s="1316"/>
      <c r="AV80" s="1316"/>
      <c r="AW80" s="1316"/>
      <c r="AX80" s="1316"/>
      <c r="AY80" s="1316"/>
      <c r="AZ80" s="1316"/>
      <c r="BA80" s="1316"/>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dOlzKHWLuFgHyyHvd+isQoPVKMsi5SouknR2ilaBd42d8jp7JkISp2vt1/SZrpuTfp0KtzmypbEoLIhn1sNgQw==" saltValue="Tni8abPMiWfHD4vtowXnhg=="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25"/>
  <sheetViews>
    <sheetView showGridLines="0" zoomScale="70" zoomScaleNormal="7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609</v>
      </c>
    </row>
  </sheetData>
  <sheetProtection algorithmName="SHA-512" hashValue="xb701lWW9btolnOgBsIMONBOnFkEE8F6DMQXLGeBhSKoy14j55i7yaC9lBHRU5zYFQEOl3gbHQbVbtsWdTE5dA==" saltValue="QZ/Q2Jx+nP5KNL5MN1TPlA=="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25"/>
  <sheetViews>
    <sheetView showGridLines="0" tabSelected="1" zoomScale="70" zoomScaleNormal="7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610</v>
      </c>
    </row>
  </sheetData>
  <sheetProtection algorithmName="SHA-512" hashValue="x2fhUvVFWmzquaPUofPc4neVS6Gs0GZwdbixDr4Lz0KJ6cydfSod6VnRX6bwFdmmhZBcKiyXxZED9bC3eI6UPg==" saltValue="jQ4AOt35aF3UKRpLkNAGVQ=="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558</v>
      </c>
      <c r="G2" s="157"/>
      <c r="H2" s="158"/>
    </row>
    <row r="3" spans="1:8" x14ac:dyDescent="0.15">
      <c r="A3" s="154" t="s">
        <v>551</v>
      </c>
      <c r="B3" s="159"/>
      <c r="C3" s="160"/>
      <c r="D3" s="161">
        <v>254215</v>
      </c>
      <c r="E3" s="162"/>
      <c r="F3" s="163">
        <v>168868</v>
      </c>
      <c r="G3" s="164"/>
      <c r="H3" s="165"/>
    </row>
    <row r="4" spans="1:8" x14ac:dyDescent="0.15">
      <c r="A4" s="166"/>
      <c r="B4" s="167"/>
      <c r="C4" s="168"/>
      <c r="D4" s="169">
        <v>247679</v>
      </c>
      <c r="E4" s="170"/>
      <c r="F4" s="171">
        <v>79360</v>
      </c>
      <c r="G4" s="172"/>
      <c r="H4" s="173"/>
    </row>
    <row r="5" spans="1:8" x14ac:dyDescent="0.15">
      <c r="A5" s="154" t="s">
        <v>553</v>
      </c>
      <c r="B5" s="159"/>
      <c r="C5" s="160"/>
      <c r="D5" s="161">
        <v>406859</v>
      </c>
      <c r="E5" s="162"/>
      <c r="F5" s="163">
        <v>202870</v>
      </c>
      <c r="G5" s="164"/>
      <c r="H5" s="165"/>
    </row>
    <row r="6" spans="1:8" x14ac:dyDescent="0.15">
      <c r="A6" s="166"/>
      <c r="B6" s="167"/>
      <c r="C6" s="168"/>
      <c r="D6" s="169">
        <v>406740</v>
      </c>
      <c r="E6" s="170"/>
      <c r="F6" s="171">
        <v>79735</v>
      </c>
      <c r="G6" s="172"/>
      <c r="H6" s="173"/>
    </row>
    <row r="7" spans="1:8" x14ac:dyDescent="0.15">
      <c r="A7" s="154" t="s">
        <v>554</v>
      </c>
      <c r="B7" s="159"/>
      <c r="C7" s="160"/>
      <c r="D7" s="161">
        <v>295493</v>
      </c>
      <c r="E7" s="162"/>
      <c r="F7" s="163">
        <v>167497</v>
      </c>
      <c r="G7" s="164"/>
      <c r="H7" s="165"/>
    </row>
    <row r="8" spans="1:8" x14ac:dyDescent="0.15">
      <c r="A8" s="166"/>
      <c r="B8" s="167"/>
      <c r="C8" s="168"/>
      <c r="D8" s="169">
        <v>287324</v>
      </c>
      <c r="E8" s="170"/>
      <c r="F8" s="171">
        <v>82571</v>
      </c>
      <c r="G8" s="172"/>
      <c r="H8" s="173"/>
    </row>
    <row r="9" spans="1:8" x14ac:dyDescent="0.15">
      <c r="A9" s="154" t="s">
        <v>555</v>
      </c>
      <c r="B9" s="159"/>
      <c r="C9" s="160"/>
      <c r="D9" s="161">
        <v>200745</v>
      </c>
      <c r="E9" s="162"/>
      <c r="F9" s="163">
        <v>190274</v>
      </c>
      <c r="G9" s="164"/>
      <c r="H9" s="165"/>
    </row>
    <row r="10" spans="1:8" x14ac:dyDescent="0.15">
      <c r="A10" s="166"/>
      <c r="B10" s="167"/>
      <c r="C10" s="168"/>
      <c r="D10" s="169">
        <v>191416</v>
      </c>
      <c r="E10" s="170"/>
      <c r="F10" s="171">
        <v>88584</v>
      </c>
      <c r="G10" s="172"/>
      <c r="H10" s="173"/>
    </row>
    <row r="11" spans="1:8" x14ac:dyDescent="0.15">
      <c r="A11" s="154" t="s">
        <v>556</v>
      </c>
      <c r="B11" s="159"/>
      <c r="C11" s="160"/>
      <c r="D11" s="161">
        <v>100803</v>
      </c>
      <c r="E11" s="162"/>
      <c r="F11" s="163">
        <v>200194</v>
      </c>
      <c r="G11" s="164"/>
      <c r="H11" s="165"/>
    </row>
    <row r="12" spans="1:8" x14ac:dyDescent="0.15">
      <c r="A12" s="166"/>
      <c r="B12" s="167"/>
      <c r="C12" s="174"/>
      <c r="D12" s="169">
        <v>95549</v>
      </c>
      <c r="E12" s="170"/>
      <c r="F12" s="171">
        <v>106422</v>
      </c>
      <c r="G12" s="172"/>
      <c r="H12" s="173"/>
    </row>
    <row r="13" spans="1:8" x14ac:dyDescent="0.15">
      <c r="A13" s="154"/>
      <c r="B13" s="159"/>
      <c r="C13" s="175"/>
      <c r="D13" s="176">
        <v>251623</v>
      </c>
      <c r="E13" s="177"/>
      <c r="F13" s="178">
        <v>185941</v>
      </c>
      <c r="G13" s="179"/>
      <c r="H13" s="165"/>
    </row>
    <row r="14" spans="1:8" x14ac:dyDescent="0.15">
      <c r="A14" s="166"/>
      <c r="B14" s="167"/>
      <c r="C14" s="168"/>
      <c r="D14" s="169">
        <v>245742</v>
      </c>
      <c r="E14" s="170"/>
      <c r="F14" s="171">
        <v>87334</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9.83</v>
      </c>
      <c r="C19" s="180">
        <f>ROUND(VALUE(SUBSTITUTE(実質収支比率等に係る経年分析!G$48,"▲","-")),2)</f>
        <v>5.86</v>
      </c>
      <c r="D19" s="180">
        <f>ROUND(VALUE(SUBSTITUTE(実質収支比率等に係る経年分析!H$48,"▲","-")),2)</f>
        <v>6.82</v>
      </c>
      <c r="E19" s="180">
        <f>ROUND(VALUE(SUBSTITUTE(実質収支比率等に係る経年分析!I$48,"▲","-")),2)</f>
        <v>5.6</v>
      </c>
      <c r="F19" s="180">
        <f>ROUND(VALUE(SUBSTITUTE(実質収支比率等に係る経年分析!J$48,"▲","-")),2)</f>
        <v>4.8600000000000003</v>
      </c>
    </row>
    <row r="20" spans="1:11" x14ac:dyDescent="0.15">
      <c r="A20" s="180" t="s">
        <v>55</v>
      </c>
      <c r="B20" s="180">
        <f>ROUND(VALUE(SUBSTITUTE(実質収支比率等に係る経年分析!F$47,"▲","-")),2)</f>
        <v>116.39</v>
      </c>
      <c r="C20" s="180">
        <f>ROUND(VALUE(SUBSTITUTE(実質収支比率等に係る経年分析!G$47,"▲","-")),2)</f>
        <v>125</v>
      </c>
      <c r="D20" s="180">
        <f>ROUND(VALUE(SUBSTITUTE(実質収支比率等に係る経年分析!H$47,"▲","-")),2)</f>
        <v>130.27000000000001</v>
      </c>
      <c r="E20" s="180">
        <f>ROUND(VALUE(SUBSTITUTE(実質収支比率等に係る経年分析!I$47,"▲","-")),2)</f>
        <v>100.01</v>
      </c>
      <c r="F20" s="180">
        <f>ROUND(VALUE(SUBSTITUTE(実質収支比率等に係る経年分析!J$47,"▲","-")),2)</f>
        <v>114</v>
      </c>
    </row>
    <row r="21" spans="1:11" x14ac:dyDescent="0.15">
      <c r="A21" s="180" t="s">
        <v>56</v>
      </c>
      <c r="B21" s="180">
        <f>IF(ISNUMBER(VALUE(SUBSTITUTE(実質収支比率等に係る経年分析!F$49,"▲","-"))),ROUND(VALUE(SUBSTITUTE(実質収支比率等に係る経年分析!F$49,"▲","-")),2),NA())</f>
        <v>5.36</v>
      </c>
      <c r="C21" s="180">
        <f>IF(ISNUMBER(VALUE(SUBSTITUTE(実質収支比率等に係る経年分析!G$49,"▲","-"))),ROUND(VALUE(SUBSTITUTE(実質収支比率等に係る経年分析!G$49,"▲","-")),2),NA())</f>
        <v>1.73</v>
      </c>
      <c r="D21" s="180">
        <f>IF(ISNUMBER(VALUE(SUBSTITUTE(実質収支比率等に係る経年分析!H$49,"▲","-"))),ROUND(VALUE(SUBSTITUTE(実質収支比率等に係る経年分析!H$49,"▲","-")),2),NA())</f>
        <v>3.9</v>
      </c>
      <c r="E21" s="180">
        <f>IF(ISNUMBER(VALUE(SUBSTITUTE(実質収支比率等に係る経年分析!I$49,"▲","-"))),ROUND(VALUE(SUBSTITUTE(実質収支比率等に係る経年分析!I$49,"▲","-")),2),NA())</f>
        <v>9.3800000000000008</v>
      </c>
      <c r="F21" s="180">
        <f>IF(ISNUMBER(VALUE(SUBSTITUTE(実質収支比率等に係る経年分析!J$49,"▲","-"))),ROUND(VALUE(SUBSTITUTE(実質収支比率等に係る経年分析!J$49,"▲","-")),2),NA())</f>
        <v>7.92</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str">
        <f>IF(連結実質赤字比率に係る赤字・黒字の構成分析!C$39="",NA(),連結実質赤字比率に係る赤字・黒字の構成分析!C$39)</f>
        <v>下水道事業特別会計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x14ac:dyDescent="0.15">
      <c r="A32" s="181" t="str">
        <f>IF(連結実質赤字比率に係る赤字・黒字の構成分析!C$38="",NA(),連結実質赤字比率に係る赤字・黒字の構成分析!C$38)</f>
        <v>後期高齢者医療特別会計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0.01</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0.01</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0.02</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0.01</v>
      </c>
    </row>
    <row r="33" spans="1:16" x14ac:dyDescent="0.15">
      <c r="A33" s="181" t="str">
        <f>IF(連結実質赤字比率に係る赤字・黒字の構成分析!C$37="",NA(),連結実質赤字比率に係る赤字・黒字の構成分析!C$37)</f>
        <v>介護保険特別会計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0.51</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0.72</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0.28999999999999998</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0.53</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0.6</v>
      </c>
    </row>
    <row r="34" spans="1:16" x14ac:dyDescent="0.15">
      <c r="A34" s="181" t="str">
        <f>IF(連結実質赤字比率に係る赤字・黒字の構成分析!C$36="",NA(),連結実質赤字比率に係る赤字・黒字の構成分析!C$36)</f>
        <v>国民健康保険特別会計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2.31</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1.1299999999999999</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1.06</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1.63</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1.1499999999999999</v>
      </c>
    </row>
    <row r="35" spans="1:16" x14ac:dyDescent="0.15">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10.43</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9.84</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8.99</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6.12</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4.71</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9.83</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5.86</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6.82</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5.6</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4.8499999999999996</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154</v>
      </c>
      <c r="E42" s="182"/>
      <c r="F42" s="182"/>
      <c r="G42" s="182">
        <f>'実質公債費比率（分子）の構造'!L$52</f>
        <v>214</v>
      </c>
      <c r="H42" s="182"/>
      <c r="I42" s="182"/>
      <c r="J42" s="182">
        <f>'実質公債費比率（分子）の構造'!M$52</f>
        <v>205</v>
      </c>
      <c r="K42" s="182"/>
      <c r="L42" s="182"/>
      <c r="M42" s="182">
        <f>'実質公債費比率（分子）の構造'!N$52</f>
        <v>191</v>
      </c>
      <c r="N42" s="182"/>
      <c r="O42" s="182"/>
      <c r="P42" s="182">
        <f>'実質公債費比率（分子）の構造'!O$52</f>
        <v>179</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31</v>
      </c>
      <c r="C44" s="182"/>
      <c r="D44" s="182"/>
      <c r="E44" s="182">
        <f>'実質公債費比率（分子）の構造'!L$50</f>
        <v>4</v>
      </c>
      <c r="F44" s="182"/>
      <c r="G44" s="182"/>
      <c r="H44" s="182">
        <f>'実質公債費比率（分子）の構造'!M$50</f>
        <v>1</v>
      </c>
      <c r="I44" s="182"/>
      <c r="J44" s="182"/>
      <c r="K44" s="182" t="str">
        <f>'実質公債費比率（分子）の構造'!N$50</f>
        <v>-</v>
      </c>
      <c r="L44" s="182"/>
      <c r="M44" s="182"/>
      <c r="N44" s="182" t="str">
        <f>'実質公債費比率（分子）の構造'!O$50</f>
        <v>-</v>
      </c>
      <c r="O44" s="182"/>
      <c r="P44" s="182"/>
    </row>
    <row r="45" spans="1:16" x14ac:dyDescent="0.15">
      <c r="A45" s="182" t="s">
        <v>66</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x14ac:dyDescent="0.15">
      <c r="A46" s="182" t="s">
        <v>67</v>
      </c>
      <c r="B46" s="182">
        <f>'実質公債費比率（分子）の構造'!K$48</f>
        <v>206</v>
      </c>
      <c r="C46" s="182"/>
      <c r="D46" s="182"/>
      <c r="E46" s="182">
        <f>'実質公債費比率（分子）の構造'!L$48</f>
        <v>213</v>
      </c>
      <c r="F46" s="182"/>
      <c r="G46" s="182"/>
      <c r="H46" s="182">
        <f>'実質公債費比率（分子）の構造'!M$48</f>
        <v>213</v>
      </c>
      <c r="I46" s="182"/>
      <c r="J46" s="182"/>
      <c r="K46" s="182">
        <f>'実質公債費比率（分子）の構造'!N$48</f>
        <v>220</v>
      </c>
      <c r="L46" s="182"/>
      <c r="M46" s="182"/>
      <c r="N46" s="182">
        <f>'実質公債費比率（分子）の構造'!O$48</f>
        <v>109</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12</v>
      </c>
      <c r="C49" s="182"/>
      <c r="D49" s="182"/>
      <c r="E49" s="182">
        <f>'実質公債費比率（分子）の構造'!L$45</f>
        <v>12</v>
      </c>
      <c r="F49" s="182"/>
      <c r="G49" s="182"/>
      <c r="H49" s="182">
        <f>'実質公債費比率（分子）の構造'!M$45</f>
        <v>6</v>
      </c>
      <c r="I49" s="182"/>
      <c r="J49" s="182"/>
      <c r="K49" s="182" t="str">
        <f>'実質公債費比率（分子）の構造'!N$45</f>
        <v>-</v>
      </c>
      <c r="L49" s="182"/>
      <c r="M49" s="182"/>
      <c r="N49" s="182" t="str">
        <f>'実質公債費比率（分子）の構造'!O$45</f>
        <v>-</v>
      </c>
      <c r="O49" s="182"/>
      <c r="P49" s="182"/>
    </row>
    <row r="50" spans="1:16" x14ac:dyDescent="0.15">
      <c r="A50" s="182" t="s">
        <v>71</v>
      </c>
      <c r="B50" s="182" t="e">
        <f>NA()</f>
        <v>#N/A</v>
      </c>
      <c r="C50" s="182">
        <f>IF(ISNUMBER('実質公債費比率（分子）の構造'!K$53),'実質公債費比率（分子）の構造'!K$53,NA())</f>
        <v>95</v>
      </c>
      <c r="D50" s="182" t="e">
        <f>NA()</f>
        <v>#N/A</v>
      </c>
      <c r="E50" s="182" t="e">
        <f>NA()</f>
        <v>#N/A</v>
      </c>
      <c r="F50" s="182">
        <f>IF(ISNUMBER('実質公債費比率（分子）の構造'!L$53),'実質公債費比率（分子）の構造'!L$53,NA())</f>
        <v>15</v>
      </c>
      <c r="G50" s="182" t="e">
        <f>NA()</f>
        <v>#N/A</v>
      </c>
      <c r="H50" s="182" t="e">
        <f>NA()</f>
        <v>#N/A</v>
      </c>
      <c r="I50" s="182">
        <f>IF(ISNUMBER('実質公債費比率（分子）の構造'!M$53),'実質公債費比率（分子）の構造'!M$53,NA())</f>
        <v>15</v>
      </c>
      <c r="J50" s="182" t="e">
        <f>NA()</f>
        <v>#N/A</v>
      </c>
      <c r="K50" s="182" t="e">
        <f>NA()</f>
        <v>#N/A</v>
      </c>
      <c r="L50" s="182">
        <f>IF(ISNUMBER('実質公債費比率（分子）の構造'!N$53),'実質公債費比率（分子）の構造'!N$53,NA())</f>
        <v>29</v>
      </c>
      <c r="M50" s="182" t="e">
        <f>NA()</f>
        <v>#N/A</v>
      </c>
      <c r="N50" s="182" t="e">
        <f>NA()</f>
        <v>#N/A</v>
      </c>
      <c r="O50" s="182">
        <f>IF(ISNUMBER('実質公債費比率（分子）の構造'!O$53),'実質公債費比率（分子）の構造'!O$53,NA())</f>
        <v>-70</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2109</v>
      </c>
      <c r="E56" s="181"/>
      <c r="F56" s="181"/>
      <c r="G56" s="181">
        <f>'将来負担比率（分子）の構造'!J$52</f>
        <v>1895</v>
      </c>
      <c r="H56" s="181"/>
      <c r="I56" s="181"/>
      <c r="J56" s="181">
        <f>'将来負担比率（分子）の構造'!K$52</f>
        <v>1828</v>
      </c>
      <c r="K56" s="181"/>
      <c r="L56" s="181"/>
      <c r="M56" s="181">
        <f>'将来負担比率（分子）の構造'!L$52</f>
        <v>1673</v>
      </c>
      <c r="N56" s="181"/>
      <c r="O56" s="181"/>
      <c r="P56" s="181">
        <f>'将来負担比率（分子）の構造'!M$52</f>
        <v>1517</v>
      </c>
    </row>
    <row r="57" spans="1:16" x14ac:dyDescent="0.15">
      <c r="A57" s="181" t="s">
        <v>42</v>
      </c>
      <c r="B57" s="181"/>
      <c r="C57" s="181"/>
      <c r="D57" s="181" t="str">
        <f>'将来負担比率（分子）の構造'!I$51</f>
        <v>-</v>
      </c>
      <c r="E57" s="181"/>
      <c r="F57" s="181"/>
      <c r="G57" s="181" t="str">
        <f>'将来負担比率（分子）の構造'!J$51</f>
        <v>-</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x14ac:dyDescent="0.15">
      <c r="A58" s="181" t="s">
        <v>41</v>
      </c>
      <c r="B58" s="181"/>
      <c r="C58" s="181"/>
      <c r="D58" s="181">
        <f>'将来負担比率（分子）の構造'!I$50</f>
        <v>8993</v>
      </c>
      <c r="E58" s="181"/>
      <c r="F58" s="181"/>
      <c r="G58" s="181">
        <f>'将来負担比率（分子）の構造'!J$50</f>
        <v>9391</v>
      </c>
      <c r="H58" s="181"/>
      <c r="I58" s="181"/>
      <c r="J58" s="181">
        <f>'将来負担比率（分子）の構造'!K$50</f>
        <v>9575</v>
      </c>
      <c r="K58" s="181"/>
      <c r="L58" s="181"/>
      <c r="M58" s="181">
        <f>'将来負担比率（分子）の構造'!L$50</f>
        <v>11108</v>
      </c>
      <c r="N58" s="181"/>
      <c r="O58" s="181"/>
      <c r="P58" s="181">
        <f>'将来負担比率（分子）の構造'!M$50</f>
        <v>9311</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720</v>
      </c>
      <c r="C62" s="181"/>
      <c r="D62" s="181"/>
      <c r="E62" s="181">
        <f>'将来負担比率（分子）の構造'!J$45</f>
        <v>537</v>
      </c>
      <c r="F62" s="181"/>
      <c r="G62" s="181"/>
      <c r="H62" s="181">
        <f>'将来負担比率（分子）の構造'!K$45</f>
        <v>535</v>
      </c>
      <c r="I62" s="181"/>
      <c r="J62" s="181"/>
      <c r="K62" s="181">
        <f>'将来負担比率（分子）の構造'!L$45</f>
        <v>538</v>
      </c>
      <c r="L62" s="181"/>
      <c r="M62" s="181"/>
      <c r="N62" s="181">
        <f>'将来負担比率（分子）の構造'!M$45</f>
        <v>490</v>
      </c>
      <c r="O62" s="181"/>
      <c r="P62" s="181"/>
    </row>
    <row r="63" spans="1:16" x14ac:dyDescent="0.15">
      <c r="A63" s="181" t="s">
        <v>34</v>
      </c>
      <c r="B63" s="181" t="str">
        <f>'将来負担比率（分子）の構造'!I$44</f>
        <v>-</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x14ac:dyDescent="0.15">
      <c r="A64" s="181" t="s">
        <v>33</v>
      </c>
      <c r="B64" s="181">
        <f>'将来負担比率（分子）の構造'!I$43</f>
        <v>2800</v>
      </c>
      <c r="C64" s="181"/>
      <c r="D64" s="181"/>
      <c r="E64" s="181">
        <f>'将来負担比率（分子）の構造'!J$43</f>
        <v>2863</v>
      </c>
      <c r="F64" s="181"/>
      <c r="G64" s="181"/>
      <c r="H64" s="181">
        <f>'将来負担比率（分子）の構造'!K$43</f>
        <v>2848</v>
      </c>
      <c r="I64" s="181"/>
      <c r="J64" s="181"/>
      <c r="K64" s="181">
        <f>'将来負担比率（分子）の構造'!L$43</f>
        <v>2610</v>
      </c>
      <c r="L64" s="181"/>
      <c r="M64" s="181"/>
      <c r="N64" s="181">
        <f>'将来負担比率（分子）の構造'!M$43</f>
        <v>2439</v>
      </c>
      <c r="O64" s="181"/>
      <c r="P64" s="181"/>
    </row>
    <row r="65" spans="1:16" x14ac:dyDescent="0.15">
      <c r="A65" s="181" t="s">
        <v>32</v>
      </c>
      <c r="B65" s="181">
        <f>'将来負担比率（分子）の構造'!I$42</f>
        <v>6</v>
      </c>
      <c r="C65" s="181"/>
      <c r="D65" s="181"/>
      <c r="E65" s="181">
        <f>'将来負担比率（分子）の構造'!J$42</f>
        <v>1</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17</v>
      </c>
      <c r="C66" s="181"/>
      <c r="D66" s="181"/>
      <c r="E66" s="181">
        <f>'将来負担比率（分子）の構造'!J$41</f>
        <v>6</v>
      </c>
      <c r="F66" s="181"/>
      <c r="G66" s="181"/>
      <c r="H66" s="181" t="str">
        <f>'将来負担比率（分子）の構造'!K$41</f>
        <v>-</v>
      </c>
      <c r="I66" s="181"/>
      <c r="J66" s="181"/>
      <c r="K66" s="181" t="str">
        <f>'将来負担比率（分子）の構造'!L$41</f>
        <v>-</v>
      </c>
      <c r="L66" s="181"/>
      <c r="M66" s="181"/>
      <c r="N66" s="181" t="str">
        <f>'将来負担比率（分子）の構造'!M$41</f>
        <v>-</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3413</v>
      </c>
      <c r="C72" s="185">
        <f>基金残高に係る経年分析!G55</f>
        <v>3732</v>
      </c>
      <c r="D72" s="185">
        <f>基金残高に係る経年分析!H55</f>
        <v>4050</v>
      </c>
    </row>
    <row r="73" spans="1:16" x14ac:dyDescent="0.15">
      <c r="A73" s="184" t="s">
        <v>78</v>
      </c>
      <c r="B73" s="185">
        <f>基金残高に係る経年分析!F56</f>
        <v>7</v>
      </c>
      <c r="C73" s="185">
        <f>基金残高に係る経年分析!G56</f>
        <v>7</v>
      </c>
      <c r="D73" s="185">
        <f>基金残高に係る経年分析!H56</f>
        <v>7</v>
      </c>
    </row>
    <row r="74" spans="1:16" x14ac:dyDescent="0.15">
      <c r="A74" s="184" t="s">
        <v>79</v>
      </c>
      <c r="B74" s="185">
        <f>基金残高に係る経年分析!F57</f>
        <v>8544</v>
      </c>
      <c r="C74" s="185">
        <f>基金残高に係る経年分析!G57</f>
        <v>10521</v>
      </c>
      <c r="D74" s="185">
        <f>基金残高に係る経年分析!H57</f>
        <v>11851</v>
      </c>
    </row>
  </sheetData>
  <sheetProtection algorithmName="SHA-512" hashValue="w3HCf2l4OxvZjX9cYnwSQERUGGcq45cHUQSZckPdNOBabtvsGFhOm1JN7ixY8PP4tp98vAeHxdlw7qCzZL7A3A==" saltValue="gByjJuG628f1DKRScYZXw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election activeCell="AA49" sqref="AA49"/>
    </sheetView>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215</v>
      </c>
      <c r="DI1" s="800"/>
      <c r="DJ1" s="800"/>
      <c r="DK1" s="800"/>
      <c r="DL1" s="800"/>
      <c r="DM1" s="800"/>
      <c r="DN1" s="801"/>
      <c r="DO1" s="226"/>
      <c r="DP1" s="799" t="s">
        <v>216</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x14ac:dyDescent="0.15">
      <c r="B2" s="227" t="s">
        <v>217</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41" t="s">
        <v>218</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219</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220</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x14ac:dyDescent="0.15">
      <c r="B4" s="741" t="s">
        <v>1</v>
      </c>
      <c r="C4" s="742"/>
      <c r="D4" s="742"/>
      <c r="E4" s="742"/>
      <c r="F4" s="742"/>
      <c r="G4" s="742"/>
      <c r="H4" s="742"/>
      <c r="I4" s="742"/>
      <c r="J4" s="742"/>
      <c r="K4" s="742"/>
      <c r="L4" s="742"/>
      <c r="M4" s="742"/>
      <c r="N4" s="742"/>
      <c r="O4" s="742"/>
      <c r="P4" s="742"/>
      <c r="Q4" s="743"/>
      <c r="R4" s="741" t="s">
        <v>221</v>
      </c>
      <c r="S4" s="742"/>
      <c r="T4" s="742"/>
      <c r="U4" s="742"/>
      <c r="V4" s="742"/>
      <c r="W4" s="742"/>
      <c r="X4" s="742"/>
      <c r="Y4" s="743"/>
      <c r="Z4" s="741" t="s">
        <v>222</v>
      </c>
      <c r="AA4" s="742"/>
      <c r="AB4" s="742"/>
      <c r="AC4" s="743"/>
      <c r="AD4" s="741" t="s">
        <v>223</v>
      </c>
      <c r="AE4" s="742"/>
      <c r="AF4" s="742"/>
      <c r="AG4" s="742"/>
      <c r="AH4" s="742"/>
      <c r="AI4" s="742"/>
      <c r="AJ4" s="742"/>
      <c r="AK4" s="743"/>
      <c r="AL4" s="741" t="s">
        <v>222</v>
      </c>
      <c r="AM4" s="742"/>
      <c r="AN4" s="742"/>
      <c r="AO4" s="743"/>
      <c r="AP4" s="802" t="s">
        <v>224</v>
      </c>
      <c r="AQ4" s="802"/>
      <c r="AR4" s="802"/>
      <c r="AS4" s="802"/>
      <c r="AT4" s="802"/>
      <c r="AU4" s="802"/>
      <c r="AV4" s="802"/>
      <c r="AW4" s="802"/>
      <c r="AX4" s="802"/>
      <c r="AY4" s="802"/>
      <c r="AZ4" s="802"/>
      <c r="BA4" s="802"/>
      <c r="BB4" s="802"/>
      <c r="BC4" s="802"/>
      <c r="BD4" s="802"/>
      <c r="BE4" s="802"/>
      <c r="BF4" s="802"/>
      <c r="BG4" s="802" t="s">
        <v>225</v>
      </c>
      <c r="BH4" s="802"/>
      <c r="BI4" s="802"/>
      <c r="BJ4" s="802"/>
      <c r="BK4" s="802"/>
      <c r="BL4" s="802"/>
      <c r="BM4" s="802"/>
      <c r="BN4" s="802"/>
      <c r="BO4" s="802" t="s">
        <v>222</v>
      </c>
      <c r="BP4" s="802"/>
      <c r="BQ4" s="802"/>
      <c r="BR4" s="802"/>
      <c r="BS4" s="802" t="s">
        <v>226</v>
      </c>
      <c r="BT4" s="802"/>
      <c r="BU4" s="802"/>
      <c r="BV4" s="802"/>
      <c r="BW4" s="802"/>
      <c r="BX4" s="802"/>
      <c r="BY4" s="802"/>
      <c r="BZ4" s="802"/>
      <c r="CA4" s="802"/>
      <c r="CB4" s="802"/>
      <c r="CD4" s="784" t="s">
        <v>227</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x14ac:dyDescent="0.15">
      <c r="B5" s="746" t="s">
        <v>228</v>
      </c>
      <c r="C5" s="747"/>
      <c r="D5" s="747"/>
      <c r="E5" s="747"/>
      <c r="F5" s="747"/>
      <c r="G5" s="747"/>
      <c r="H5" s="747"/>
      <c r="I5" s="747"/>
      <c r="J5" s="747"/>
      <c r="K5" s="747"/>
      <c r="L5" s="747"/>
      <c r="M5" s="747"/>
      <c r="N5" s="747"/>
      <c r="O5" s="747"/>
      <c r="P5" s="747"/>
      <c r="Q5" s="748"/>
      <c r="R5" s="735">
        <v>3828816</v>
      </c>
      <c r="S5" s="736"/>
      <c r="T5" s="736"/>
      <c r="U5" s="736"/>
      <c r="V5" s="736"/>
      <c r="W5" s="736"/>
      <c r="X5" s="736"/>
      <c r="Y5" s="779"/>
      <c r="Z5" s="797">
        <v>40.1</v>
      </c>
      <c r="AA5" s="797"/>
      <c r="AB5" s="797"/>
      <c r="AC5" s="797"/>
      <c r="AD5" s="798">
        <v>3389626</v>
      </c>
      <c r="AE5" s="798"/>
      <c r="AF5" s="798"/>
      <c r="AG5" s="798"/>
      <c r="AH5" s="798"/>
      <c r="AI5" s="798"/>
      <c r="AJ5" s="798"/>
      <c r="AK5" s="798"/>
      <c r="AL5" s="780">
        <v>94.5</v>
      </c>
      <c r="AM5" s="751"/>
      <c r="AN5" s="751"/>
      <c r="AO5" s="781"/>
      <c r="AP5" s="746" t="s">
        <v>229</v>
      </c>
      <c r="AQ5" s="747"/>
      <c r="AR5" s="747"/>
      <c r="AS5" s="747"/>
      <c r="AT5" s="747"/>
      <c r="AU5" s="747"/>
      <c r="AV5" s="747"/>
      <c r="AW5" s="747"/>
      <c r="AX5" s="747"/>
      <c r="AY5" s="747"/>
      <c r="AZ5" s="747"/>
      <c r="BA5" s="747"/>
      <c r="BB5" s="747"/>
      <c r="BC5" s="747"/>
      <c r="BD5" s="747"/>
      <c r="BE5" s="747"/>
      <c r="BF5" s="748"/>
      <c r="BG5" s="680">
        <v>3384119</v>
      </c>
      <c r="BH5" s="681"/>
      <c r="BI5" s="681"/>
      <c r="BJ5" s="681"/>
      <c r="BK5" s="681"/>
      <c r="BL5" s="681"/>
      <c r="BM5" s="681"/>
      <c r="BN5" s="682"/>
      <c r="BO5" s="713">
        <v>88.4</v>
      </c>
      <c r="BP5" s="713"/>
      <c r="BQ5" s="713"/>
      <c r="BR5" s="713"/>
      <c r="BS5" s="714" t="s">
        <v>118</v>
      </c>
      <c r="BT5" s="714"/>
      <c r="BU5" s="714"/>
      <c r="BV5" s="714"/>
      <c r="BW5" s="714"/>
      <c r="BX5" s="714"/>
      <c r="BY5" s="714"/>
      <c r="BZ5" s="714"/>
      <c r="CA5" s="714"/>
      <c r="CB5" s="777"/>
      <c r="CD5" s="784" t="s">
        <v>224</v>
      </c>
      <c r="CE5" s="785"/>
      <c r="CF5" s="785"/>
      <c r="CG5" s="785"/>
      <c r="CH5" s="785"/>
      <c r="CI5" s="785"/>
      <c r="CJ5" s="785"/>
      <c r="CK5" s="785"/>
      <c r="CL5" s="785"/>
      <c r="CM5" s="785"/>
      <c r="CN5" s="785"/>
      <c r="CO5" s="785"/>
      <c r="CP5" s="785"/>
      <c r="CQ5" s="786"/>
      <c r="CR5" s="784" t="s">
        <v>230</v>
      </c>
      <c r="CS5" s="785"/>
      <c r="CT5" s="785"/>
      <c r="CU5" s="785"/>
      <c r="CV5" s="785"/>
      <c r="CW5" s="785"/>
      <c r="CX5" s="785"/>
      <c r="CY5" s="786"/>
      <c r="CZ5" s="784" t="s">
        <v>222</v>
      </c>
      <c r="DA5" s="785"/>
      <c r="DB5" s="785"/>
      <c r="DC5" s="786"/>
      <c r="DD5" s="784" t="s">
        <v>231</v>
      </c>
      <c r="DE5" s="785"/>
      <c r="DF5" s="785"/>
      <c r="DG5" s="785"/>
      <c r="DH5" s="785"/>
      <c r="DI5" s="785"/>
      <c r="DJ5" s="785"/>
      <c r="DK5" s="785"/>
      <c r="DL5" s="785"/>
      <c r="DM5" s="785"/>
      <c r="DN5" s="785"/>
      <c r="DO5" s="785"/>
      <c r="DP5" s="786"/>
      <c r="DQ5" s="784" t="s">
        <v>232</v>
      </c>
      <c r="DR5" s="785"/>
      <c r="DS5" s="785"/>
      <c r="DT5" s="785"/>
      <c r="DU5" s="785"/>
      <c r="DV5" s="785"/>
      <c r="DW5" s="785"/>
      <c r="DX5" s="785"/>
      <c r="DY5" s="785"/>
      <c r="DZ5" s="785"/>
      <c r="EA5" s="785"/>
      <c r="EB5" s="785"/>
      <c r="EC5" s="786"/>
    </row>
    <row r="6" spans="2:143" ht="11.25" customHeight="1" x14ac:dyDescent="0.15">
      <c r="B6" s="677" t="s">
        <v>233</v>
      </c>
      <c r="C6" s="678"/>
      <c r="D6" s="678"/>
      <c r="E6" s="678"/>
      <c r="F6" s="678"/>
      <c r="G6" s="678"/>
      <c r="H6" s="678"/>
      <c r="I6" s="678"/>
      <c r="J6" s="678"/>
      <c r="K6" s="678"/>
      <c r="L6" s="678"/>
      <c r="M6" s="678"/>
      <c r="N6" s="678"/>
      <c r="O6" s="678"/>
      <c r="P6" s="678"/>
      <c r="Q6" s="679"/>
      <c r="R6" s="680">
        <v>41208</v>
      </c>
      <c r="S6" s="681"/>
      <c r="T6" s="681"/>
      <c r="U6" s="681"/>
      <c r="V6" s="681"/>
      <c r="W6" s="681"/>
      <c r="X6" s="681"/>
      <c r="Y6" s="682"/>
      <c r="Z6" s="713">
        <v>0.4</v>
      </c>
      <c r="AA6" s="713"/>
      <c r="AB6" s="713"/>
      <c r="AC6" s="713"/>
      <c r="AD6" s="714">
        <v>41208</v>
      </c>
      <c r="AE6" s="714"/>
      <c r="AF6" s="714"/>
      <c r="AG6" s="714"/>
      <c r="AH6" s="714"/>
      <c r="AI6" s="714"/>
      <c r="AJ6" s="714"/>
      <c r="AK6" s="714"/>
      <c r="AL6" s="683">
        <v>1.1000000000000001</v>
      </c>
      <c r="AM6" s="684"/>
      <c r="AN6" s="684"/>
      <c r="AO6" s="715"/>
      <c r="AP6" s="677" t="s">
        <v>234</v>
      </c>
      <c r="AQ6" s="678"/>
      <c r="AR6" s="678"/>
      <c r="AS6" s="678"/>
      <c r="AT6" s="678"/>
      <c r="AU6" s="678"/>
      <c r="AV6" s="678"/>
      <c r="AW6" s="678"/>
      <c r="AX6" s="678"/>
      <c r="AY6" s="678"/>
      <c r="AZ6" s="678"/>
      <c r="BA6" s="678"/>
      <c r="BB6" s="678"/>
      <c r="BC6" s="678"/>
      <c r="BD6" s="678"/>
      <c r="BE6" s="678"/>
      <c r="BF6" s="679"/>
      <c r="BG6" s="680">
        <v>3384119</v>
      </c>
      <c r="BH6" s="681"/>
      <c r="BI6" s="681"/>
      <c r="BJ6" s="681"/>
      <c r="BK6" s="681"/>
      <c r="BL6" s="681"/>
      <c r="BM6" s="681"/>
      <c r="BN6" s="682"/>
      <c r="BO6" s="713">
        <v>88.4</v>
      </c>
      <c r="BP6" s="713"/>
      <c r="BQ6" s="713"/>
      <c r="BR6" s="713"/>
      <c r="BS6" s="714" t="s">
        <v>118</v>
      </c>
      <c r="BT6" s="714"/>
      <c r="BU6" s="714"/>
      <c r="BV6" s="714"/>
      <c r="BW6" s="714"/>
      <c r="BX6" s="714"/>
      <c r="BY6" s="714"/>
      <c r="BZ6" s="714"/>
      <c r="CA6" s="714"/>
      <c r="CB6" s="777"/>
      <c r="CD6" s="738" t="s">
        <v>235</v>
      </c>
      <c r="CE6" s="739"/>
      <c r="CF6" s="739"/>
      <c r="CG6" s="739"/>
      <c r="CH6" s="739"/>
      <c r="CI6" s="739"/>
      <c r="CJ6" s="739"/>
      <c r="CK6" s="739"/>
      <c r="CL6" s="739"/>
      <c r="CM6" s="739"/>
      <c r="CN6" s="739"/>
      <c r="CO6" s="739"/>
      <c r="CP6" s="739"/>
      <c r="CQ6" s="740"/>
      <c r="CR6" s="680">
        <v>90233</v>
      </c>
      <c r="CS6" s="681"/>
      <c r="CT6" s="681"/>
      <c r="CU6" s="681"/>
      <c r="CV6" s="681"/>
      <c r="CW6" s="681"/>
      <c r="CX6" s="681"/>
      <c r="CY6" s="682"/>
      <c r="CZ6" s="780">
        <v>1</v>
      </c>
      <c r="DA6" s="751"/>
      <c r="DB6" s="751"/>
      <c r="DC6" s="783"/>
      <c r="DD6" s="686">
        <v>3176</v>
      </c>
      <c r="DE6" s="681"/>
      <c r="DF6" s="681"/>
      <c r="DG6" s="681"/>
      <c r="DH6" s="681"/>
      <c r="DI6" s="681"/>
      <c r="DJ6" s="681"/>
      <c r="DK6" s="681"/>
      <c r="DL6" s="681"/>
      <c r="DM6" s="681"/>
      <c r="DN6" s="681"/>
      <c r="DO6" s="681"/>
      <c r="DP6" s="682"/>
      <c r="DQ6" s="686">
        <v>90233</v>
      </c>
      <c r="DR6" s="681"/>
      <c r="DS6" s="681"/>
      <c r="DT6" s="681"/>
      <c r="DU6" s="681"/>
      <c r="DV6" s="681"/>
      <c r="DW6" s="681"/>
      <c r="DX6" s="681"/>
      <c r="DY6" s="681"/>
      <c r="DZ6" s="681"/>
      <c r="EA6" s="681"/>
      <c r="EB6" s="681"/>
      <c r="EC6" s="727"/>
    </row>
    <row r="7" spans="2:143" ht="11.25" customHeight="1" x14ac:dyDescent="0.15">
      <c r="B7" s="677" t="s">
        <v>236</v>
      </c>
      <c r="C7" s="678"/>
      <c r="D7" s="678"/>
      <c r="E7" s="678"/>
      <c r="F7" s="678"/>
      <c r="G7" s="678"/>
      <c r="H7" s="678"/>
      <c r="I7" s="678"/>
      <c r="J7" s="678"/>
      <c r="K7" s="678"/>
      <c r="L7" s="678"/>
      <c r="M7" s="678"/>
      <c r="N7" s="678"/>
      <c r="O7" s="678"/>
      <c r="P7" s="678"/>
      <c r="Q7" s="679"/>
      <c r="R7" s="680">
        <v>531</v>
      </c>
      <c r="S7" s="681"/>
      <c r="T7" s="681"/>
      <c r="U7" s="681"/>
      <c r="V7" s="681"/>
      <c r="W7" s="681"/>
      <c r="X7" s="681"/>
      <c r="Y7" s="682"/>
      <c r="Z7" s="713">
        <v>0</v>
      </c>
      <c r="AA7" s="713"/>
      <c r="AB7" s="713"/>
      <c r="AC7" s="713"/>
      <c r="AD7" s="714">
        <v>531</v>
      </c>
      <c r="AE7" s="714"/>
      <c r="AF7" s="714"/>
      <c r="AG7" s="714"/>
      <c r="AH7" s="714"/>
      <c r="AI7" s="714"/>
      <c r="AJ7" s="714"/>
      <c r="AK7" s="714"/>
      <c r="AL7" s="683">
        <v>0</v>
      </c>
      <c r="AM7" s="684"/>
      <c r="AN7" s="684"/>
      <c r="AO7" s="715"/>
      <c r="AP7" s="677" t="s">
        <v>237</v>
      </c>
      <c r="AQ7" s="678"/>
      <c r="AR7" s="678"/>
      <c r="AS7" s="678"/>
      <c r="AT7" s="678"/>
      <c r="AU7" s="678"/>
      <c r="AV7" s="678"/>
      <c r="AW7" s="678"/>
      <c r="AX7" s="678"/>
      <c r="AY7" s="678"/>
      <c r="AZ7" s="678"/>
      <c r="BA7" s="678"/>
      <c r="BB7" s="678"/>
      <c r="BC7" s="678"/>
      <c r="BD7" s="678"/>
      <c r="BE7" s="678"/>
      <c r="BF7" s="679"/>
      <c r="BG7" s="680">
        <v>311216</v>
      </c>
      <c r="BH7" s="681"/>
      <c r="BI7" s="681"/>
      <c r="BJ7" s="681"/>
      <c r="BK7" s="681"/>
      <c r="BL7" s="681"/>
      <c r="BM7" s="681"/>
      <c r="BN7" s="682"/>
      <c r="BO7" s="713">
        <v>8.1</v>
      </c>
      <c r="BP7" s="713"/>
      <c r="BQ7" s="713"/>
      <c r="BR7" s="713"/>
      <c r="BS7" s="714" t="s">
        <v>118</v>
      </c>
      <c r="BT7" s="714"/>
      <c r="BU7" s="714"/>
      <c r="BV7" s="714"/>
      <c r="BW7" s="714"/>
      <c r="BX7" s="714"/>
      <c r="BY7" s="714"/>
      <c r="BZ7" s="714"/>
      <c r="CA7" s="714"/>
      <c r="CB7" s="777"/>
      <c r="CD7" s="719" t="s">
        <v>238</v>
      </c>
      <c r="CE7" s="720"/>
      <c r="CF7" s="720"/>
      <c r="CG7" s="720"/>
      <c r="CH7" s="720"/>
      <c r="CI7" s="720"/>
      <c r="CJ7" s="720"/>
      <c r="CK7" s="720"/>
      <c r="CL7" s="720"/>
      <c r="CM7" s="720"/>
      <c r="CN7" s="720"/>
      <c r="CO7" s="720"/>
      <c r="CP7" s="720"/>
      <c r="CQ7" s="721"/>
      <c r="CR7" s="680">
        <v>4616572</v>
      </c>
      <c r="CS7" s="681"/>
      <c r="CT7" s="681"/>
      <c r="CU7" s="681"/>
      <c r="CV7" s="681"/>
      <c r="CW7" s="681"/>
      <c r="CX7" s="681"/>
      <c r="CY7" s="682"/>
      <c r="CZ7" s="713">
        <v>49.4</v>
      </c>
      <c r="DA7" s="713"/>
      <c r="DB7" s="713"/>
      <c r="DC7" s="713"/>
      <c r="DD7" s="686">
        <v>48825</v>
      </c>
      <c r="DE7" s="681"/>
      <c r="DF7" s="681"/>
      <c r="DG7" s="681"/>
      <c r="DH7" s="681"/>
      <c r="DI7" s="681"/>
      <c r="DJ7" s="681"/>
      <c r="DK7" s="681"/>
      <c r="DL7" s="681"/>
      <c r="DM7" s="681"/>
      <c r="DN7" s="681"/>
      <c r="DO7" s="681"/>
      <c r="DP7" s="682"/>
      <c r="DQ7" s="686">
        <v>2180383</v>
      </c>
      <c r="DR7" s="681"/>
      <c r="DS7" s="681"/>
      <c r="DT7" s="681"/>
      <c r="DU7" s="681"/>
      <c r="DV7" s="681"/>
      <c r="DW7" s="681"/>
      <c r="DX7" s="681"/>
      <c r="DY7" s="681"/>
      <c r="DZ7" s="681"/>
      <c r="EA7" s="681"/>
      <c r="EB7" s="681"/>
      <c r="EC7" s="727"/>
    </row>
    <row r="8" spans="2:143" ht="11.25" customHeight="1" x14ac:dyDescent="0.15">
      <c r="B8" s="677" t="s">
        <v>239</v>
      </c>
      <c r="C8" s="678"/>
      <c r="D8" s="678"/>
      <c r="E8" s="678"/>
      <c r="F8" s="678"/>
      <c r="G8" s="678"/>
      <c r="H8" s="678"/>
      <c r="I8" s="678"/>
      <c r="J8" s="678"/>
      <c r="K8" s="678"/>
      <c r="L8" s="678"/>
      <c r="M8" s="678"/>
      <c r="N8" s="678"/>
      <c r="O8" s="678"/>
      <c r="P8" s="678"/>
      <c r="Q8" s="679"/>
      <c r="R8" s="680">
        <v>1365</v>
      </c>
      <c r="S8" s="681"/>
      <c r="T8" s="681"/>
      <c r="U8" s="681"/>
      <c r="V8" s="681"/>
      <c r="W8" s="681"/>
      <c r="X8" s="681"/>
      <c r="Y8" s="682"/>
      <c r="Z8" s="713">
        <v>0</v>
      </c>
      <c r="AA8" s="713"/>
      <c r="AB8" s="713"/>
      <c r="AC8" s="713"/>
      <c r="AD8" s="714">
        <v>1365</v>
      </c>
      <c r="AE8" s="714"/>
      <c r="AF8" s="714"/>
      <c r="AG8" s="714"/>
      <c r="AH8" s="714"/>
      <c r="AI8" s="714"/>
      <c r="AJ8" s="714"/>
      <c r="AK8" s="714"/>
      <c r="AL8" s="683">
        <v>0</v>
      </c>
      <c r="AM8" s="684"/>
      <c r="AN8" s="684"/>
      <c r="AO8" s="715"/>
      <c r="AP8" s="677" t="s">
        <v>240</v>
      </c>
      <c r="AQ8" s="678"/>
      <c r="AR8" s="678"/>
      <c r="AS8" s="678"/>
      <c r="AT8" s="678"/>
      <c r="AU8" s="678"/>
      <c r="AV8" s="678"/>
      <c r="AW8" s="678"/>
      <c r="AX8" s="678"/>
      <c r="AY8" s="678"/>
      <c r="AZ8" s="678"/>
      <c r="BA8" s="678"/>
      <c r="BB8" s="678"/>
      <c r="BC8" s="678"/>
      <c r="BD8" s="678"/>
      <c r="BE8" s="678"/>
      <c r="BF8" s="679"/>
      <c r="BG8" s="680">
        <v>9431</v>
      </c>
      <c r="BH8" s="681"/>
      <c r="BI8" s="681"/>
      <c r="BJ8" s="681"/>
      <c r="BK8" s="681"/>
      <c r="BL8" s="681"/>
      <c r="BM8" s="681"/>
      <c r="BN8" s="682"/>
      <c r="BO8" s="713">
        <v>0.2</v>
      </c>
      <c r="BP8" s="713"/>
      <c r="BQ8" s="713"/>
      <c r="BR8" s="713"/>
      <c r="BS8" s="686" t="s">
        <v>118</v>
      </c>
      <c r="BT8" s="681"/>
      <c r="BU8" s="681"/>
      <c r="BV8" s="681"/>
      <c r="BW8" s="681"/>
      <c r="BX8" s="681"/>
      <c r="BY8" s="681"/>
      <c r="BZ8" s="681"/>
      <c r="CA8" s="681"/>
      <c r="CB8" s="727"/>
      <c r="CD8" s="719" t="s">
        <v>241</v>
      </c>
      <c r="CE8" s="720"/>
      <c r="CF8" s="720"/>
      <c r="CG8" s="720"/>
      <c r="CH8" s="720"/>
      <c r="CI8" s="720"/>
      <c r="CJ8" s="720"/>
      <c r="CK8" s="720"/>
      <c r="CL8" s="720"/>
      <c r="CM8" s="720"/>
      <c r="CN8" s="720"/>
      <c r="CO8" s="720"/>
      <c r="CP8" s="720"/>
      <c r="CQ8" s="721"/>
      <c r="CR8" s="680">
        <v>1389763</v>
      </c>
      <c r="CS8" s="681"/>
      <c r="CT8" s="681"/>
      <c r="CU8" s="681"/>
      <c r="CV8" s="681"/>
      <c r="CW8" s="681"/>
      <c r="CX8" s="681"/>
      <c r="CY8" s="682"/>
      <c r="CZ8" s="713">
        <v>14.9</v>
      </c>
      <c r="DA8" s="713"/>
      <c r="DB8" s="713"/>
      <c r="DC8" s="713"/>
      <c r="DD8" s="686">
        <v>164472</v>
      </c>
      <c r="DE8" s="681"/>
      <c r="DF8" s="681"/>
      <c r="DG8" s="681"/>
      <c r="DH8" s="681"/>
      <c r="DI8" s="681"/>
      <c r="DJ8" s="681"/>
      <c r="DK8" s="681"/>
      <c r="DL8" s="681"/>
      <c r="DM8" s="681"/>
      <c r="DN8" s="681"/>
      <c r="DO8" s="681"/>
      <c r="DP8" s="682"/>
      <c r="DQ8" s="686">
        <v>878308</v>
      </c>
      <c r="DR8" s="681"/>
      <c r="DS8" s="681"/>
      <c r="DT8" s="681"/>
      <c r="DU8" s="681"/>
      <c r="DV8" s="681"/>
      <c r="DW8" s="681"/>
      <c r="DX8" s="681"/>
      <c r="DY8" s="681"/>
      <c r="DZ8" s="681"/>
      <c r="EA8" s="681"/>
      <c r="EB8" s="681"/>
      <c r="EC8" s="727"/>
    </row>
    <row r="9" spans="2:143" ht="11.25" customHeight="1" x14ac:dyDescent="0.15">
      <c r="B9" s="677" t="s">
        <v>242</v>
      </c>
      <c r="C9" s="678"/>
      <c r="D9" s="678"/>
      <c r="E9" s="678"/>
      <c r="F9" s="678"/>
      <c r="G9" s="678"/>
      <c r="H9" s="678"/>
      <c r="I9" s="678"/>
      <c r="J9" s="678"/>
      <c r="K9" s="678"/>
      <c r="L9" s="678"/>
      <c r="M9" s="678"/>
      <c r="N9" s="678"/>
      <c r="O9" s="678"/>
      <c r="P9" s="678"/>
      <c r="Q9" s="679"/>
      <c r="R9" s="680">
        <v>1545</v>
      </c>
      <c r="S9" s="681"/>
      <c r="T9" s="681"/>
      <c r="U9" s="681"/>
      <c r="V9" s="681"/>
      <c r="W9" s="681"/>
      <c r="X9" s="681"/>
      <c r="Y9" s="682"/>
      <c r="Z9" s="713">
        <v>0</v>
      </c>
      <c r="AA9" s="713"/>
      <c r="AB9" s="713"/>
      <c r="AC9" s="713"/>
      <c r="AD9" s="714">
        <v>1545</v>
      </c>
      <c r="AE9" s="714"/>
      <c r="AF9" s="714"/>
      <c r="AG9" s="714"/>
      <c r="AH9" s="714"/>
      <c r="AI9" s="714"/>
      <c r="AJ9" s="714"/>
      <c r="AK9" s="714"/>
      <c r="AL9" s="683">
        <v>0</v>
      </c>
      <c r="AM9" s="684"/>
      <c r="AN9" s="684"/>
      <c r="AO9" s="715"/>
      <c r="AP9" s="677" t="s">
        <v>243</v>
      </c>
      <c r="AQ9" s="678"/>
      <c r="AR9" s="678"/>
      <c r="AS9" s="678"/>
      <c r="AT9" s="678"/>
      <c r="AU9" s="678"/>
      <c r="AV9" s="678"/>
      <c r="AW9" s="678"/>
      <c r="AX9" s="678"/>
      <c r="AY9" s="678"/>
      <c r="AZ9" s="678"/>
      <c r="BA9" s="678"/>
      <c r="BB9" s="678"/>
      <c r="BC9" s="678"/>
      <c r="BD9" s="678"/>
      <c r="BE9" s="678"/>
      <c r="BF9" s="679"/>
      <c r="BG9" s="680">
        <v>200946</v>
      </c>
      <c r="BH9" s="681"/>
      <c r="BI9" s="681"/>
      <c r="BJ9" s="681"/>
      <c r="BK9" s="681"/>
      <c r="BL9" s="681"/>
      <c r="BM9" s="681"/>
      <c r="BN9" s="682"/>
      <c r="BO9" s="713">
        <v>5.2</v>
      </c>
      <c r="BP9" s="713"/>
      <c r="BQ9" s="713"/>
      <c r="BR9" s="713"/>
      <c r="BS9" s="686" t="s">
        <v>118</v>
      </c>
      <c r="BT9" s="681"/>
      <c r="BU9" s="681"/>
      <c r="BV9" s="681"/>
      <c r="BW9" s="681"/>
      <c r="BX9" s="681"/>
      <c r="BY9" s="681"/>
      <c r="BZ9" s="681"/>
      <c r="CA9" s="681"/>
      <c r="CB9" s="727"/>
      <c r="CD9" s="719" t="s">
        <v>244</v>
      </c>
      <c r="CE9" s="720"/>
      <c r="CF9" s="720"/>
      <c r="CG9" s="720"/>
      <c r="CH9" s="720"/>
      <c r="CI9" s="720"/>
      <c r="CJ9" s="720"/>
      <c r="CK9" s="720"/>
      <c r="CL9" s="720"/>
      <c r="CM9" s="720"/>
      <c r="CN9" s="720"/>
      <c r="CO9" s="720"/>
      <c r="CP9" s="720"/>
      <c r="CQ9" s="721"/>
      <c r="CR9" s="680">
        <v>594307</v>
      </c>
      <c r="CS9" s="681"/>
      <c r="CT9" s="681"/>
      <c r="CU9" s="681"/>
      <c r="CV9" s="681"/>
      <c r="CW9" s="681"/>
      <c r="CX9" s="681"/>
      <c r="CY9" s="682"/>
      <c r="CZ9" s="713">
        <v>6.4</v>
      </c>
      <c r="DA9" s="713"/>
      <c r="DB9" s="713"/>
      <c r="DC9" s="713"/>
      <c r="DD9" s="686" t="s">
        <v>118</v>
      </c>
      <c r="DE9" s="681"/>
      <c r="DF9" s="681"/>
      <c r="DG9" s="681"/>
      <c r="DH9" s="681"/>
      <c r="DI9" s="681"/>
      <c r="DJ9" s="681"/>
      <c r="DK9" s="681"/>
      <c r="DL9" s="681"/>
      <c r="DM9" s="681"/>
      <c r="DN9" s="681"/>
      <c r="DO9" s="681"/>
      <c r="DP9" s="682"/>
      <c r="DQ9" s="686">
        <v>526704</v>
      </c>
      <c r="DR9" s="681"/>
      <c r="DS9" s="681"/>
      <c r="DT9" s="681"/>
      <c r="DU9" s="681"/>
      <c r="DV9" s="681"/>
      <c r="DW9" s="681"/>
      <c r="DX9" s="681"/>
      <c r="DY9" s="681"/>
      <c r="DZ9" s="681"/>
      <c r="EA9" s="681"/>
      <c r="EB9" s="681"/>
      <c r="EC9" s="727"/>
    </row>
    <row r="10" spans="2:143" ht="11.25" customHeight="1" x14ac:dyDescent="0.15">
      <c r="B10" s="677" t="s">
        <v>245</v>
      </c>
      <c r="C10" s="678"/>
      <c r="D10" s="678"/>
      <c r="E10" s="678"/>
      <c r="F10" s="678"/>
      <c r="G10" s="678"/>
      <c r="H10" s="678"/>
      <c r="I10" s="678"/>
      <c r="J10" s="678"/>
      <c r="K10" s="678"/>
      <c r="L10" s="678"/>
      <c r="M10" s="678"/>
      <c r="N10" s="678"/>
      <c r="O10" s="678"/>
      <c r="P10" s="678"/>
      <c r="Q10" s="679"/>
      <c r="R10" s="680" t="s">
        <v>118</v>
      </c>
      <c r="S10" s="681"/>
      <c r="T10" s="681"/>
      <c r="U10" s="681"/>
      <c r="V10" s="681"/>
      <c r="W10" s="681"/>
      <c r="X10" s="681"/>
      <c r="Y10" s="682"/>
      <c r="Z10" s="713" t="s">
        <v>118</v>
      </c>
      <c r="AA10" s="713"/>
      <c r="AB10" s="713"/>
      <c r="AC10" s="713"/>
      <c r="AD10" s="714" t="s">
        <v>118</v>
      </c>
      <c r="AE10" s="714"/>
      <c r="AF10" s="714"/>
      <c r="AG10" s="714"/>
      <c r="AH10" s="714"/>
      <c r="AI10" s="714"/>
      <c r="AJ10" s="714"/>
      <c r="AK10" s="714"/>
      <c r="AL10" s="683" t="s">
        <v>118</v>
      </c>
      <c r="AM10" s="684"/>
      <c r="AN10" s="684"/>
      <c r="AO10" s="715"/>
      <c r="AP10" s="677" t="s">
        <v>246</v>
      </c>
      <c r="AQ10" s="678"/>
      <c r="AR10" s="678"/>
      <c r="AS10" s="678"/>
      <c r="AT10" s="678"/>
      <c r="AU10" s="678"/>
      <c r="AV10" s="678"/>
      <c r="AW10" s="678"/>
      <c r="AX10" s="678"/>
      <c r="AY10" s="678"/>
      <c r="AZ10" s="678"/>
      <c r="BA10" s="678"/>
      <c r="BB10" s="678"/>
      <c r="BC10" s="678"/>
      <c r="BD10" s="678"/>
      <c r="BE10" s="678"/>
      <c r="BF10" s="679"/>
      <c r="BG10" s="680">
        <v>26367</v>
      </c>
      <c r="BH10" s="681"/>
      <c r="BI10" s="681"/>
      <c r="BJ10" s="681"/>
      <c r="BK10" s="681"/>
      <c r="BL10" s="681"/>
      <c r="BM10" s="681"/>
      <c r="BN10" s="682"/>
      <c r="BO10" s="713">
        <v>0.7</v>
      </c>
      <c r="BP10" s="713"/>
      <c r="BQ10" s="713"/>
      <c r="BR10" s="713"/>
      <c r="BS10" s="686" t="s">
        <v>118</v>
      </c>
      <c r="BT10" s="681"/>
      <c r="BU10" s="681"/>
      <c r="BV10" s="681"/>
      <c r="BW10" s="681"/>
      <c r="BX10" s="681"/>
      <c r="BY10" s="681"/>
      <c r="BZ10" s="681"/>
      <c r="CA10" s="681"/>
      <c r="CB10" s="727"/>
      <c r="CD10" s="719" t="s">
        <v>247</v>
      </c>
      <c r="CE10" s="720"/>
      <c r="CF10" s="720"/>
      <c r="CG10" s="720"/>
      <c r="CH10" s="720"/>
      <c r="CI10" s="720"/>
      <c r="CJ10" s="720"/>
      <c r="CK10" s="720"/>
      <c r="CL10" s="720"/>
      <c r="CM10" s="720"/>
      <c r="CN10" s="720"/>
      <c r="CO10" s="720"/>
      <c r="CP10" s="720"/>
      <c r="CQ10" s="721"/>
      <c r="CR10" s="680">
        <v>30</v>
      </c>
      <c r="CS10" s="681"/>
      <c r="CT10" s="681"/>
      <c r="CU10" s="681"/>
      <c r="CV10" s="681"/>
      <c r="CW10" s="681"/>
      <c r="CX10" s="681"/>
      <c r="CY10" s="682"/>
      <c r="CZ10" s="713">
        <v>0</v>
      </c>
      <c r="DA10" s="713"/>
      <c r="DB10" s="713"/>
      <c r="DC10" s="713"/>
      <c r="DD10" s="686" t="s">
        <v>118</v>
      </c>
      <c r="DE10" s="681"/>
      <c r="DF10" s="681"/>
      <c r="DG10" s="681"/>
      <c r="DH10" s="681"/>
      <c r="DI10" s="681"/>
      <c r="DJ10" s="681"/>
      <c r="DK10" s="681"/>
      <c r="DL10" s="681"/>
      <c r="DM10" s="681"/>
      <c r="DN10" s="681"/>
      <c r="DO10" s="681"/>
      <c r="DP10" s="682"/>
      <c r="DQ10" s="686">
        <v>30</v>
      </c>
      <c r="DR10" s="681"/>
      <c r="DS10" s="681"/>
      <c r="DT10" s="681"/>
      <c r="DU10" s="681"/>
      <c r="DV10" s="681"/>
      <c r="DW10" s="681"/>
      <c r="DX10" s="681"/>
      <c r="DY10" s="681"/>
      <c r="DZ10" s="681"/>
      <c r="EA10" s="681"/>
      <c r="EB10" s="681"/>
      <c r="EC10" s="727"/>
    </row>
    <row r="11" spans="2:143" ht="11.25" customHeight="1" x14ac:dyDescent="0.15">
      <c r="B11" s="677" t="s">
        <v>248</v>
      </c>
      <c r="C11" s="678"/>
      <c r="D11" s="678"/>
      <c r="E11" s="678"/>
      <c r="F11" s="678"/>
      <c r="G11" s="678"/>
      <c r="H11" s="678"/>
      <c r="I11" s="678"/>
      <c r="J11" s="678"/>
      <c r="K11" s="678"/>
      <c r="L11" s="678"/>
      <c r="M11" s="678"/>
      <c r="N11" s="678"/>
      <c r="O11" s="678"/>
      <c r="P11" s="678"/>
      <c r="Q11" s="679"/>
      <c r="R11" s="680">
        <v>135111</v>
      </c>
      <c r="S11" s="681"/>
      <c r="T11" s="681"/>
      <c r="U11" s="681"/>
      <c r="V11" s="681"/>
      <c r="W11" s="681"/>
      <c r="X11" s="681"/>
      <c r="Y11" s="682"/>
      <c r="Z11" s="683">
        <v>1.4</v>
      </c>
      <c r="AA11" s="684"/>
      <c r="AB11" s="684"/>
      <c r="AC11" s="685"/>
      <c r="AD11" s="686">
        <v>135111</v>
      </c>
      <c r="AE11" s="681"/>
      <c r="AF11" s="681"/>
      <c r="AG11" s="681"/>
      <c r="AH11" s="681"/>
      <c r="AI11" s="681"/>
      <c r="AJ11" s="681"/>
      <c r="AK11" s="682"/>
      <c r="AL11" s="683">
        <v>3.8</v>
      </c>
      <c r="AM11" s="684"/>
      <c r="AN11" s="684"/>
      <c r="AO11" s="715"/>
      <c r="AP11" s="677" t="s">
        <v>249</v>
      </c>
      <c r="AQ11" s="678"/>
      <c r="AR11" s="678"/>
      <c r="AS11" s="678"/>
      <c r="AT11" s="678"/>
      <c r="AU11" s="678"/>
      <c r="AV11" s="678"/>
      <c r="AW11" s="678"/>
      <c r="AX11" s="678"/>
      <c r="AY11" s="678"/>
      <c r="AZ11" s="678"/>
      <c r="BA11" s="678"/>
      <c r="BB11" s="678"/>
      <c r="BC11" s="678"/>
      <c r="BD11" s="678"/>
      <c r="BE11" s="678"/>
      <c r="BF11" s="679"/>
      <c r="BG11" s="680">
        <v>74472</v>
      </c>
      <c r="BH11" s="681"/>
      <c r="BI11" s="681"/>
      <c r="BJ11" s="681"/>
      <c r="BK11" s="681"/>
      <c r="BL11" s="681"/>
      <c r="BM11" s="681"/>
      <c r="BN11" s="682"/>
      <c r="BO11" s="713">
        <v>1.9</v>
      </c>
      <c r="BP11" s="713"/>
      <c r="BQ11" s="713"/>
      <c r="BR11" s="713"/>
      <c r="BS11" s="686" t="s">
        <v>118</v>
      </c>
      <c r="BT11" s="681"/>
      <c r="BU11" s="681"/>
      <c r="BV11" s="681"/>
      <c r="BW11" s="681"/>
      <c r="BX11" s="681"/>
      <c r="BY11" s="681"/>
      <c r="BZ11" s="681"/>
      <c r="CA11" s="681"/>
      <c r="CB11" s="727"/>
      <c r="CD11" s="719" t="s">
        <v>250</v>
      </c>
      <c r="CE11" s="720"/>
      <c r="CF11" s="720"/>
      <c r="CG11" s="720"/>
      <c r="CH11" s="720"/>
      <c r="CI11" s="720"/>
      <c r="CJ11" s="720"/>
      <c r="CK11" s="720"/>
      <c r="CL11" s="720"/>
      <c r="CM11" s="720"/>
      <c r="CN11" s="720"/>
      <c r="CO11" s="720"/>
      <c r="CP11" s="720"/>
      <c r="CQ11" s="721"/>
      <c r="CR11" s="680">
        <v>750669</v>
      </c>
      <c r="CS11" s="681"/>
      <c r="CT11" s="681"/>
      <c r="CU11" s="681"/>
      <c r="CV11" s="681"/>
      <c r="CW11" s="681"/>
      <c r="CX11" s="681"/>
      <c r="CY11" s="682"/>
      <c r="CZ11" s="713">
        <v>8</v>
      </c>
      <c r="DA11" s="713"/>
      <c r="DB11" s="713"/>
      <c r="DC11" s="713"/>
      <c r="DD11" s="686">
        <v>99332</v>
      </c>
      <c r="DE11" s="681"/>
      <c r="DF11" s="681"/>
      <c r="DG11" s="681"/>
      <c r="DH11" s="681"/>
      <c r="DI11" s="681"/>
      <c r="DJ11" s="681"/>
      <c r="DK11" s="681"/>
      <c r="DL11" s="681"/>
      <c r="DM11" s="681"/>
      <c r="DN11" s="681"/>
      <c r="DO11" s="681"/>
      <c r="DP11" s="682"/>
      <c r="DQ11" s="686">
        <v>576819</v>
      </c>
      <c r="DR11" s="681"/>
      <c r="DS11" s="681"/>
      <c r="DT11" s="681"/>
      <c r="DU11" s="681"/>
      <c r="DV11" s="681"/>
      <c r="DW11" s="681"/>
      <c r="DX11" s="681"/>
      <c r="DY11" s="681"/>
      <c r="DZ11" s="681"/>
      <c r="EA11" s="681"/>
      <c r="EB11" s="681"/>
      <c r="EC11" s="727"/>
    </row>
    <row r="12" spans="2:143" ht="11.25" customHeight="1" x14ac:dyDescent="0.15">
      <c r="B12" s="677" t="s">
        <v>251</v>
      </c>
      <c r="C12" s="678"/>
      <c r="D12" s="678"/>
      <c r="E12" s="678"/>
      <c r="F12" s="678"/>
      <c r="G12" s="678"/>
      <c r="H12" s="678"/>
      <c r="I12" s="678"/>
      <c r="J12" s="678"/>
      <c r="K12" s="678"/>
      <c r="L12" s="678"/>
      <c r="M12" s="678"/>
      <c r="N12" s="678"/>
      <c r="O12" s="678"/>
      <c r="P12" s="678"/>
      <c r="Q12" s="679"/>
      <c r="R12" s="680" t="s">
        <v>118</v>
      </c>
      <c r="S12" s="681"/>
      <c r="T12" s="681"/>
      <c r="U12" s="681"/>
      <c r="V12" s="681"/>
      <c r="W12" s="681"/>
      <c r="X12" s="681"/>
      <c r="Y12" s="682"/>
      <c r="Z12" s="713" t="s">
        <v>118</v>
      </c>
      <c r="AA12" s="713"/>
      <c r="AB12" s="713"/>
      <c r="AC12" s="713"/>
      <c r="AD12" s="714" t="s">
        <v>118</v>
      </c>
      <c r="AE12" s="714"/>
      <c r="AF12" s="714"/>
      <c r="AG12" s="714"/>
      <c r="AH12" s="714"/>
      <c r="AI12" s="714"/>
      <c r="AJ12" s="714"/>
      <c r="AK12" s="714"/>
      <c r="AL12" s="683" t="s">
        <v>118</v>
      </c>
      <c r="AM12" s="684"/>
      <c r="AN12" s="684"/>
      <c r="AO12" s="715"/>
      <c r="AP12" s="677" t="s">
        <v>252</v>
      </c>
      <c r="AQ12" s="678"/>
      <c r="AR12" s="678"/>
      <c r="AS12" s="678"/>
      <c r="AT12" s="678"/>
      <c r="AU12" s="678"/>
      <c r="AV12" s="678"/>
      <c r="AW12" s="678"/>
      <c r="AX12" s="678"/>
      <c r="AY12" s="678"/>
      <c r="AZ12" s="678"/>
      <c r="BA12" s="678"/>
      <c r="BB12" s="678"/>
      <c r="BC12" s="678"/>
      <c r="BD12" s="678"/>
      <c r="BE12" s="678"/>
      <c r="BF12" s="679"/>
      <c r="BG12" s="680">
        <v>3007669</v>
      </c>
      <c r="BH12" s="681"/>
      <c r="BI12" s="681"/>
      <c r="BJ12" s="681"/>
      <c r="BK12" s="681"/>
      <c r="BL12" s="681"/>
      <c r="BM12" s="681"/>
      <c r="BN12" s="682"/>
      <c r="BO12" s="713">
        <v>78.599999999999994</v>
      </c>
      <c r="BP12" s="713"/>
      <c r="BQ12" s="713"/>
      <c r="BR12" s="713"/>
      <c r="BS12" s="686" t="s">
        <v>118</v>
      </c>
      <c r="BT12" s="681"/>
      <c r="BU12" s="681"/>
      <c r="BV12" s="681"/>
      <c r="BW12" s="681"/>
      <c r="BX12" s="681"/>
      <c r="BY12" s="681"/>
      <c r="BZ12" s="681"/>
      <c r="CA12" s="681"/>
      <c r="CB12" s="727"/>
      <c r="CD12" s="719" t="s">
        <v>253</v>
      </c>
      <c r="CE12" s="720"/>
      <c r="CF12" s="720"/>
      <c r="CG12" s="720"/>
      <c r="CH12" s="720"/>
      <c r="CI12" s="720"/>
      <c r="CJ12" s="720"/>
      <c r="CK12" s="720"/>
      <c r="CL12" s="720"/>
      <c r="CM12" s="720"/>
      <c r="CN12" s="720"/>
      <c r="CO12" s="720"/>
      <c r="CP12" s="720"/>
      <c r="CQ12" s="721"/>
      <c r="CR12" s="680">
        <v>573788</v>
      </c>
      <c r="CS12" s="681"/>
      <c r="CT12" s="681"/>
      <c r="CU12" s="681"/>
      <c r="CV12" s="681"/>
      <c r="CW12" s="681"/>
      <c r="CX12" s="681"/>
      <c r="CY12" s="682"/>
      <c r="CZ12" s="713">
        <v>6.1</v>
      </c>
      <c r="DA12" s="713"/>
      <c r="DB12" s="713"/>
      <c r="DC12" s="713"/>
      <c r="DD12" s="686">
        <v>195</v>
      </c>
      <c r="DE12" s="681"/>
      <c r="DF12" s="681"/>
      <c r="DG12" s="681"/>
      <c r="DH12" s="681"/>
      <c r="DI12" s="681"/>
      <c r="DJ12" s="681"/>
      <c r="DK12" s="681"/>
      <c r="DL12" s="681"/>
      <c r="DM12" s="681"/>
      <c r="DN12" s="681"/>
      <c r="DO12" s="681"/>
      <c r="DP12" s="682"/>
      <c r="DQ12" s="686">
        <v>507714</v>
      </c>
      <c r="DR12" s="681"/>
      <c r="DS12" s="681"/>
      <c r="DT12" s="681"/>
      <c r="DU12" s="681"/>
      <c r="DV12" s="681"/>
      <c r="DW12" s="681"/>
      <c r="DX12" s="681"/>
      <c r="DY12" s="681"/>
      <c r="DZ12" s="681"/>
      <c r="EA12" s="681"/>
      <c r="EB12" s="681"/>
      <c r="EC12" s="727"/>
    </row>
    <row r="13" spans="2:143" ht="11.25" customHeight="1" x14ac:dyDescent="0.15">
      <c r="B13" s="677" t="s">
        <v>254</v>
      </c>
      <c r="C13" s="678"/>
      <c r="D13" s="678"/>
      <c r="E13" s="678"/>
      <c r="F13" s="678"/>
      <c r="G13" s="678"/>
      <c r="H13" s="678"/>
      <c r="I13" s="678"/>
      <c r="J13" s="678"/>
      <c r="K13" s="678"/>
      <c r="L13" s="678"/>
      <c r="M13" s="678"/>
      <c r="N13" s="678"/>
      <c r="O13" s="678"/>
      <c r="P13" s="678"/>
      <c r="Q13" s="679"/>
      <c r="R13" s="680" t="s">
        <v>118</v>
      </c>
      <c r="S13" s="681"/>
      <c r="T13" s="681"/>
      <c r="U13" s="681"/>
      <c r="V13" s="681"/>
      <c r="W13" s="681"/>
      <c r="X13" s="681"/>
      <c r="Y13" s="682"/>
      <c r="Z13" s="713" t="s">
        <v>118</v>
      </c>
      <c r="AA13" s="713"/>
      <c r="AB13" s="713"/>
      <c r="AC13" s="713"/>
      <c r="AD13" s="714" t="s">
        <v>118</v>
      </c>
      <c r="AE13" s="714"/>
      <c r="AF13" s="714"/>
      <c r="AG13" s="714"/>
      <c r="AH13" s="714"/>
      <c r="AI13" s="714"/>
      <c r="AJ13" s="714"/>
      <c r="AK13" s="714"/>
      <c r="AL13" s="683" t="s">
        <v>118</v>
      </c>
      <c r="AM13" s="684"/>
      <c r="AN13" s="684"/>
      <c r="AO13" s="715"/>
      <c r="AP13" s="677" t="s">
        <v>255</v>
      </c>
      <c r="AQ13" s="678"/>
      <c r="AR13" s="678"/>
      <c r="AS13" s="678"/>
      <c r="AT13" s="678"/>
      <c r="AU13" s="678"/>
      <c r="AV13" s="678"/>
      <c r="AW13" s="678"/>
      <c r="AX13" s="678"/>
      <c r="AY13" s="678"/>
      <c r="AZ13" s="678"/>
      <c r="BA13" s="678"/>
      <c r="BB13" s="678"/>
      <c r="BC13" s="678"/>
      <c r="BD13" s="678"/>
      <c r="BE13" s="678"/>
      <c r="BF13" s="679"/>
      <c r="BG13" s="680">
        <v>3007669</v>
      </c>
      <c r="BH13" s="681"/>
      <c r="BI13" s="681"/>
      <c r="BJ13" s="681"/>
      <c r="BK13" s="681"/>
      <c r="BL13" s="681"/>
      <c r="BM13" s="681"/>
      <c r="BN13" s="682"/>
      <c r="BO13" s="713">
        <v>78.599999999999994</v>
      </c>
      <c r="BP13" s="713"/>
      <c r="BQ13" s="713"/>
      <c r="BR13" s="713"/>
      <c r="BS13" s="686" t="s">
        <v>118</v>
      </c>
      <c r="BT13" s="681"/>
      <c r="BU13" s="681"/>
      <c r="BV13" s="681"/>
      <c r="BW13" s="681"/>
      <c r="BX13" s="681"/>
      <c r="BY13" s="681"/>
      <c r="BZ13" s="681"/>
      <c r="CA13" s="681"/>
      <c r="CB13" s="727"/>
      <c r="CD13" s="719" t="s">
        <v>256</v>
      </c>
      <c r="CE13" s="720"/>
      <c r="CF13" s="720"/>
      <c r="CG13" s="720"/>
      <c r="CH13" s="720"/>
      <c r="CI13" s="720"/>
      <c r="CJ13" s="720"/>
      <c r="CK13" s="720"/>
      <c r="CL13" s="720"/>
      <c r="CM13" s="720"/>
      <c r="CN13" s="720"/>
      <c r="CO13" s="720"/>
      <c r="CP13" s="720"/>
      <c r="CQ13" s="721"/>
      <c r="CR13" s="680">
        <v>418739</v>
      </c>
      <c r="CS13" s="681"/>
      <c r="CT13" s="681"/>
      <c r="CU13" s="681"/>
      <c r="CV13" s="681"/>
      <c r="CW13" s="681"/>
      <c r="CX13" s="681"/>
      <c r="CY13" s="682"/>
      <c r="CZ13" s="713">
        <v>4.5</v>
      </c>
      <c r="DA13" s="713"/>
      <c r="DB13" s="713"/>
      <c r="DC13" s="713"/>
      <c r="DD13" s="686">
        <v>91563</v>
      </c>
      <c r="DE13" s="681"/>
      <c r="DF13" s="681"/>
      <c r="DG13" s="681"/>
      <c r="DH13" s="681"/>
      <c r="DI13" s="681"/>
      <c r="DJ13" s="681"/>
      <c r="DK13" s="681"/>
      <c r="DL13" s="681"/>
      <c r="DM13" s="681"/>
      <c r="DN13" s="681"/>
      <c r="DO13" s="681"/>
      <c r="DP13" s="682"/>
      <c r="DQ13" s="686">
        <v>359544</v>
      </c>
      <c r="DR13" s="681"/>
      <c r="DS13" s="681"/>
      <c r="DT13" s="681"/>
      <c r="DU13" s="681"/>
      <c r="DV13" s="681"/>
      <c r="DW13" s="681"/>
      <c r="DX13" s="681"/>
      <c r="DY13" s="681"/>
      <c r="DZ13" s="681"/>
      <c r="EA13" s="681"/>
      <c r="EB13" s="681"/>
      <c r="EC13" s="727"/>
    </row>
    <row r="14" spans="2:143" ht="11.25" customHeight="1" x14ac:dyDescent="0.15">
      <c r="B14" s="677" t="s">
        <v>257</v>
      </c>
      <c r="C14" s="678"/>
      <c r="D14" s="678"/>
      <c r="E14" s="678"/>
      <c r="F14" s="678"/>
      <c r="G14" s="678"/>
      <c r="H14" s="678"/>
      <c r="I14" s="678"/>
      <c r="J14" s="678"/>
      <c r="K14" s="678"/>
      <c r="L14" s="678"/>
      <c r="M14" s="678"/>
      <c r="N14" s="678"/>
      <c r="O14" s="678"/>
      <c r="P14" s="678"/>
      <c r="Q14" s="679"/>
      <c r="R14" s="680" t="s">
        <v>118</v>
      </c>
      <c r="S14" s="681"/>
      <c r="T14" s="681"/>
      <c r="U14" s="681"/>
      <c r="V14" s="681"/>
      <c r="W14" s="681"/>
      <c r="X14" s="681"/>
      <c r="Y14" s="682"/>
      <c r="Z14" s="713" t="s">
        <v>118</v>
      </c>
      <c r="AA14" s="713"/>
      <c r="AB14" s="713"/>
      <c r="AC14" s="713"/>
      <c r="AD14" s="714" t="s">
        <v>118</v>
      </c>
      <c r="AE14" s="714"/>
      <c r="AF14" s="714"/>
      <c r="AG14" s="714"/>
      <c r="AH14" s="714"/>
      <c r="AI14" s="714"/>
      <c r="AJ14" s="714"/>
      <c r="AK14" s="714"/>
      <c r="AL14" s="683" t="s">
        <v>118</v>
      </c>
      <c r="AM14" s="684"/>
      <c r="AN14" s="684"/>
      <c r="AO14" s="715"/>
      <c r="AP14" s="677" t="s">
        <v>258</v>
      </c>
      <c r="AQ14" s="678"/>
      <c r="AR14" s="678"/>
      <c r="AS14" s="678"/>
      <c r="AT14" s="678"/>
      <c r="AU14" s="678"/>
      <c r="AV14" s="678"/>
      <c r="AW14" s="678"/>
      <c r="AX14" s="678"/>
      <c r="AY14" s="678"/>
      <c r="AZ14" s="678"/>
      <c r="BA14" s="678"/>
      <c r="BB14" s="678"/>
      <c r="BC14" s="678"/>
      <c r="BD14" s="678"/>
      <c r="BE14" s="678"/>
      <c r="BF14" s="679"/>
      <c r="BG14" s="680">
        <v>26903</v>
      </c>
      <c r="BH14" s="681"/>
      <c r="BI14" s="681"/>
      <c r="BJ14" s="681"/>
      <c r="BK14" s="681"/>
      <c r="BL14" s="681"/>
      <c r="BM14" s="681"/>
      <c r="BN14" s="682"/>
      <c r="BO14" s="713">
        <v>0.7</v>
      </c>
      <c r="BP14" s="713"/>
      <c r="BQ14" s="713"/>
      <c r="BR14" s="713"/>
      <c r="BS14" s="686" t="s">
        <v>118</v>
      </c>
      <c r="BT14" s="681"/>
      <c r="BU14" s="681"/>
      <c r="BV14" s="681"/>
      <c r="BW14" s="681"/>
      <c r="BX14" s="681"/>
      <c r="BY14" s="681"/>
      <c r="BZ14" s="681"/>
      <c r="CA14" s="681"/>
      <c r="CB14" s="727"/>
      <c r="CD14" s="719" t="s">
        <v>259</v>
      </c>
      <c r="CE14" s="720"/>
      <c r="CF14" s="720"/>
      <c r="CG14" s="720"/>
      <c r="CH14" s="720"/>
      <c r="CI14" s="720"/>
      <c r="CJ14" s="720"/>
      <c r="CK14" s="720"/>
      <c r="CL14" s="720"/>
      <c r="CM14" s="720"/>
      <c r="CN14" s="720"/>
      <c r="CO14" s="720"/>
      <c r="CP14" s="720"/>
      <c r="CQ14" s="721"/>
      <c r="CR14" s="680">
        <v>227485</v>
      </c>
      <c r="CS14" s="681"/>
      <c r="CT14" s="681"/>
      <c r="CU14" s="681"/>
      <c r="CV14" s="681"/>
      <c r="CW14" s="681"/>
      <c r="CX14" s="681"/>
      <c r="CY14" s="682"/>
      <c r="CZ14" s="713">
        <v>2.4</v>
      </c>
      <c r="DA14" s="713"/>
      <c r="DB14" s="713"/>
      <c r="DC14" s="713"/>
      <c r="DD14" s="686">
        <v>8786</v>
      </c>
      <c r="DE14" s="681"/>
      <c r="DF14" s="681"/>
      <c r="DG14" s="681"/>
      <c r="DH14" s="681"/>
      <c r="DI14" s="681"/>
      <c r="DJ14" s="681"/>
      <c r="DK14" s="681"/>
      <c r="DL14" s="681"/>
      <c r="DM14" s="681"/>
      <c r="DN14" s="681"/>
      <c r="DO14" s="681"/>
      <c r="DP14" s="682"/>
      <c r="DQ14" s="686">
        <v>125669</v>
      </c>
      <c r="DR14" s="681"/>
      <c r="DS14" s="681"/>
      <c r="DT14" s="681"/>
      <c r="DU14" s="681"/>
      <c r="DV14" s="681"/>
      <c r="DW14" s="681"/>
      <c r="DX14" s="681"/>
      <c r="DY14" s="681"/>
      <c r="DZ14" s="681"/>
      <c r="EA14" s="681"/>
      <c r="EB14" s="681"/>
      <c r="EC14" s="727"/>
    </row>
    <row r="15" spans="2:143" ht="11.25" customHeight="1" x14ac:dyDescent="0.15">
      <c r="B15" s="677" t="s">
        <v>260</v>
      </c>
      <c r="C15" s="678"/>
      <c r="D15" s="678"/>
      <c r="E15" s="678"/>
      <c r="F15" s="678"/>
      <c r="G15" s="678"/>
      <c r="H15" s="678"/>
      <c r="I15" s="678"/>
      <c r="J15" s="678"/>
      <c r="K15" s="678"/>
      <c r="L15" s="678"/>
      <c r="M15" s="678"/>
      <c r="N15" s="678"/>
      <c r="O15" s="678"/>
      <c r="P15" s="678"/>
      <c r="Q15" s="679"/>
      <c r="R15" s="680" t="s">
        <v>118</v>
      </c>
      <c r="S15" s="681"/>
      <c r="T15" s="681"/>
      <c r="U15" s="681"/>
      <c r="V15" s="681"/>
      <c r="W15" s="681"/>
      <c r="X15" s="681"/>
      <c r="Y15" s="682"/>
      <c r="Z15" s="713" t="s">
        <v>118</v>
      </c>
      <c r="AA15" s="713"/>
      <c r="AB15" s="713"/>
      <c r="AC15" s="713"/>
      <c r="AD15" s="714" t="s">
        <v>118</v>
      </c>
      <c r="AE15" s="714"/>
      <c r="AF15" s="714"/>
      <c r="AG15" s="714"/>
      <c r="AH15" s="714"/>
      <c r="AI15" s="714"/>
      <c r="AJ15" s="714"/>
      <c r="AK15" s="714"/>
      <c r="AL15" s="683" t="s">
        <v>118</v>
      </c>
      <c r="AM15" s="684"/>
      <c r="AN15" s="684"/>
      <c r="AO15" s="715"/>
      <c r="AP15" s="677" t="s">
        <v>261</v>
      </c>
      <c r="AQ15" s="678"/>
      <c r="AR15" s="678"/>
      <c r="AS15" s="678"/>
      <c r="AT15" s="678"/>
      <c r="AU15" s="678"/>
      <c r="AV15" s="678"/>
      <c r="AW15" s="678"/>
      <c r="AX15" s="678"/>
      <c r="AY15" s="678"/>
      <c r="AZ15" s="678"/>
      <c r="BA15" s="678"/>
      <c r="BB15" s="678"/>
      <c r="BC15" s="678"/>
      <c r="BD15" s="678"/>
      <c r="BE15" s="678"/>
      <c r="BF15" s="679"/>
      <c r="BG15" s="680">
        <v>38331</v>
      </c>
      <c r="BH15" s="681"/>
      <c r="BI15" s="681"/>
      <c r="BJ15" s="681"/>
      <c r="BK15" s="681"/>
      <c r="BL15" s="681"/>
      <c r="BM15" s="681"/>
      <c r="BN15" s="682"/>
      <c r="BO15" s="713">
        <v>1</v>
      </c>
      <c r="BP15" s="713"/>
      <c r="BQ15" s="713"/>
      <c r="BR15" s="713"/>
      <c r="BS15" s="686" t="s">
        <v>118</v>
      </c>
      <c r="BT15" s="681"/>
      <c r="BU15" s="681"/>
      <c r="BV15" s="681"/>
      <c r="BW15" s="681"/>
      <c r="BX15" s="681"/>
      <c r="BY15" s="681"/>
      <c r="BZ15" s="681"/>
      <c r="CA15" s="681"/>
      <c r="CB15" s="727"/>
      <c r="CD15" s="719" t="s">
        <v>262</v>
      </c>
      <c r="CE15" s="720"/>
      <c r="CF15" s="720"/>
      <c r="CG15" s="720"/>
      <c r="CH15" s="720"/>
      <c r="CI15" s="720"/>
      <c r="CJ15" s="720"/>
      <c r="CK15" s="720"/>
      <c r="CL15" s="720"/>
      <c r="CM15" s="720"/>
      <c r="CN15" s="720"/>
      <c r="CO15" s="720"/>
      <c r="CP15" s="720"/>
      <c r="CQ15" s="721"/>
      <c r="CR15" s="680">
        <v>671349</v>
      </c>
      <c r="CS15" s="681"/>
      <c r="CT15" s="681"/>
      <c r="CU15" s="681"/>
      <c r="CV15" s="681"/>
      <c r="CW15" s="681"/>
      <c r="CX15" s="681"/>
      <c r="CY15" s="682"/>
      <c r="CZ15" s="713">
        <v>7.2</v>
      </c>
      <c r="DA15" s="713"/>
      <c r="DB15" s="713"/>
      <c r="DC15" s="713"/>
      <c r="DD15" s="686">
        <v>128594</v>
      </c>
      <c r="DE15" s="681"/>
      <c r="DF15" s="681"/>
      <c r="DG15" s="681"/>
      <c r="DH15" s="681"/>
      <c r="DI15" s="681"/>
      <c r="DJ15" s="681"/>
      <c r="DK15" s="681"/>
      <c r="DL15" s="681"/>
      <c r="DM15" s="681"/>
      <c r="DN15" s="681"/>
      <c r="DO15" s="681"/>
      <c r="DP15" s="682"/>
      <c r="DQ15" s="686">
        <v>528237</v>
      </c>
      <c r="DR15" s="681"/>
      <c r="DS15" s="681"/>
      <c r="DT15" s="681"/>
      <c r="DU15" s="681"/>
      <c r="DV15" s="681"/>
      <c r="DW15" s="681"/>
      <c r="DX15" s="681"/>
      <c r="DY15" s="681"/>
      <c r="DZ15" s="681"/>
      <c r="EA15" s="681"/>
      <c r="EB15" s="681"/>
      <c r="EC15" s="727"/>
    </row>
    <row r="16" spans="2:143" ht="11.25" customHeight="1" x14ac:dyDescent="0.15">
      <c r="B16" s="677" t="s">
        <v>263</v>
      </c>
      <c r="C16" s="678"/>
      <c r="D16" s="678"/>
      <c r="E16" s="678"/>
      <c r="F16" s="678"/>
      <c r="G16" s="678"/>
      <c r="H16" s="678"/>
      <c r="I16" s="678"/>
      <c r="J16" s="678"/>
      <c r="K16" s="678"/>
      <c r="L16" s="678"/>
      <c r="M16" s="678"/>
      <c r="N16" s="678"/>
      <c r="O16" s="678"/>
      <c r="P16" s="678"/>
      <c r="Q16" s="679"/>
      <c r="R16" s="680">
        <v>4569</v>
      </c>
      <c r="S16" s="681"/>
      <c r="T16" s="681"/>
      <c r="U16" s="681"/>
      <c r="V16" s="681"/>
      <c r="W16" s="681"/>
      <c r="X16" s="681"/>
      <c r="Y16" s="682"/>
      <c r="Z16" s="713">
        <v>0</v>
      </c>
      <c r="AA16" s="713"/>
      <c r="AB16" s="713"/>
      <c r="AC16" s="713"/>
      <c r="AD16" s="714">
        <v>4569</v>
      </c>
      <c r="AE16" s="714"/>
      <c r="AF16" s="714"/>
      <c r="AG16" s="714"/>
      <c r="AH16" s="714"/>
      <c r="AI16" s="714"/>
      <c r="AJ16" s="714"/>
      <c r="AK16" s="714"/>
      <c r="AL16" s="683">
        <v>0.1</v>
      </c>
      <c r="AM16" s="684"/>
      <c r="AN16" s="684"/>
      <c r="AO16" s="715"/>
      <c r="AP16" s="677" t="s">
        <v>264</v>
      </c>
      <c r="AQ16" s="678"/>
      <c r="AR16" s="678"/>
      <c r="AS16" s="678"/>
      <c r="AT16" s="678"/>
      <c r="AU16" s="678"/>
      <c r="AV16" s="678"/>
      <c r="AW16" s="678"/>
      <c r="AX16" s="678"/>
      <c r="AY16" s="678"/>
      <c r="AZ16" s="678"/>
      <c r="BA16" s="678"/>
      <c r="BB16" s="678"/>
      <c r="BC16" s="678"/>
      <c r="BD16" s="678"/>
      <c r="BE16" s="678"/>
      <c r="BF16" s="679"/>
      <c r="BG16" s="680" t="s">
        <v>118</v>
      </c>
      <c r="BH16" s="681"/>
      <c r="BI16" s="681"/>
      <c r="BJ16" s="681"/>
      <c r="BK16" s="681"/>
      <c r="BL16" s="681"/>
      <c r="BM16" s="681"/>
      <c r="BN16" s="682"/>
      <c r="BO16" s="713" t="s">
        <v>118</v>
      </c>
      <c r="BP16" s="713"/>
      <c r="BQ16" s="713"/>
      <c r="BR16" s="713"/>
      <c r="BS16" s="686" t="s">
        <v>118</v>
      </c>
      <c r="BT16" s="681"/>
      <c r="BU16" s="681"/>
      <c r="BV16" s="681"/>
      <c r="BW16" s="681"/>
      <c r="BX16" s="681"/>
      <c r="BY16" s="681"/>
      <c r="BZ16" s="681"/>
      <c r="CA16" s="681"/>
      <c r="CB16" s="727"/>
      <c r="CD16" s="719" t="s">
        <v>265</v>
      </c>
      <c r="CE16" s="720"/>
      <c r="CF16" s="720"/>
      <c r="CG16" s="720"/>
      <c r="CH16" s="720"/>
      <c r="CI16" s="720"/>
      <c r="CJ16" s="720"/>
      <c r="CK16" s="720"/>
      <c r="CL16" s="720"/>
      <c r="CM16" s="720"/>
      <c r="CN16" s="720"/>
      <c r="CO16" s="720"/>
      <c r="CP16" s="720"/>
      <c r="CQ16" s="721"/>
      <c r="CR16" s="680">
        <v>15853</v>
      </c>
      <c r="CS16" s="681"/>
      <c r="CT16" s="681"/>
      <c r="CU16" s="681"/>
      <c r="CV16" s="681"/>
      <c r="CW16" s="681"/>
      <c r="CX16" s="681"/>
      <c r="CY16" s="682"/>
      <c r="CZ16" s="713">
        <v>0.2</v>
      </c>
      <c r="DA16" s="713"/>
      <c r="DB16" s="713"/>
      <c r="DC16" s="713"/>
      <c r="DD16" s="686" t="s">
        <v>118</v>
      </c>
      <c r="DE16" s="681"/>
      <c r="DF16" s="681"/>
      <c r="DG16" s="681"/>
      <c r="DH16" s="681"/>
      <c r="DI16" s="681"/>
      <c r="DJ16" s="681"/>
      <c r="DK16" s="681"/>
      <c r="DL16" s="681"/>
      <c r="DM16" s="681"/>
      <c r="DN16" s="681"/>
      <c r="DO16" s="681"/>
      <c r="DP16" s="682"/>
      <c r="DQ16" s="686">
        <v>6052</v>
      </c>
      <c r="DR16" s="681"/>
      <c r="DS16" s="681"/>
      <c r="DT16" s="681"/>
      <c r="DU16" s="681"/>
      <c r="DV16" s="681"/>
      <c r="DW16" s="681"/>
      <c r="DX16" s="681"/>
      <c r="DY16" s="681"/>
      <c r="DZ16" s="681"/>
      <c r="EA16" s="681"/>
      <c r="EB16" s="681"/>
      <c r="EC16" s="727"/>
    </row>
    <row r="17" spans="2:133" ht="11.25" customHeight="1" x14ac:dyDescent="0.15">
      <c r="B17" s="677" t="s">
        <v>266</v>
      </c>
      <c r="C17" s="678"/>
      <c r="D17" s="678"/>
      <c r="E17" s="678"/>
      <c r="F17" s="678"/>
      <c r="G17" s="678"/>
      <c r="H17" s="678"/>
      <c r="I17" s="678"/>
      <c r="J17" s="678"/>
      <c r="K17" s="678"/>
      <c r="L17" s="678"/>
      <c r="M17" s="678"/>
      <c r="N17" s="678"/>
      <c r="O17" s="678"/>
      <c r="P17" s="678"/>
      <c r="Q17" s="679"/>
      <c r="R17" s="680">
        <v>9567</v>
      </c>
      <c r="S17" s="681"/>
      <c r="T17" s="681"/>
      <c r="U17" s="681"/>
      <c r="V17" s="681"/>
      <c r="W17" s="681"/>
      <c r="X17" s="681"/>
      <c r="Y17" s="682"/>
      <c r="Z17" s="713">
        <v>0.1</v>
      </c>
      <c r="AA17" s="713"/>
      <c r="AB17" s="713"/>
      <c r="AC17" s="713"/>
      <c r="AD17" s="714">
        <v>9567</v>
      </c>
      <c r="AE17" s="714"/>
      <c r="AF17" s="714"/>
      <c r="AG17" s="714"/>
      <c r="AH17" s="714"/>
      <c r="AI17" s="714"/>
      <c r="AJ17" s="714"/>
      <c r="AK17" s="714"/>
      <c r="AL17" s="683">
        <v>0.3</v>
      </c>
      <c r="AM17" s="684"/>
      <c r="AN17" s="684"/>
      <c r="AO17" s="715"/>
      <c r="AP17" s="677" t="s">
        <v>267</v>
      </c>
      <c r="AQ17" s="678"/>
      <c r="AR17" s="678"/>
      <c r="AS17" s="678"/>
      <c r="AT17" s="678"/>
      <c r="AU17" s="678"/>
      <c r="AV17" s="678"/>
      <c r="AW17" s="678"/>
      <c r="AX17" s="678"/>
      <c r="AY17" s="678"/>
      <c r="AZ17" s="678"/>
      <c r="BA17" s="678"/>
      <c r="BB17" s="678"/>
      <c r="BC17" s="678"/>
      <c r="BD17" s="678"/>
      <c r="BE17" s="678"/>
      <c r="BF17" s="679"/>
      <c r="BG17" s="680" t="s">
        <v>118</v>
      </c>
      <c r="BH17" s="681"/>
      <c r="BI17" s="681"/>
      <c r="BJ17" s="681"/>
      <c r="BK17" s="681"/>
      <c r="BL17" s="681"/>
      <c r="BM17" s="681"/>
      <c r="BN17" s="682"/>
      <c r="BO17" s="713" t="s">
        <v>118</v>
      </c>
      <c r="BP17" s="713"/>
      <c r="BQ17" s="713"/>
      <c r="BR17" s="713"/>
      <c r="BS17" s="686" t="s">
        <v>118</v>
      </c>
      <c r="BT17" s="681"/>
      <c r="BU17" s="681"/>
      <c r="BV17" s="681"/>
      <c r="BW17" s="681"/>
      <c r="BX17" s="681"/>
      <c r="BY17" s="681"/>
      <c r="BZ17" s="681"/>
      <c r="CA17" s="681"/>
      <c r="CB17" s="727"/>
      <c r="CD17" s="719" t="s">
        <v>268</v>
      </c>
      <c r="CE17" s="720"/>
      <c r="CF17" s="720"/>
      <c r="CG17" s="720"/>
      <c r="CH17" s="720"/>
      <c r="CI17" s="720"/>
      <c r="CJ17" s="720"/>
      <c r="CK17" s="720"/>
      <c r="CL17" s="720"/>
      <c r="CM17" s="720"/>
      <c r="CN17" s="720"/>
      <c r="CO17" s="720"/>
      <c r="CP17" s="720"/>
      <c r="CQ17" s="721"/>
      <c r="CR17" s="680" t="s">
        <v>118</v>
      </c>
      <c r="CS17" s="681"/>
      <c r="CT17" s="681"/>
      <c r="CU17" s="681"/>
      <c r="CV17" s="681"/>
      <c r="CW17" s="681"/>
      <c r="CX17" s="681"/>
      <c r="CY17" s="682"/>
      <c r="CZ17" s="713" t="s">
        <v>118</v>
      </c>
      <c r="DA17" s="713"/>
      <c r="DB17" s="713"/>
      <c r="DC17" s="713"/>
      <c r="DD17" s="686" t="s">
        <v>118</v>
      </c>
      <c r="DE17" s="681"/>
      <c r="DF17" s="681"/>
      <c r="DG17" s="681"/>
      <c r="DH17" s="681"/>
      <c r="DI17" s="681"/>
      <c r="DJ17" s="681"/>
      <c r="DK17" s="681"/>
      <c r="DL17" s="681"/>
      <c r="DM17" s="681"/>
      <c r="DN17" s="681"/>
      <c r="DO17" s="681"/>
      <c r="DP17" s="682"/>
      <c r="DQ17" s="686" t="s">
        <v>118</v>
      </c>
      <c r="DR17" s="681"/>
      <c r="DS17" s="681"/>
      <c r="DT17" s="681"/>
      <c r="DU17" s="681"/>
      <c r="DV17" s="681"/>
      <c r="DW17" s="681"/>
      <c r="DX17" s="681"/>
      <c r="DY17" s="681"/>
      <c r="DZ17" s="681"/>
      <c r="EA17" s="681"/>
      <c r="EB17" s="681"/>
      <c r="EC17" s="727"/>
    </row>
    <row r="18" spans="2:133" ht="11.25" customHeight="1" x14ac:dyDescent="0.15">
      <c r="B18" s="677" t="s">
        <v>269</v>
      </c>
      <c r="C18" s="678"/>
      <c r="D18" s="678"/>
      <c r="E18" s="678"/>
      <c r="F18" s="678"/>
      <c r="G18" s="678"/>
      <c r="H18" s="678"/>
      <c r="I18" s="678"/>
      <c r="J18" s="678"/>
      <c r="K18" s="678"/>
      <c r="L18" s="678"/>
      <c r="M18" s="678"/>
      <c r="N18" s="678"/>
      <c r="O18" s="678"/>
      <c r="P18" s="678"/>
      <c r="Q18" s="679"/>
      <c r="R18" s="680">
        <v>2561</v>
      </c>
      <c r="S18" s="681"/>
      <c r="T18" s="681"/>
      <c r="U18" s="681"/>
      <c r="V18" s="681"/>
      <c r="W18" s="681"/>
      <c r="X18" s="681"/>
      <c r="Y18" s="682"/>
      <c r="Z18" s="713">
        <v>0</v>
      </c>
      <c r="AA18" s="713"/>
      <c r="AB18" s="713"/>
      <c r="AC18" s="713"/>
      <c r="AD18" s="714">
        <v>2561</v>
      </c>
      <c r="AE18" s="714"/>
      <c r="AF18" s="714"/>
      <c r="AG18" s="714"/>
      <c r="AH18" s="714"/>
      <c r="AI18" s="714"/>
      <c r="AJ18" s="714"/>
      <c r="AK18" s="714"/>
      <c r="AL18" s="683">
        <v>0.1</v>
      </c>
      <c r="AM18" s="684"/>
      <c r="AN18" s="684"/>
      <c r="AO18" s="715"/>
      <c r="AP18" s="677" t="s">
        <v>270</v>
      </c>
      <c r="AQ18" s="678"/>
      <c r="AR18" s="678"/>
      <c r="AS18" s="678"/>
      <c r="AT18" s="678"/>
      <c r="AU18" s="678"/>
      <c r="AV18" s="678"/>
      <c r="AW18" s="678"/>
      <c r="AX18" s="678"/>
      <c r="AY18" s="678"/>
      <c r="AZ18" s="678"/>
      <c r="BA18" s="678"/>
      <c r="BB18" s="678"/>
      <c r="BC18" s="678"/>
      <c r="BD18" s="678"/>
      <c r="BE18" s="678"/>
      <c r="BF18" s="679"/>
      <c r="BG18" s="680" t="s">
        <v>118</v>
      </c>
      <c r="BH18" s="681"/>
      <c r="BI18" s="681"/>
      <c r="BJ18" s="681"/>
      <c r="BK18" s="681"/>
      <c r="BL18" s="681"/>
      <c r="BM18" s="681"/>
      <c r="BN18" s="682"/>
      <c r="BO18" s="713" t="s">
        <v>118</v>
      </c>
      <c r="BP18" s="713"/>
      <c r="BQ18" s="713"/>
      <c r="BR18" s="713"/>
      <c r="BS18" s="686" t="s">
        <v>118</v>
      </c>
      <c r="BT18" s="681"/>
      <c r="BU18" s="681"/>
      <c r="BV18" s="681"/>
      <c r="BW18" s="681"/>
      <c r="BX18" s="681"/>
      <c r="BY18" s="681"/>
      <c r="BZ18" s="681"/>
      <c r="CA18" s="681"/>
      <c r="CB18" s="727"/>
      <c r="CD18" s="719" t="s">
        <v>271</v>
      </c>
      <c r="CE18" s="720"/>
      <c r="CF18" s="720"/>
      <c r="CG18" s="720"/>
      <c r="CH18" s="720"/>
      <c r="CI18" s="720"/>
      <c r="CJ18" s="720"/>
      <c r="CK18" s="720"/>
      <c r="CL18" s="720"/>
      <c r="CM18" s="720"/>
      <c r="CN18" s="720"/>
      <c r="CO18" s="720"/>
      <c r="CP18" s="720"/>
      <c r="CQ18" s="721"/>
      <c r="CR18" s="680" t="s">
        <v>118</v>
      </c>
      <c r="CS18" s="681"/>
      <c r="CT18" s="681"/>
      <c r="CU18" s="681"/>
      <c r="CV18" s="681"/>
      <c r="CW18" s="681"/>
      <c r="CX18" s="681"/>
      <c r="CY18" s="682"/>
      <c r="CZ18" s="713" t="s">
        <v>118</v>
      </c>
      <c r="DA18" s="713"/>
      <c r="DB18" s="713"/>
      <c r="DC18" s="713"/>
      <c r="DD18" s="686" t="s">
        <v>118</v>
      </c>
      <c r="DE18" s="681"/>
      <c r="DF18" s="681"/>
      <c r="DG18" s="681"/>
      <c r="DH18" s="681"/>
      <c r="DI18" s="681"/>
      <c r="DJ18" s="681"/>
      <c r="DK18" s="681"/>
      <c r="DL18" s="681"/>
      <c r="DM18" s="681"/>
      <c r="DN18" s="681"/>
      <c r="DO18" s="681"/>
      <c r="DP18" s="682"/>
      <c r="DQ18" s="686" t="s">
        <v>118</v>
      </c>
      <c r="DR18" s="681"/>
      <c r="DS18" s="681"/>
      <c r="DT18" s="681"/>
      <c r="DU18" s="681"/>
      <c r="DV18" s="681"/>
      <c r="DW18" s="681"/>
      <c r="DX18" s="681"/>
      <c r="DY18" s="681"/>
      <c r="DZ18" s="681"/>
      <c r="EA18" s="681"/>
      <c r="EB18" s="681"/>
      <c r="EC18" s="727"/>
    </row>
    <row r="19" spans="2:133" ht="11.25" customHeight="1" x14ac:dyDescent="0.15">
      <c r="B19" s="677" t="s">
        <v>272</v>
      </c>
      <c r="C19" s="678"/>
      <c r="D19" s="678"/>
      <c r="E19" s="678"/>
      <c r="F19" s="678"/>
      <c r="G19" s="678"/>
      <c r="H19" s="678"/>
      <c r="I19" s="678"/>
      <c r="J19" s="678"/>
      <c r="K19" s="678"/>
      <c r="L19" s="678"/>
      <c r="M19" s="678"/>
      <c r="N19" s="678"/>
      <c r="O19" s="678"/>
      <c r="P19" s="678"/>
      <c r="Q19" s="679"/>
      <c r="R19" s="680">
        <v>924</v>
      </c>
      <c r="S19" s="681"/>
      <c r="T19" s="681"/>
      <c r="U19" s="681"/>
      <c r="V19" s="681"/>
      <c r="W19" s="681"/>
      <c r="X19" s="681"/>
      <c r="Y19" s="682"/>
      <c r="Z19" s="713">
        <v>0</v>
      </c>
      <c r="AA19" s="713"/>
      <c r="AB19" s="713"/>
      <c r="AC19" s="713"/>
      <c r="AD19" s="714">
        <v>924</v>
      </c>
      <c r="AE19" s="714"/>
      <c r="AF19" s="714"/>
      <c r="AG19" s="714"/>
      <c r="AH19" s="714"/>
      <c r="AI19" s="714"/>
      <c r="AJ19" s="714"/>
      <c r="AK19" s="714"/>
      <c r="AL19" s="683">
        <v>0</v>
      </c>
      <c r="AM19" s="684"/>
      <c r="AN19" s="684"/>
      <c r="AO19" s="715"/>
      <c r="AP19" s="677" t="s">
        <v>273</v>
      </c>
      <c r="AQ19" s="678"/>
      <c r="AR19" s="678"/>
      <c r="AS19" s="678"/>
      <c r="AT19" s="678"/>
      <c r="AU19" s="678"/>
      <c r="AV19" s="678"/>
      <c r="AW19" s="678"/>
      <c r="AX19" s="678"/>
      <c r="AY19" s="678"/>
      <c r="AZ19" s="678"/>
      <c r="BA19" s="678"/>
      <c r="BB19" s="678"/>
      <c r="BC19" s="678"/>
      <c r="BD19" s="678"/>
      <c r="BE19" s="678"/>
      <c r="BF19" s="679"/>
      <c r="BG19" s="680">
        <v>444697</v>
      </c>
      <c r="BH19" s="681"/>
      <c r="BI19" s="681"/>
      <c r="BJ19" s="681"/>
      <c r="BK19" s="681"/>
      <c r="BL19" s="681"/>
      <c r="BM19" s="681"/>
      <c r="BN19" s="682"/>
      <c r="BO19" s="713">
        <v>11.6</v>
      </c>
      <c r="BP19" s="713"/>
      <c r="BQ19" s="713"/>
      <c r="BR19" s="713"/>
      <c r="BS19" s="686" t="s">
        <v>118</v>
      </c>
      <c r="BT19" s="681"/>
      <c r="BU19" s="681"/>
      <c r="BV19" s="681"/>
      <c r="BW19" s="681"/>
      <c r="BX19" s="681"/>
      <c r="BY19" s="681"/>
      <c r="BZ19" s="681"/>
      <c r="CA19" s="681"/>
      <c r="CB19" s="727"/>
      <c r="CD19" s="719" t="s">
        <v>274</v>
      </c>
      <c r="CE19" s="720"/>
      <c r="CF19" s="720"/>
      <c r="CG19" s="720"/>
      <c r="CH19" s="720"/>
      <c r="CI19" s="720"/>
      <c r="CJ19" s="720"/>
      <c r="CK19" s="720"/>
      <c r="CL19" s="720"/>
      <c r="CM19" s="720"/>
      <c r="CN19" s="720"/>
      <c r="CO19" s="720"/>
      <c r="CP19" s="720"/>
      <c r="CQ19" s="721"/>
      <c r="CR19" s="680" t="s">
        <v>118</v>
      </c>
      <c r="CS19" s="681"/>
      <c r="CT19" s="681"/>
      <c r="CU19" s="681"/>
      <c r="CV19" s="681"/>
      <c r="CW19" s="681"/>
      <c r="CX19" s="681"/>
      <c r="CY19" s="682"/>
      <c r="CZ19" s="713" t="s">
        <v>118</v>
      </c>
      <c r="DA19" s="713"/>
      <c r="DB19" s="713"/>
      <c r="DC19" s="713"/>
      <c r="DD19" s="686" t="s">
        <v>118</v>
      </c>
      <c r="DE19" s="681"/>
      <c r="DF19" s="681"/>
      <c r="DG19" s="681"/>
      <c r="DH19" s="681"/>
      <c r="DI19" s="681"/>
      <c r="DJ19" s="681"/>
      <c r="DK19" s="681"/>
      <c r="DL19" s="681"/>
      <c r="DM19" s="681"/>
      <c r="DN19" s="681"/>
      <c r="DO19" s="681"/>
      <c r="DP19" s="682"/>
      <c r="DQ19" s="686" t="s">
        <v>118</v>
      </c>
      <c r="DR19" s="681"/>
      <c r="DS19" s="681"/>
      <c r="DT19" s="681"/>
      <c r="DU19" s="681"/>
      <c r="DV19" s="681"/>
      <c r="DW19" s="681"/>
      <c r="DX19" s="681"/>
      <c r="DY19" s="681"/>
      <c r="DZ19" s="681"/>
      <c r="EA19" s="681"/>
      <c r="EB19" s="681"/>
      <c r="EC19" s="727"/>
    </row>
    <row r="20" spans="2:133" ht="11.25" customHeight="1" x14ac:dyDescent="0.15">
      <c r="B20" s="677" t="s">
        <v>275</v>
      </c>
      <c r="C20" s="678"/>
      <c r="D20" s="678"/>
      <c r="E20" s="678"/>
      <c r="F20" s="678"/>
      <c r="G20" s="678"/>
      <c r="H20" s="678"/>
      <c r="I20" s="678"/>
      <c r="J20" s="678"/>
      <c r="K20" s="678"/>
      <c r="L20" s="678"/>
      <c r="M20" s="678"/>
      <c r="N20" s="678"/>
      <c r="O20" s="678"/>
      <c r="P20" s="678"/>
      <c r="Q20" s="679"/>
      <c r="R20" s="680">
        <v>1260</v>
      </c>
      <c r="S20" s="681"/>
      <c r="T20" s="681"/>
      <c r="U20" s="681"/>
      <c r="V20" s="681"/>
      <c r="W20" s="681"/>
      <c r="X20" s="681"/>
      <c r="Y20" s="682"/>
      <c r="Z20" s="713">
        <v>0</v>
      </c>
      <c r="AA20" s="713"/>
      <c r="AB20" s="713"/>
      <c r="AC20" s="713"/>
      <c r="AD20" s="714">
        <v>1260</v>
      </c>
      <c r="AE20" s="714"/>
      <c r="AF20" s="714"/>
      <c r="AG20" s="714"/>
      <c r="AH20" s="714"/>
      <c r="AI20" s="714"/>
      <c r="AJ20" s="714"/>
      <c r="AK20" s="714"/>
      <c r="AL20" s="683">
        <v>0</v>
      </c>
      <c r="AM20" s="684"/>
      <c r="AN20" s="684"/>
      <c r="AO20" s="715"/>
      <c r="AP20" s="677" t="s">
        <v>276</v>
      </c>
      <c r="AQ20" s="678"/>
      <c r="AR20" s="678"/>
      <c r="AS20" s="678"/>
      <c r="AT20" s="678"/>
      <c r="AU20" s="678"/>
      <c r="AV20" s="678"/>
      <c r="AW20" s="678"/>
      <c r="AX20" s="678"/>
      <c r="AY20" s="678"/>
      <c r="AZ20" s="678"/>
      <c r="BA20" s="678"/>
      <c r="BB20" s="678"/>
      <c r="BC20" s="678"/>
      <c r="BD20" s="678"/>
      <c r="BE20" s="678"/>
      <c r="BF20" s="679"/>
      <c r="BG20" s="680">
        <v>5507</v>
      </c>
      <c r="BH20" s="681"/>
      <c r="BI20" s="681"/>
      <c r="BJ20" s="681"/>
      <c r="BK20" s="681"/>
      <c r="BL20" s="681"/>
      <c r="BM20" s="681"/>
      <c r="BN20" s="682"/>
      <c r="BO20" s="713">
        <v>0.1</v>
      </c>
      <c r="BP20" s="713"/>
      <c r="BQ20" s="713"/>
      <c r="BR20" s="713"/>
      <c r="BS20" s="686" t="s">
        <v>118</v>
      </c>
      <c r="BT20" s="681"/>
      <c r="BU20" s="681"/>
      <c r="BV20" s="681"/>
      <c r="BW20" s="681"/>
      <c r="BX20" s="681"/>
      <c r="BY20" s="681"/>
      <c r="BZ20" s="681"/>
      <c r="CA20" s="681"/>
      <c r="CB20" s="727"/>
      <c r="CD20" s="719" t="s">
        <v>277</v>
      </c>
      <c r="CE20" s="720"/>
      <c r="CF20" s="720"/>
      <c r="CG20" s="720"/>
      <c r="CH20" s="720"/>
      <c r="CI20" s="720"/>
      <c r="CJ20" s="720"/>
      <c r="CK20" s="720"/>
      <c r="CL20" s="720"/>
      <c r="CM20" s="720"/>
      <c r="CN20" s="720"/>
      <c r="CO20" s="720"/>
      <c r="CP20" s="720"/>
      <c r="CQ20" s="721"/>
      <c r="CR20" s="680">
        <v>9348788</v>
      </c>
      <c r="CS20" s="681"/>
      <c r="CT20" s="681"/>
      <c r="CU20" s="681"/>
      <c r="CV20" s="681"/>
      <c r="CW20" s="681"/>
      <c r="CX20" s="681"/>
      <c r="CY20" s="682"/>
      <c r="CZ20" s="713">
        <v>100</v>
      </c>
      <c r="DA20" s="713"/>
      <c r="DB20" s="713"/>
      <c r="DC20" s="713"/>
      <c r="DD20" s="686">
        <v>544943</v>
      </c>
      <c r="DE20" s="681"/>
      <c r="DF20" s="681"/>
      <c r="DG20" s="681"/>
      <c r="DH20" s="681"/>
      <c r="DI20" s="681"/>
      <c r="DJ20" s="681"/>
      <c r="DK20" s="681"/>
      <c r="DL20" s="681"/>
      <c r="DM20" s="681"/>
      <c r="DN20" s="681"/>
      <c r="DO20" s="681"/>
      <c r="DP20" s="682"/>
      <c r="DQ20" s="686">
        <v>5779693</v>
      </c>
      <c r="DR20" s="681"/>
      <c r="DS20" s="681"/>
      <c r="DT20" s="681"/>
      <c r="DU20" s="681"/>
      <c r="DV20" s="681"/>
      <c r="DW20" s="681"/>
      <c r="DX20" s="681"/>
      <c r="DY20" s="681"/>
      <c r="DZ20" s="681"/>
      <c r="EA20" s="681"/>
      <c r="EB20" s="681"/>
      <c r="EC20" s="727"/>
    </row>
    <row r="21" spans="2:133" ht="11.25" customHeight="1" x14ac:dyDescent="0.15">
      <c r="B21" s="677" t="s">
        <v>278</v>
      </c>
      <c r="C21" s="678"/>
      <c r="D21" s="678"/>
      <c r="E21" s="678"/>
      <c r="F21" s="678"/>
      <c r="G21" s="678"/>
      <c r="H21" s="678"/>
      <c r="I21" s="678"/>
      <c r="J21" s="678"/>
      <c r="K21" s="678"/>
      <c r="L21" s="678"/>
      <c r="M21" s="678"/>
      <c r="N21" s="678"/>
      <c r="O21" s="678"/>
      <c r="P21" s="678"/>
      <c r="Q21" s="679"/>
      <c r="R21" s="680">
        <v>377</v>
      </c>
      <c r="S21" s="681"/>
      <c r="T21" s="681"/>
      <c r="U21" s="681"/>
      <c r="V21" s="681"/>
      <c r="W21" s="681"/>
      <c r="X21" s="681"/>
      <c r="Y21" s="682"/>
      <c r="Z21" s="713">
        <v>0</v>
      </c>
      <c r="AA21" s="713"/>
      <c r="AB21" s="713"/>
      <c r="AC21" s="713"/>
      <c r="AD21" s="714">
        <v>377</v>
      </c>
      <c r="AE21" s="714"/>
      <c r="AF21" s="714"/>
      <c r="AG21" s="714"/>
      <c r="AH21" s="714"/>
      <c r="AI21" s="714"/>
      <c r="AJ21" s="714"/>
      <c r="AK21" s="714"/>
      <c r="AL21" s="683">
        <v>0</v>
      </c>
      <c r="AM21" s="684"/>
      <c r="AN21" s="684"/>
      <c r="AO21" s="715"/>
      <c r="AP21" s="774" t="s">
        <v>279</v>
      </c>
      <c r="AQ21" s="782"/>
      <c r="AR21" s="782"/>
      <c r="AS21" s="782"/>
      <c r="AT21" s="782"/>
      <c r="AU21" s="782"/>
      <c r="AV21" s="782"/>
      <c r="AW21" s="782"/>
      <c r="AX21" s="782"/>
      <c r="AY21" s="782"/>
      <c r="AZ21" s="782"/>
      <c r="BA21" s="782"/>
      <c r="BB21" s="782"/>
      <c r="BC21" s="782"/>
      <c r="BD21" s="782"/>
      <c r="BE21" s="782"/>
      <c r="BF21" s="776"/>
      <c r="BG21" s="680">
        <v>5507</v>
      </c>
      <c r="BH21" s="681"/>
      <c r="BI21" s="681"/>
      <c r="BJ21" s="681"/>
      <c r="BK21" s="681"/>
      <c r="BL21" s="681"/>
      <c r="BM21" s="681"/>
      <c r="BN21" s="682"/>
      <c r="BO21" s="713">
        <v>0.1</v>
      </c>
      <c r="BP21" s="713"/>
      <c r="BQ21" s="713"/>
      <c r="BR21" s="713"/>
      <c r="BS21" s="686" t="s">
        <v>118</v>
      </c>
      <c r="BT21" s="681"/>
      <c r="BU21" s="681"/>
      <c r="BV21" s="681"/>
      <c r="BW21" s="681"/>
      <c r="BX21" s="681"/>
      <c r="BY21" s="681"/>
      <c r="BZ21" s="681"/>
      <c r="CA21" s="681"/>
      <c r="CB21" s="727"/>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x14ac:dyDescent="0.15">
      <c r="B22" s="677" t="s">
        <v>280</v>
      </c>
      <c r="C22" s="678"/>
      <c r="D22" s="678"/>
      <c r="E22" s="678"/>
      <c r="F22" s="678"/>
      <c r="G22" s="678"/>
      <c r="H22" s="678"/>
      <c r="I22" s="678"/>
      <c r="J22" s="678"/>
      <c r="K22" s="678"/>
      <c r="L22" s="678"/>
      <c r="M22" s="678"/>
      <c r="N22" s="678"/>
      <c r="O22" s="678"/>
      <c r="P22" s="678"/>
      <c r="Q22" s="679"/>
      <c r="R22" s="680">
        <v>501</v>
      </c>
      <c r="S22" s="681"/>
      <c r="T22" s="681"/>
      <c r="U22" s="681"/>
      <c r="V22" s="681"/>
      <c r="W22" s="681"/>
      <c r="X22" s="681"/>
      <c r="Y22" s="682"/>
      <c r="Z22" s="713">
        <v>0</v>
      </c>
      <c r="AA22" s="713"/>
      <c r="AB22" s="713"/>
      <c r="AC22" s="713"/>
      <c r="AD22" s="714" t="s">
        <v>118</v>
      </c>
      <c r="AE22" s="714"/>
      <c r="AF22" s="714"/>
      <c r="AG22" s="714"/>
      <c r="AH22" s="714"/>
      <c r="AI22" s="714"/>
      <c r="AJ22" s="714"/>
      <c r="AK22" s="714"/>
      <c r="AL22" s="683" t="s">
        <v>118</v>
      </c>
      <c r="AM22" s="684"/>
      <c r="AN22" s="684"/>
      <c r="AO22" s="715"/>
      <c r="AP22" s="774" t="s">
        <v>281</v>
      </c>
      <c r="AQ22" s="782"/>
      <c r="AR22" s="782"/>
      <c r="AS22" s="782"/>
      <c r="AT22" s="782"/>
      <c r="AU22" s="782"/>
      <c r="AV22" s="782"/>
      <c r="AW22" s="782"/>
      <c r="AX22" s="782"/>
      <c r="AY22" s="782"/>
      <c r="AZ22" s="782"/>
      <c r="BA22" s="782"/>
      <c r="BB22" s="782"/>
      <c r="BC22" s="782"/>
      <c r="BD22" s="782"/>
      <c r="BE22" s="782"/>
      <c r="BF22" s="776"/>
      <c r="BG22" s="680" t="s">
        <v>118</v>
      </c>
      <c r="BH22" s="681"/>
      <c r="BI22" s="681"/>
      <c r="BJ22" s="681"/>
      <c r="BK22" s="681"/>
      <c r="BL22" s="681"/>
      <c r="BM22" s="681"/>
      <c r="BN22" s="682"/>
      <c r="BO22" s="713" t="s">
        <v>118</v>
      </c>
      <c r="BP22" s="713"/>
      <c r="BQ22" s="713"/>
      <c r="BR22" s="713"/>
      <c r="BS22" s="686" t="s">
        <v>118</v>
      </c>
      <c r="BT22" s="681"/>
      <c r="BU22" s="681"/>
      <c r="BV22" s="681"/>
      <c r="BW22" s="681"/>
      <c r="BX22" s="681"/>
      <c r="BY22" s="681"/>
      <c r="BZ22" s="681"/>
      <c r="CA22" s="681"/>
      <c r="CB22" s="727"/>
      <c r="CD22" s="784" t="s">
        <v>282</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x14ac:dyDescent="0.15">
      <c r="B23" s="677" t="s">
        <v>283</v>
      </c>
      <c r="C23" s="678"/>
      <c r="D23" s="678"/>
      <c r="E23" s="678"/>
      <c r="F23" s="678"/>
      <c r="G23" s="678"/>
      <c r="H23" s="678"/>
      <c r="I23" s="678"/>
      <c r="J23" s="678"/>
      <c r="K23" s="678"/>
      <c r="L23" s="678"/>
      <c r="M23" s="678"/>
      <c r="N23" s="678"/>
      <c r="O23" s="678"/>
      <c r="P23" s="678"/>
      <c r="Q23" s="679"/>
      <c r="R23" s="680" t="s">
        <v>118</v>
      </c>
      <c r="S23" s="681"/>
      <c r="T23" s="681"/>
      <c r="U23" s="681"/>
      <c r="V23" s="681"/>
      <c r="W23" s="681"/>
      <c r="X23" s="681"/>
      <c r="Y23" s="682"/>
      <c r="Z23" s="713" t="s">
        <v>118</v>
      </c>
      <c r="AA23" s="713"/>
      <c r="AB23" s="713"/>
      <c r="AC23" s="713"/>
      <c r="AD23" s="714" t="s">
        <v>118</v>
      </c>
      <c r="AE23" s="714"/>
      <c r="AF23" s="714"/>
      <c r="AG23" s="714"/>
      <c r="AH23" s="714"/>
      <c r="AI23" s="714"/>
      <c r="AJ23" s="714"/>
      <c r="AK23" s="714"/>
      <c r="AL23" s="683" t="s">
        <v>118</v>
      </c>
      <c r="AM23" s="684"/>
      <c r="AN23" s="684"/>
      <c r="AO23" s="715"/>
      <c r="AP23" s="774" t="s">
        <v>284</v>
      </c>
      <c r="AQ23" s="782"/>
      <c r="AR23" s="782"/>
      <c r="AS23" s="782"/>
      <c r="AT23" s="782"/>
      <c r="AU23" s="782"/>
      <c r="AV23" s="782"/>
      <c r="AW23" s="782"/>
      <c r="AX23" s="782"/>
      <c r="AY23" s="782"/>
      <c r="AZ23" s="782"/>
      <c r="BA23" s="782"/>
      <c r="BB23" s="782"/>
      <c r="BC23" s="782"/>
      <c r="BD23" s="782"/>
      <c r="BE23" s="782"/>
      <c r="BF23" s="776"/>
      <c r="BG23" s="680" t="s">
        <v>118</v>
      </c>
      <c r="BH23" s="681"/>
      <c r="BI23" s="681"/>
      <c r="BJ23" s="681"/>
      <c r="BK23" s="681"/>
      <c r="BL23" s="681"/>
      <c r="BM23" s="681"/>
      <c r="BN23" s="682"/>
      <c r="BO23" s="713" t="s">
        <v>118</v>
      </c>
      <c r="BP23" s="713"/>
      <c r="BQ23" s="713"/>
      <c r="BR23" s="713"/>
      <c r="BS23" s="686" t="s">
        <v>118</v>
      </c>
      <c r="BT23" s="681"/>
      <c r="BU23" s="681"/>
      <c r="BV23" s="681"/>
      <c r="BW23" s="681"/>
      <c r="BX23" s="681"/>
      <c r="BY23" s="681"/>
      <c r="BZ23" s="681"/>
      <c r="CA23" s="681"/>
      <c r="CB23" s="727"/>
      <c r="CD23" s="784" t="s">
        <v>224</v>
      </c>
      <c r="CE23" s="785"/>
      <c r="CF23" s="785"/>
      <c r="CG23" s="785"/>
      <c r="CH23" s="785"/>
      <c r="CI23" s="785"/>
      <c r="CJ23" s="785"/>
      <c r="CK23" s="785"/>
      <c r="CL23" s="785"/>
      <c r="CM23" s="785"/>
      <c r="CN23" s="785"/>
      <c r="CO23" s="785"/>
      <c r="CP23" s="785"/>
      <c r="CQ23" s="786"/>
      <c r="CR23" s="784" t="s">
        <v>285</v>
      </c>
      <c r="CS23" s="785"/>
      <c r="CT23" s="785"/>
      <c r="CU23" s="785"/>
      <c r="CV23" s="785"/>
      <c r="CW23" s="785"/>
      <c r="CX23" s="785"/>
      <c r="CY23" s="786"/>
      <c r="CZ23" s="784" t="s">
        <v>286</v>
      </c>
      <c r="DA23" s="785"/>
      <c r="DB23" s="785"/>
      <c r="DC23" s="786"/>
      <c r="DD23" s="784" t="s">
        <v>287</v>
      </c>
      <c r="DE23" s="785"/>
      <c r="DF23" s="785"/>
      <c r="DG23" s="785"/>
      <c r="DH23" s="785"/>
      <c r="DI23" s="785"/>
      <c r="DJ23" s="785"/>
      <c r="DK23" s="786"/>
      <c r="DL23" s="793" t="s">
        <v>288</v>
      </c>
      <c r="DM23" s="794"/>
      <c r="DN23" s="794"/>
      <c r="DO23" s="794"/>
      <c r="DP23" s="794"/>
      <c r="DQ23" s="794"/>
      <c r="DR23" s="794"/>
      <c r="DS23" s="794"/>
      <c r="DT23" s="794"/>
      <c r="DU23" s="794"/>
      <c r="DV23" s="795"/>
      <c r="DW23" s="784" t="s">
        <v>289</v>
      </c>
      <c r="DX23" s="785"/>
      <c r="DY23" s="785"/>
      <c r="DZ23" s="785"/>
      <c r="EA23" s="785"/>
      <c r="EB23" s="785"/>
      <c r="EC23" s="786"/>
    </row>
    <row r="24" spans="2:133" ht="11.25" customHeight="1" x14ac:dyDescent="0.15">
      <c r="B24" s="677" t="s">
        <v>290</v>
      </c>
      <c r="C24" s="678"/>
      <c r="D24" s="678"/>
      <c r="E24" s="678"/>
      <c r="F24" s="678"/>
      <c r="G24" s="678"/>
      <c r="H24" s="678"/>
      <c r="I24" s="678"/>
      <c r="J24" s="678"/>
      <c r="K24" s="678"/>
      <c r="L24" s="678"/>
      <c r="M24" s="678"/>
      <c r="N24" s="678"/>
      <c r="O24" s="678"/>
      <c r="P24" s="678"/>
      <c r="Q24" s="679"/>
      <c r="R24" s="680">
        <v>501</v>
      </c>
      <c r="S24" s="681"/>
      <c r="T24" s="681"/>
      <c r="U24" s="681"/>
      <c r="V24" s="681"/>
      <c r="W24" s="681"/>
      <c r="X24" s="681"/>
      <c r="Y24" s="682"/>
      <c r="Z24" s="713">
        <v>0</v>
      </c>
      <c r="AA24" s="713"/>
      <c r="AB24" s="713"/>
      <c r="AC24" s="713"/>
      <c r="AD24" s="714" t="s">
        <v>118</v>
      </c>
      <c r="AE24" s="714"/>
      <c r="AF24" s="714"/>
      <c r="AG24" s="714"/>
      <c r="AH24" s="714"/>
      <c r="AI24" s="714"/>
      <c r="AJ24" s="714"/>
      <c r="AK24" s="714"/>
      <c r="AL24" s="683" t="s">
        <v>118</v>
      </c>
      <c r="AM24" s="684"/>
      <c r="AN24" s="684"/>
      <c r="AO24" s="715"/>
      <c r="AP24" s="774" t="s">
        <v>291</v>
      </c>
      <c r="AQ24" s="782"/>
      <c r="AR24" s="782"/>
      <c r="AS24" s="782"/>
      <c r="AT24" s="782"/>
      <c r="AU24" s="782"/>
      <c r="AV24" s="782"/>
      <c r="AW24" s="782"/>
      <c r="AX24" s="782"/>
      <c r="AY24" s="782"/>
      <c r="AZ24" s="782"/>
      <c r="BA24" s="782"/>
      <c r="BB24" s="782"/>
      <c r="BC24" s="782"/>
      <c r="BD24" s="782"/>
      <c r="BE24" s="782"/>
      <c r="BF24" s="776"/>
      <c r="BG24" s="680" t="s">
        <v>118</v>
      </c>
      <c r="BH24" s="681"/>
      <c r="BI24" s="681"/>
      <c r="BJ24" s="681"/>
      <c r="BK24" s="681"/>
      <c r="BL24" s="681"/>
      <c r="BM24" s="681"/>
      <c r="BN24" s="682"/>
      <c r="BO24" s="713" t="s">
        <v>118</v>
      </c>
      <c r="BP24" s="713"/>
      <c r="BQ24" s="713"/>
      <c r="BR24" s="713"/>
      <c r="BS24" s="686" t="s">
        <v>118</v>
      </c>
      <c r="BT24" s="681"/>
      <c r="BU24" s="681"/>
      <c r="BV24" s="681"/>
      <c r="BW24" s="681"/>
      <c r="BX24" s="681"/>
      <c r="BY24" s="681"/>
      <c r="BZ24" s="681"/>
      <c r="CA24" s="681"/>
      <c r="CB24" s="727"/>
      <c r="CD24" s="738" t="s">
        <v>292</v>
      </c>
      <c r="CE24" s="739"/>
      <c r="CF24" s="739"/>
      <c r="CG24" s="739"/>
      <c r="CH24" s="739"/>
      <c r="CI24" s="739"/>
      <c r="CJ24" s="739"/>
      <c r="CK24" s="739"/>
      <c r="CL24" s="739"/>
      <c r="CM24" s="739"/>
      <c r="CN24" s="739"/>
      <c r="CO24" s="739"/>
      <c r="CP24" s="739"/>
      <c r="CQ24" s="740"/>
      <c r="CR24" s="735">
        <v>1339597</v>
      </c>
      <c r="CS24" s="736"/>
      <c r="CT24" s="736"/>
      <c r="CU24" s="736"/>
      <c r="CV24" s="736"/>
      <c r="CW24" s="736"/>
      <c r="CX24" s="736"/>
      <c r="CY24" s="779"/>
      <c r="CZ24" s="780">
        <v>14.3</v>
      </c>
      <c r="DA24" s="751"/>
      <c r="DB24" s="751"/>
      <c r="DC24" s="783"/>
      <c r="DD24" s="778">
        <v>996219</v>
      </c>
      <c r="DE24" s="736"/>
      <c r="DF24" s="736"/>
      <c r="DG24" s="736"/>
      <c r="DH24" s="736"/>
      <c r="DI24" s="736"/>
      <c r="DJ24" s="736"/>
      <c r="DK24" s="779"/>
      <c r="DL24" s="778">
        <v>994235</v>
      </c>
      <c r="DM24" s="736"/>
      <c r="DN24" s="736"/>
      <c r="DO24" s="736"/>
      <c r="DP24" s="736"/>
      <c r="DQ24" s="736"/>
      <c r="DR24" s="736"/>
      <c r="DS24" s="736"/>
      <c r="DT24" s="736"/>
      <c r="DU24" s="736"/>
      <c r="DV24" s="779"/>
      <c r="DW24" s="780">
        <v>27.7</v>
      </c>
      <c r="DX24" s="751"/>
      <c r="DY24" s="751"/>
      <c r="DZ24" s="751"/>
      <c r="EA24" s="751"/>
      <c r="EB24" s="751"/>
      <c r="EC24" s="781"/>
    </row>
    <row r="25" spans="2:133" ht="11.25" customHeight="1" x14ac:dyDescent="0.15">
      <c r="B25" s="677" t="s">
        <v>293</v>
      </c>
      <c r="C25" s="678"/>
      <c r="D25" s="678"/>
      <c r="E25" s="678"/>
      <c r="F25" s="678"/>
      <c r="G25" s="678"/>
      <c r="H25" s="678"/>
      <c r="I25" s="678"/>
      <c r="J25" s="678"/>
      <c r="K25" s="678"/>
      <c r="L25" s="678"/>
      <c r="M25" s="678"/>
      <c r="N25" s="678"/>
      <c r="O25" s="678"/>
      <c r="P25" s="678"/>
      <c r="Q25" s="679"/>
      <c r="R25" s="680" t="s">
        <v>118</v>
      </c>
      <c r="S25" s="681"/>
      <c r="T25" s="681"/>
      <c r="U25" s="681"/>
      <c r="V25" s="681"/>
      <c r="W25" s="681"/>
      <c r="X25" s="681"/>
      <c r="Y25" s="682"/>
      <c r="Z25" s="713" t="s">
        <v>118</v>
      </c>
      <c r="AA25" s="713"/>
      <c r="AB25" s="713"/>
      <c r="AC25" s="713"/>
      <c r="AD25" s="714" t="s">
        <v>118</v>
      </c>
      <c r="AE25" s="714"/>
      <c r="AF25" s="714"/>
      <c r="AG25" s="714"/>
      <c r="AH25" s="714"/>
      <c r="AI25" s="714"/>
      <c r="AJ25" s="714"/>
      <c r="AK25" s="714"/>
      <c r="AL25" s="683" t="s">
        <v>118</v>
      </c>
      <c r="AM25" s="684"/>
      <c r="AN25" s="684"/>
      <c r="AO25" s="715"/>
      <c r="AP25" s="774" t="s">
        <v>294</v>
      </c>
      <c r="AQ25" s="782"/>
      <c r="AR25" s="782"/>
      <c r="AS25" s="782"/>
      <c r="AT25" s="782"/>
      <c r="AU25" s="782"/>
      <c r="AV25" s="782"/>
      <c r="AW25" s="782"/>
      <c r="AX25" s="782"/>
      <c r="AY25" s="782"/>
      <c r="AZ25" s="782"/>
      <c r="BA25" s="782"/>
      <c r="BB25" s="782"/>
      <c r="BC25" s="782"/>
      <c r="BD25" s="782"/>
      <c r="BE25" s="782"/>
      <c r="BF25" s="776"/>
      <c r="BG25" s="680">
        <v>439190</v>
      </c>
      <c r="BH25" s="681"/>
      <c r="BI25" s="681"/>
      <c r="BJ25" s="681"/>
      <c r="BK25" s="681"/>
      <c r="BL25" s="681"/>
      <c r="BM25" s="681"/>
      <c r="BN25" s="682"/>
      <c r="BO25" s="713">
        <v>11.5</v>
      </c>
      <c r="BP25" s="713"/>
      <c r="BQ25" s="713"/>
      <c r="BR25" s="713"/>
      <c r="BS25" s="686" t="s">
        <v>118</v>
      </c>
      <c r="BT25" s="681"/>
      <c r="BU25" s="681"/>
      <c r="BV25" s="681"/>
      <c r="BW25" s="681"/>
      <c r="BX25" s="681"/>
      <c r="BY25" s="681"/>
      <c r="BZ25" s="681"/>
      <c r="CA25" s="681"/>
      <c r="CB25" s="727"/>
      <c r="CD25" s="719" t="s">
        <v>295</v>
      </c>
      <c r="CE25" s="720"/>
      <c r="CF25" s="720"/>
      <c r="CG25" s="720"/>
      <c r="CH25" s="720"/>
      <c r="CI25" s="720"/>
      <c r="CJ25" s="720"/>
      <c r="CK25" s="720"/>
      <c r="CL25" s="720"/>
      <c r="CM25" s="720"/>
      <c r="CN25" s="720"/>
      <c r="CO25" s="720"/>
      <c r="CP25" s="720"/>
      <c r="CQ25" s="721"/>
      <c r="CR25" s="680">
        <v>1023635</v>
      </c>
      <c r="CS25" s="699"/>
      <c r="CT25" s="699"/>
      <c r="CU25" s="699"/>
      <c r="CV25" s="699"/>
      <c r="CW25" s="699"/>
      <c r="CX25" s="699"/>
      <c r="CY25" s="700"/>
      <c r="CZ25" s="683">
        <v>10.9</v>
      </c>
      <c r="DA25" s="701"/>
      <c r="DB25" s="701"/>
      <c r="DC25" s="702"/>
      <c r="DD25" s="686">
        <v>902826</v>
      </c>
      <c r="DE25" s="699"/>
      <c r="DF25" s="699"/>
      <c r="DG25" s="699"/>
      <c r="DH25" s="699"/>
      <c r="DI25" s="699"/>
      <c r="DJ25" s="699"/>
      <c r="DK25" s="700"/>
      <c r="DL25" s="686">
        <v>900870</v>
      </c>
      <c r="DM25" s="699"/>
      <c r="DN25" s="699"/>
      <c r="DO25" s="699"/>
      <c r="DP25" s="699"/>
      <c r="DQ25" s="699"/>
      <c r="DR25" s="699"/>
      <c r="DS25" s="699"/>
      <c r="DT25" s="699"/>
      <c r="DU25" s="699"/>
      <c r="DV25" s="700"/>
      <c r="DW25" s="683">
        <v>25.1</v>
      </c>
      <c r="DX25" s="701"/>
      <c r="DY25" s="701"/>
      <c r="DZ25" s="701"/>
      <c r="EA25" s="701"/>
      <c r="EB25" s="701"/>
      <c r="EC25" s="722"/>
    </row>
    <row r="26" spans="2:133" ht="11.25" customHeight="1" x14ac:dyDescent="0.15">
      <c r="B26" s="677" t="s">
        <v>296</v>
      </c>
      <c r="C26" s="678"/>
      <c r="D26" s="678"/>
      <c r="E26" s="678"/>
      <c r="F26" s="678"/>
      <c r="G26" s="678"/>
      <c r="H26" s="678"/>
      <c r="I26" s="678"/>
      <c r="J26" s="678"/>
      <c r="K26" s="678"/>
      <c r="L26" s="678"/>
      <c r="M26" s="678"/>
      <c r="N26" s="678"/>
      <c r="O26" s="678"/>
      <c r="P26" s="678"/>
      <c r="Q26" s="679"/>
      <c r="R26" s="680">
        <v>4025774</v>
      </c>
      <c r="S26" s="681"/>
      <c r="T26" s="681"/>
      <c r="U26" s="681"/>
      <c r="V26" s="681"/>
      <c r="W26" s="681"/>
      <c r="X26" s="681"/>
      <c r="Y26" s="682"/>
      <c r="Z26" s="713">
        <v>42.1</v>
      </c>
      <c r="AA26" s="713"/>
      <c r="AB26" s="713"/>
      <c r="AC26" s="713"/>
      <c r="AD26" s="714">
        <v>3586083</v>
      </c>
      <c r="AE26" s="714"/>
      <c r="AF26" s="714"/>
      <c r="AG26" s="714"/>
      <c r="AH26" s="714"/>
      <c r="AI26" s="714"/>
      <c r="AJ26" s="714"/>
      <c r="AK26" s="714"/>
      <c r="AL26" s="683">
        <v>100</v>
      </c>
      <c r="AM26" s="684"/>
      <c r="AN26" s="684"/>
      <c r="AO26" s="715"/>
      <c r="AP26" s="774" t="s">
        <v>297</v>
      </c>
      <c r="AQ26" s="775"/>
      <c r="AR26" s="775"/>
      <c r="AS26" s="775"/>
      <c r="AT26" s="775"/>
      <c r="AU26" s="775"/>
      <c r="AV26" s="775"/>
      <c r="AW26" s="775"/>
      <c r="AX26" s="775"/>
      <c r="AY26" s="775"/>
      <c r="AZ26" s="775"/>
      <c r="BA26" s="775"/>
      <c r="BB26" s="775"/>
      <c r="BC26" s="775"/>
      <c r="BD26" s="775"/>
      <c r="BE26" s="775"/>
      <c r="BF26" s="776"/>
      <c r="BG26" s="680" t="s">
        <v>118</v>
      </c>
      <c r="BH26" s="681"/>
      <c r="BI26" s="681"/>
      <c r="BJ26" s="681"/>
      <c r="BK26" s="681"/>
      <c r="BL26" s="681"/>
      <c r="BM26" s="681"/>
      <c r="BN26" s="682"/>
      <c r="BO26" s="713" t="s">
        <v>118</v>
      </c>
      <c r="BP26" s="713"/>
      <c r="BQ26" s="713"/>
      <c r="BR26" s="713"/>
      <c r="BS26" s="686" t="s">
        <v>118</v>
      </c>
      <c r="BT26" s="681"/>
      <c r="BU26" s="681"/>
      <c r="BV26" s="681"/>
      <c r="BW26" s="681"/>
      <c r="BX26" s="681"/>
      <c r="BY26" s="681"/>
      <c r="BZ26" s="681"/>
      <c r="CA26" s="681"/>
      <c r="CB26" s="727"/>
      <c r="CD26" s="719" t="s">
        <v>298</v>
      </c>
      <c r="CE26" s="720"/>
      <c r="CF26" s="720"/>
      <c r="CG26" s="720"/>
      <c r="CH26" s="720"/>
      <c r="CI26" s="720"/>
      <c r="CJ26" s="720"/>
      <c r="CK26" s="720"/>
      <c r="CL26" s="720"/>
      <c r="CM26" s="720"/>
      <c r="CN26" s="720"/>
      <c r="CO26" s="720"/>
      <c r="CP26" s="720"/>
      <c r="CQ26" s="721"/>
      <c r="CR26" s="680">
        <v>657952</v>
      </c>
      <c r="CS26" s="681"/>
      <c r="CT26" s="681"/>
      <c r="CU26" s="681"/>
      <c r="CV26" s="681"/>
      <c r="CW26" s="681"/>
      <c r="CX26" s="681"/>
      <c r="CY26" s="682"/>
      <c r="CZ26" s="683">
        <v>7</v>
      </c>
      <c r="DA26" s="701"/>
      <c r="DB26" s="701"/>
      <c r="DC26" s="702"/>
      <c r="DD26" s="686">
        <v>558212</v>
      </c>
      <c r="DE26" s="681"/>
      <c r="DF26" s="681"/>
      <c r="DG26" s="681"/>
      <c r="DH26" s="681"/>
      <c r="DI26" s="681"/>
      <c r="DJ26" s="681"/>
      <c r="DK26" s="682"/>
      <c r="DL26" s="686" t="s">
        <v>118</v>
      </c>
      <c r="DM26" s="681"/>
      <c r="DN26" s="681"/>
      <c r="DO26" s="681"/>
      <c r="DP26" s="681"/>
      <c r="DQ26" s="681"/>
      <c r="DR26" s="681"/>
      <c r="DS26" s="681"/>
      <c r="DT26" s="681"/>
      <c r="DU26" s="681"/>
      <c r="DV26" s="682"/>
      <c r="DW26" s="683" t="s">
        <v>118</v>
      </c>
      <c r="DX26" s="701"/>
      <c r="DY26" s="701"/>
      <c r="DZ26" s="701"/>
      <c r="EA26" s="701"/>
      <c r="EB26" s="701"/>
      <c r="EC26" s="722"/>
    </row>
    <row r="27" spans="2:133" ht="11.25" customHeight="1" x14ac:dyDescent="0.15">
      <c r="B27" s="677" t="s">
        <v>299</v>
      </c>
      <c r="C27" s="678"/>
      <c r="D27" s="678"/>
      <c r="E27" s="678"/>
      <c r="F27" s="678"/>
      <c r="G27" s="678"/>
      <c r="H27" s="678"/>
      <c r="I27" s="678"/>
      <c r="J27" s="678"/>
      <c r="K27" s="678"/>
      <c r="L27" s="678"/>
      <c r="M27" s="678"/>
      <c r="N27" s="678"/>
      <c r="O27" s="678"/>
      <c r="P27" s="678"/>
      <c r="Q27" s="679"/>
      <c r="R27" s="680">
        <v>1010</v>
      </c>
      <c r="S27" s="681"/>
      <c r="T27" s="681"/>
      <c r="U27" s="681"/>
      <c r="V27" s="681"/>
      <c r="W27" s="681"/>
      <c r="X27" s="681"/>
      <c r="Y27" s="682"/>
      <c r="Z27" s="713">
        <v>0</v>
      </c>
      <c r="AA27" s="713"/>
      <c r="AB27" s="713"/>
      <c r="AC27" s="713"/>
      <c r="AD27" s="714">
        <v>1010</v>
      </c>
      <c r="AE27" s="714"/>
      <c r="AF27" s="714"/>
      <c r="AG27" s="714"/>
      <c r="AH27" s="714"/>
      <c r="AI27" s="714"/>
      <c r="AJ27" s="714"/>
      <c r="AK27" s="714"/>
      <c r="AL27" s="683">
        <v>0</v>
      </c>
      <c r="AM27" s="684"/>
      <c r="AN27" s="684"/>
      <c r="AO27" s="715"/>
      <c r="AP27" s="677" t="s">
        <v>300</v>
      </c>
      <c r="AQ27" s="678"/>
      <c r="AR27" s="678"/>
      <c r="AS27" s="678"/>
      <c r="AT27" s="678"/>
      <c r="AU27" s="678"/>
      <c r="AV27" s="678"/>
      <c r="AW27" s="678"/>
      <c r="AX27" s="678"/>
      <c r="AY27" s="678"/>
      <c r="AZ27" s="678"/>
      <c r="BA27" s="678"/>
      <c r="BB27" s="678"/>
      <c r="BC27" s="678"/>
      <c r="BD27" s="678"/>
      <c r="BE27" s="678"/>
      <c r="BF27" s="679"/>
      <c r="BG27" s="680">
        <v>3828816</v>
      </c>
      <c r="BH27" s="681"/>
      <c r="BI27" s="681"/>
      <c r="BJ27" s="681"/>
      <c r="BK27" s="681"/>
      <c r="BL27" s="681"/>
      <c r="BM27" s="681"/>
      <c r="BN27" s="682"/>
      <c r="BO27" s="713">
        <v>100</v>
      </c>
      <c r="BP27" s="713"/>
      <c r="BQ27" s="713"/>
      <c r="BR27" s="713"/>
      <c r="BS27" s="686" t="s">
        <v>118</v>
      </c>
      <c r="BT27" s="681"/>
      <c r="BU27" s="681"/>
      <c r="BV27" s="681"/>
      <c r="BW27" s="681"/>
      <c r="BX27" s="681"/>
      <c r="BY27" s="681"/>
      <c r="BZ27" s="681"/>
      <c r="CA27" s="681"/>
      <c r="CB27" s="727"/>
      <c r="CD27" s="719" t="s">
        <v>301</v>
      </c>
      <c r="CE27" s="720"/>
      <c r="CF27" s="720"/>
      <c r="CG27" s="720"/>
      <c r="CH27" s="720"/>
      <c r="CI27" s="720"/>
      <c r="CJ27" s="720"/>
      <c r="CK27" s="720"/>
      <c r="CL27" s="720"/>
      <c r="CM27" s="720"/>
      <c r="CN27" s="720"/>
      <c r="CO27" s="720"/>
      <c r="CP27" s="720"/>
      <c r="CQ27" s="721"/>
      <c r="CR27" s="680">
        <v>315962</v>
      </c>
      <c r="CS27" s="699"/>
      <c r="CT27" s="699"/>
      <c r="CU27" s="699"/>
      <c r="CV27" s="699"/>
      <c r="CW27" s="699"/>
      <c r="CX27" s="699"/>
      <c r="CY27" s="700"/>
      <c r="CZ27" s="683">
        <v>3.4</v>
      </c>
      <c r="DA27" s="701"/>
      <c r="DB27" s="701"/>
      <c r="DC27" s="702"/>
      <c r="DD27" s="686">
        <v>93393</v>
      </c>
      <c r="DE27" s="699"/>
      <c r="DF27" s="699"/>
      <c r="DG27" s="699"/>
      <c r="DH27" s="699"/>
      <c r="DI27" s="699"/>
      <c r="DJ27" s="699"/>
      <c r="DK27" s="700"/>
      <c r="DL27" s="686">
        <v>93365</v>
      </c>
      <c r="DM27" s="699"/>
      <c r="DN27" s="699"/>
      <c r="DO27" s="699"/>
      <c r="DP27" s="699"/>
      <c r="DQ27" s="699"/>
      <c r="DR27" s="699"/>
      <c r="DS27" s="699"/>
      <c r="DT27" s="699"/>
      <c r="DU27" s="699"/>
      <c r="DV27" s="700"/>
      <c r="DW27" s="683">
        <v>2.6</v>
      </c>
      <c r="DX27" s="701"/>
      <c r="DY27" s="701"/>
      <c r="DZ27" s="701"/>
      <c r="EA27" s="701"/>
      <c r="EB27" s="701"/>
      <c r="EC27" s="722"/>
    </row>
    <row r="28" spans="2:133" ht="11.25" customHeight="1" x14ac:dyDescent="0.15">
      <c r="B28" s="677" t="s">
        <v>302</v>
      </c>
      <c r="C28" s="678"/>
      <c r="D28" s="678"/>
      <c r="E28" s="678"/>
      <c r="F28" s="678"/>
      <c r="G28" s="678"/>
      <c r="H28" s="678"/>
      <c r="I28" s="678"/>
      <c r="J28" s="678"/>
      <c r="K28" s="678"/>
      <c r="L28" s="678"/>
      <c r="M28" s="678"/>
      <c r="N28" s="678"/>
      <c r="O28" s="678"/>
      <c r="P28" s="678"/>
      <c r="Q28" s="679"/>
      <c r="R28" s="680">
        <v>8758</v>
      </c>
      <c r="S28" s="681"/>
      <c r="T28" s="681"/>
      <c r="U28" s="681"/>
      <c r="V28" s="681"/>
      <c r="W28" s="681"/>
      <c r="X28" s="681"/>
      <c r="Y28" s="682"/>
      <c r="Z28" s="713">
        <v>0.1</v>
      </c>
      <c r="AA28" s="713"/>
      <c r="AB28" s="713"/>
      <c r="AC28" s="713"/>
      <c r="AD28" s="714" t="s">
        <v>118</v>
      </c>
      <c r="AE28" s="714"/>
      <c r="AF28" s="714"/>
      <c r="AG28" s="714"/>
      <c r="AH28" s="714"/>
      <c r="AI28" s="714"/>
      <c r="AJ28" s="714"/>
      <c r="AK28" s="714"/>
      <c r="AL28" s="683" t="s">
        <v>118</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7"/>
      <c r="CD28" s="719" t="s">
        <v>303</v>
      </c>
      <c r="CE28" s="720"/>
      <c r="CF28" s="720"/>
      <c r="CG28" s="720"/>
      <c r="CH28" s="720"/>
      <c r="CI28" s="720"/>
      <c r="CJ28" s="720"/>
      <c r="CK28" s="720"/>
      <c r="CL28" s="720"/>
      <c r="CM28" s="720"/>
      <c r="CN28" s="720"/>
      <c r="CO28" s="720"/>
      <c r="CP28" s="720"/>
      <c r="CQ28" s="721"/>
      <c r="CR28" s="680" t="s">
        <v>118</v>
      </c>
      <c r="CS28" s="681"/>
      <c r="CT28" s="681"/>
      <c r="CU28" s="681"/>
      <c r="CV28" s="681"/>
      <c r="CW28" s="681"/>
      <c r="CX28" s="681"/>
      <c r="CY28" s="682"/>
      <c r="CZ28" s="683" t="s">
        <v>118</v>
      </c>
      <c r="DA28" s="701"/>
      <c r="DB28" s="701"/>
      <c r="DC28" s="702"/>
      <c r="DD28" s="686" t="s">
        <v>118</v>
      </c>
      <c r="DE28" s="681"/>
      <c r="DF28" s="681"/>
      <c r="DG28" s="681"/>
      <c r="DH28" s="681"/>
      <c r="DI28" s="681"/>
      <c r="DJ28" s="681"/>
      <c r="DK28" s="682"/>
      <c r="DL28" s="686" t="s">
        <v>118</v>
      </c>
      <c r="DM28" s="681"/>
      <c r="DN28" s="681"/>
      <c r="DO28" s="681"/>
      <c r="DP28" s="681"/>
      <c r="DQ28" s="681"/>
      <c r="DR28" s="681"/>
      <c r="DS28" s="681"/>
      <c r="DT28" s="681"/>
      <c r="DU28" s="681"/>
      <c r="DV28" s="682"/>
      <c r="DW28" s="683" t="s">
        <v>118</v>
      </c>
      <c r="DX28" s="701"/>
      <c r="DY28" s="701"/>
      <c r="DZ28" s="701"/>
      <c r="EA28" s="701"/>
      <c r="EB28" s="701"/>
      <c r="EC28" s="722"/>
    </row>
    <row r="29" spans="2:133" ht="11.25" customHeight="1" x14ac:dyDescent="0.15">
      <c r="B29" s="677" t="s">
        <v>304</v>
      </c>
      <c r="C29" s="678"/>
      <c r="D29" s="678"/>
      <c r="E29" s="678"/>
      <c r="F29" s="678"/>
      <c r="G29" s="678"/>
      <c r="H29" s="678"/>
      <c r="I29" s="678"/>
      <c r="J29" s="678"/>
      <c r="K29" s="678"/>
      <c r="L29" s="678"/>
      <c r="M29" s="678"/>
      <c r="N29" s="678"/>
      <c r="O29" s="678"/>
      <c r="P29" s="678"/>
      <c r="Q29" s="679"/>
      <c r="R29" s="680">
        <v>72748</v>
      </c>
      <c r="S29" s="681"/>
      <c r="T29" s="681"/>
      <c r="U29" s="681"/>
      <c r="V29" s="681"/>
      <c r="W29" s="681"/>
      <c r="X29" s="681"/>
      <c r="Y29" s="682"/>
      <c r="Z29" s="713">
        <v>0.8</v>
      </c>
      <c r="AA29" s="713"/>
      <c r="AB29" s="713"/>
      <c r="AC29" s="713"/>
      <c r="AD29" s="714" t="s">
        <v>118</v>
      </c>
      <c r="AE29" s="714"/>
      <c r="AF29" s="714"/>
      <c r="AG29" s="714"/>
      <c r="AH29" s="714"/>
      <c r="AI29" s="714"/>
      <c r="AJ29" s="714"/>
      <c r="AK29" s="714"/>
      <c r="AL29" s="683" t="s">
        <v>118</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77"/>
      <c r="CD29" s="765" t="s">
        <v>305</v>
      </c>
      <c r="CE29" s="766"/>
      <c r="CF29" s="719" t="s">
        <v>70</v>
      </c>
      <c r="CG29" s="720"/>
      <c r="CH29" s="720"/>
      <c r="CI29" s="720"/>
      <c r="CJ29" s="720"/>
      <c r="CK29" s="720"/>
      <c r="CL29" s="720"/>
      <c r="CM29" s="720"/>
      <c r="CN29" s="720"/>
      <c r="CO29" s="720"/>
      <c r="CP29" s="720"/>
      <c r="CQ29" s="721"/>
      <c r="CR29" s="680" t="s">
        <v>118</v>
      </c>
      <c r="CS29" s="699"/>
      <c r="CT29" s="699"/>
      <c r="CU29" s="699"/>
      <c r="CV29" s="699"/>
      <c r="CW29" s="699"/>
      <c r="CX29" s="699"/>
      <c r="CY29" s="700"/>
      <c r="CZ29" s="683" t="s">
        <v>118</v>
      </c>
      <c r="DA29" s="701"/>
      <c r="DB29" s="701"/>
      <c r="DC29" s="702"/>
      <c r="DD29" s="686" t="s">
        <v>118</v>
      </c>
      <c r="DE29" s="699"/>
      <c r="DF29" s="699"/>
      <c r="DG29" s="699"/>
      <c r="DH29" s="699"/>
      <c r="DI29" s="699"/>
      <c r="DJ29" s="699"/>
      <c r="DK29" s="700"/>
      <c r="DL29" s="686" t="s">
        <v>118</v>
      </c>
      <c r="DM29" s="699"/>
      <c r="DN29" s="699"/>
      <c r="DO29" s="699"/>
      <c r="DP29" s="699"/>
      <c r="DQ29" s="699"/>
      <c r="DR29" s="699"/>
      <c r="DS29" s="699"/>
      <c r="DT29" s="699"/>
      <c r="DU29" s="699"/>
      <c r="DV29" s="700"/>
      <c r="DW29" s="683" t="s">
        <v>118</v>
      </c>
      <c r="DX29" s="701"/>
      <c r="DY29" s="701"/>
      <c r="DZ29" s="701"/>
      <c r="EA29" s="701"/>
      <c r="EB29" s="701"/>
      <c r="EC29" s="722"/>
    </row>
    <row r="30" spans="2:133" ht="11.25" customHeight="1" x14ac:dyDescent="0.15">
      <c r="B30" s="677" t="s">
        <v>306</v>
      </c>
      <c r="C30" s="678"/>
      <c r="D30" s="678"/>
      <c r="E30" s="678"/>
      <c r="F30" s="678"/>
      <c r="G30" s="678"/>
      <c r="H30" s="678"/>
      <c r="I30" s="678"/>
      <c r="J30" s="678"/>
      <c r="K30" s="678"/>
      <c r="L30" s="678"/>
      <c r="M30" s="678"/>
      <c r="N30" s="678"/>
      <c r="O30" s="678"/>
      <c r="P30" s="678"/>
      <c r="Q30" s="679"/>
      <c r="R30" s="680">
        <v>2867</v>
      </c>
      <c r="S30" s="681"/>
      <c r="T30" s="681"/>
      <c r="U30" s="681"/>
      <c r="V30" s="681"/>
      <c r="W30" s="681"/>
      <c r="X30" s="681"/>
      <c r="Y30" s="682"/>
      <c r="Z30" s="713">
        <v>0</v>
      </c>
      <c r="AA30" s="713"/>
      <c r="AB30" s="713"/>
      <c r="AC30" s="713"/>
      <c r="AD30" s="714" t="s">
        <v>118</v>
      </c>
      <c r="AE30" s="714"/>
      <c r="AF30" s="714"/>
      <c r="AG30" s="714"/>
      <c r="AH30" s="714"/>
      <c r="AI30" s="714"/>
      <c r="AJ30" s="714"/>
      <c r="AK30" s="714"/>
      <c r="AL30" s="683" t="s">
        <v>118</v>
      </c>
      <c r="AM30" s="684"/>
      <c r="AN30" s="684"/>
      <c r="AO30" s="715"/>
      <c r="AP30" s="741" t="s">
        <v>224</v>
      </c>
      <c r="AQ30" s="742"/>
      <c r="AR30" s="742"/>
      <c r="AS30" s="742"/>
      <c r="AT30" s="742"/>
      <c r="AU30" s="742"/>
      <c r="AV30" s="742"/>
      <c r="AW30" s="742"/>
      <c r="AX30" s="742"/>
      <c r="AY30" s="742"/>
      <c r="AZ30" s="742"/>
      <c r="BA30" s="742"/>
      <c r="BB30" s="742"/>
      <c r="BC30" s="742"/>
      <c r="BD30" s="742"/>
      <c r="BE30" s="742"/>
      <c r="BF30" s="743"/>
      <c r="BG30" s="741" t="s">
        <v>307</v>
      </c>
      <c r="BH30" s="754"/>
      <c r="BI30" s="754"/>
      <c r="BJ30" s="754"/>
      <c r="BK30" s="754"/>
      <c r="BL30" s="754"/>
      <c r="BM30" s="754"/>
      <c r="BN30" s="754"/>
      <c r="BO30" s="754"/>
      <c r="BP30" s="754"/>
      <c r="BQ30" s="755"/>
      <c r="BR30" s="741" t="s">
        <v>308</v>
      </c>
      <c r="BS30" s="754"/>
      <c r="BT30" s="754"/>
      <c r="BU30" s="754"/>
      <c r="BV30" s="754"/>
      <c r="BW30" s="754"/>
      <c r="BX30" s="754"/>
      <c r="BY30" s="754"/>
      <c r="BZ30" s="754"/>
      <c r="CA30" s="754"/>
      <c r="CB30" s="755"/>
      <c r="CD30" s="767"/>
      <c r="CE30" s="768"/>
      <c r="CF30" s="719" t="s">
        <v>309</v>
      </c>
      <c r="CG30" s="720"/>
      <c r="CH30" s="720"/>
      <c r="CI30" s="720"/>
      <c r="CJ30" s="720"/>
      <c r="CK30" s="720"/>
      <c r="CL30" s="720"/>
      <c r="CM30" s="720"/>
      <c r="CN30" s="720"/>
      <c r="CO30" s="720"/>
      <c r="CP30" s="720"/>
      <c r="CQ30" s="721"/>
      <c r="CR30" s="680" t="s">
        <v>118</v>
      </c>
      <c r="CS30" s="681"/>
      <c r="CT30" s="681"/>
      <c r="CU30" s="681"/>
      <c r="CV30" s="681"/>
      <c r="CW30" s="681"/>
      <c r="CX30" s="681"/>
      <c r="CY30" s="682"/>
      <c r="CZ30" s="683" t="s">
        <v>118</v>
      </c>
      <c r="DA30" s="701"/>
      <c r="DB30" s="701"/>
      <c r="DC30" s="702"/>
      <c r="DD30" s="686" t="s">
        <v>118</v>
      </c>
      <c r="DE30" s="681"/>
      <c r="DF30" s="681"/>
      <c r="DG30" s="681"/>
      <c r="DH30" s="681"/>
      <c r="DI30" s="681"/>
      <c r="DJ30" s="681"/>
      <c r="DK30" s="682"/>
      <c r="DL30" s="686" t="s">
        <v>118</v>
      </c>
      <c r="DM30" s="681"/>
      <c r="DN30" s="681"/>
      <c r="DO30" s="681"/>
      <c r="DP30" s="681"/>
      <c r="DQ30" s="681"/>
      <c r="DR30" s="681"/>
      <c r="DS30" s="681"/>
      <c r="DT30" s="681"/>
      <c r="DU30" s="681"/>
      <c r="DV30" s="682"/>
      <c r="DW30" s="683" t="s">
        <v>118</v>
      </c>
      <c r="DX30" s="701"/>
      <c r="DY30" s="701"/>
      <c r="DZ30" s="701"/>
      <c r="EA30" s="701"/>
      <c r="EB30" s="701"/>
      <c r="EC30" s="722"/>
    </row>
    <row r="31" spans="2:133" ht="11.25" customHeight="1" x14ac:dyDescent="0.15">
      <c r="B31" s="677" t="s">
        <v>310</v>
      </c>
      <c r="C31" s="678"/>
      <c r="D31" s="678"/>
      <c r="E31" s="678"/>
      <c r="F31" s="678"/>
      <c r="G31" s="678"/>
      <c r="H31" s="678"/>
      <c r="I31" s="678"/>
      <c r="J31" s="678"/>
      <c r="K31" s="678"/>
      <c r="L31" s="678"/>
      <c r="M31" s="678"/>
      <c r="N31" s="678"/>
      <c r="O31" s="678"/>
      <c r="P31" s="678"/>
      <c r="Q31" s="679"/>
      <c r="R31" s="680">
        <v>2331257</v>
      </c>
      <c r="S31" s="681"/>
      <c r="T31" s="681"/>
      <c r="U31" s="681"/>
      <c r="V31" s="681"/>
      <c r="W31" s="681"/>
      <c r="X31" s="681"/>
      <c r="Y31" s="682"/>
      <c r="Z31" s="713">
        <v>24.4</v>
      </c>
      <c r="AA31" s="713"/>
      <c r="AB31" s="713"/>
      <c r="AC31" s="713"/>
      <c r="AD31" s="714" t="s">
        <v>118</v>
      </c>
      <c r="AE31" s="714"/>
      <c r="AF31" s="714"/>
      <c r="AG31" s="714"/>
      <c r="AH31" s="714"/>
      <c r="AI31" s="714"/>
      <c r="AJ31" s="714"/>
      <c r="AK31" s="714"/>
      <c r="AL31" s="683" t="s">
        <v>118</v>
      </c>
      <c r="AM31" s="684"/>
      <c r="AN31" s="684"/>
      <c r="AO31" s="715"/>
      <c r="AP31" s="756" t="s">
        <v>311</v>
      </c>
      <c r="AQ31" s="757"/>
      <c r="AR31" s="757"/>
      <c r="AS31" s="757"/>
      <c r="AT31" s="762" t="s">
        <v>312</v>
      </c>
      <c r="AU31" s="231"/>
      <c r="AV31" s="231"/>
      <c r="AW31" s="231"/>
      <c r="AX31" s="746" t="s">
        <v>188</v>
      </c>
      <c r="AY31" s="747"/>
      <c r="AZ31" s="747"/>
      <c r="BA31" s="747"/>
      <c r="BB31" s="747"/>
      <c r="BC31" s="747"/>
      <c r="BD31" s="747"/>
      <c r="BE31" s="747"/>
      <c r="BF31" s="748"/>
      <c r="BG31" s="749">
        <v>99.8</v>
      </c>
      <c r="BH31" s="750"/>
      <c r="BI31" s="750"/>
      <c r="BJ31" s="750"/>
      <c r="BK31" s="750"/>
      <c r="BL31" s="750"/>
      <c r="BM31" s="751">
        <v>99.4</v>
      </c>
      <c r="BN31" s="750"/>
      <c r="BO31" s="750"/>
      <c r="BP31" s="750"/>
      <c r="BQ31" s="752"/>
      <c r="BR31" s="749">
        <v>99.8</v>
      </c>
      <c r="BS31" s="750"/>
      <c r="BT31" s="750"/>
      <c r="BU31" s="750"/>
      <c r="BV31" s="750"/>
      <c r="BW31" s="750"/>
      <c r="BX31" s="751">
        <v>99.5</v>
      </c>
      <c r="BY31" s="750"/>
      <c r="BZ31" s="750"/>
      <c r="CA31" s="750"/>
      <c r="CB31" s="752"/>
      <c r="CD31" s="767"/>
      <c r="CE31" s="768"/>
      <c r="CF31" s="719" t="s">
        <v>313</v>
      </c>
      <c r="CG31" s="720"/>
      <c r="CH31" s="720"/>
      <c r="CI31" s="720"/>
      <c r="CJ31" s="720"/>
      <c r="CK31" s="720"/>
      <c r="CL31" s="720"/>
      <c r="CM31" s="720"/>
      <c r="CN31" s="720"/>
      <c r="CO31" s="720"/>
      <c r="CP31" s="720"/>
      <c r="CQ31" s="721"/>
      <c r="CR31" s="680" t="s">
        <v>118</v>
      </c>
      <c r="CS31" s="699"/>
      <c r="CT31" s="699"/>
      <c r="CU31" s="699"/>
      <c r="CV31" s="699"/>
      <c r="CW31" s="699"/>
      <c r="CX31" s="699"/>
      <c r="CY31" s="700"/>
      <c r="CZ31" s="683" t="s">
        <v>118</v>
      </c>
      <c r="DA31" s="701"/>
      <c r="DB31" s="701"/>
      <c r="DC31" s="702"/>
      <c r="DD31" s="686" t="s">
        <v>118</v>
      </c>
      <c r="DE31" s="699"/>
      <c r="DF31" s="699"/>
      <c r="DG31" s="699"/>
      <c r="DH31" s="699"/>
      <c r="DI31" s="699"/>
      <c r="DJ31" s="699"/>
      <c r="DK31" s="700"/>
      <c r="DL31" s="686" t="s">
        <v>118</v>
      </c>
      <c r="DM31" s="699"/>
      <c r="DN31" s="699"/>
      <c r="DO31" s="699"/>
      <c r="DP31" s="699"/>
      <c r="DQ31" s="699"/>
      <c r="DR31" s="699"/>
      <c r="DS31" s="699"/>
      <c r="DT31" s="699"/>
      <c r="DU31" s="699"/>
      <c r="DV31" s="700"/>
      <c r="DW31" s="683" t="s">
        <v>118</v>
      </c>
      <c r="DX31" s="701"/>
      <c r="DY31" s="701"/>
      <c r="DZ31" s="701"/>
      <c r="EA31" s="701"/>
      <c r="EB31" s="701"/>
      <c r="EC31" s="722"/>
    </row>
    <row r="32" spans="2:133" ht="11.25" customHeight="1" x14ac:dyDescent="0.15">
      <c r="B32" s="771" t="s">
        <v>314</v>
      </c>
      <c r="C32" s="772"/>
      <c r="D32" s="772"/>
      <c r="E32" s="772"/>
      <c r="F32" s="772"/>
      <c r="G32" s="772"/>
      <c r="H32" s="772"/>
      <c r="I32" s="772"/>
      <c r="J32" s="772"/>
      <c r="K32" s="772"/>
      <c r="L32" s="772"/>
      <c r="M32" s="772"/>
      <c r="N32" s="772"/>
      <c r="O32" s="772"/>
      <c r="P32" s="772"/>
      <c r="Q32" s="773"/>
      <c r="R32" s="680" t="s">
        <v>118</v>
      </c>
      <c r="S32" s="681"/>
      <c r="T32" s="681"/>
      <c r="U32" s="681"/>
      <c r="V32" s="681"/>
      <c r="W32" s="681"/>
      <c r="X32" s="681"/>
      <c r="Y32" s="682"/>
      <c r="Z32" s="713" t="s">
        <v>118</v>
      </c>
      <c r="AA32" s="713"/>
      <c r="AB32" s="713"/>
      <c r="AC32" s="713"/>
      <c r="AD32" s="714" t="s">
        <v>118</v>
      </c>
      <c r="AE32" s="714"/>
      <c r="AF32" s="714"/>
      <c r="AG32" s="714"/>
      <c r="AH32" s="714"/>
      <c r="AI32" s="714"/>
      <c r="AJ32" s="714"/>
      <c r="AK32" s="714"/>
      <c r="AL32" s="683" t="s">
        <v>118</v>
      </c>
      <c r="AM32" s="684"/>
      <c r="AN32" s="684"/>
      <c r="AO32" s="715"/>
      <c r="AP32" s="758"/>
      <c r="AQ32" s="759"/>
      <c r="AR32" s="759"/>
      <c r="AS32" s="759"/>
      <c r="AT32" s="763"/>
      <c r="AU32" s="230" t="s">
        <v>315</v>
      </c>
      <c r="AV32" s="230"/>
      <c r="AW32" s="230"/>
      <c r="AX32" s="677" t="s">
        <v>316</v>
      </c>
      <c r="AY32" s="678"/>
      <c r="AZ32" s="678"/>
      <c r="BA32" s="678"/>
      <c r="BB32" s="678"/>
      <c r="BC32" s="678"/>
      <c r="BD32" s="678"/>
      <c r="BE32" s="678"/>
      <c r="BF32" s="679"/>
      <c r="BG32" s="753">
        <v>98</v>
      </c>
      <c r="BH32" s="699"/>
      <c r="BI32" s="699"/>
      <c r="BJ32" s="699"/>
      <c r="BK32" s="699"/>
      <c r="BL32" s="699"/>
      <c r="BM32" s="684">
        <v>97.2</v>
      </c>
      <c r="BN32" s="745"/>
      <c r="BO32" s="745"/>
      <c r="BP32" s="745"/>
      <c r="BQ32" s="726"/>
      <c r="BR32" s="753">
        <v>99.3</v>
      </c>
      <c r="BS32" s="699"/>
      <c r="BT32" s="699"/>
      <c r="BU32" s="699"/>
      <c r="BV32" s="699"/>
      <c r="BW32" s="699"/>
      <c r="BX32" s="684">
        <v>98.4</v>
      </c>
      <c r="BY32" s="745"/>
      <c r="BZ32" s="745"/>
      <c r="CA32" s="745"/>
      <c r="CB32" s="726"/>
      <c r="CD32" s="769"/>
      <c r="CE32" s="770"/>
      <c r="CF32" s="719" t="s">
        <v>317</v>
      </c>
      <c r="CG32" s="720"/>
      <c r="CH32" s="720"/>
      <c r="CI32" s="720"/>
      <c r="CJ32" s="720"/>
      <c r="CK32" s="720"/>
      <c r="CL32" s="720"/>
      <c r="CM32" s="720"/>
      <c r="CN32" s="720"/>
      <c r="CO32" s="720"/>
      <c r="CP32" s="720"/>
      <c r="CQ32" s="721"/>
      <c r="CR32" s="680" t="s">
        <v>118</v>
      </c>
      <c r="CS32" s="681"/>
      <c r="CT32" s="681"/>
      <c r="CU32" s="681"/>
      <c r="CV32" s="681"/>
      <c r="CW32" s="681"/>
      <c r="CX32" s="681"/>
      <c r="CY32" s="682"/>
      <c r="CZ32" s="683" t="s">
        <v>118</v>
      </c>
      <c r="DA32" s="701"/>
      <c r="DB32" s="701"/>
      <c r="DC32" s="702"/>
      <c r="DD32" s="686" t="s">
        <v>118</v>
      </c>
      <c r="DE32" s="681"/>
      <c r="DF32" s="681"/>
      <c r="DG32" s="681"/>
      <c r="DH32" s="681"/>
      <c r="DI32" s="681"/>
      <c r="DJ32" s="681"/>
      <c r="DK32" s="682"/>
      <c r="DL32" s="686" t="s">
        <v>118</v>
      </c>
      <c r="DM32" s="681"/>
      <c r="DN32" s="681"/>
      <c r="DO32" s="681"/>
      <c r="DP32" s="681"/>
      <c r="DQ32" s="681"/>
      <c r="DR32" s="681"/>
      <c r="DS32" s="681"/>
      <c r="DT32" s="681"/>
      <c r="DU32" s="681"/>
      <c r="DV32" s="682"/>
      <c r="DW32" s="683" t="s">
        <v>118</v>
      </c>
      <c r="DX32" s="701"/>
      <c r="DY32" s="701"/>
      <c r="DZ32" s="701"/>
      <c r="EA32" s="701"/>
      <c r="EB32" s="701"/>
      <c r="EC32" s="722"/>
    </row>
    <row r="33" spans="2:133" ht="11.25" customHeight="1" x14ac:dyDescent="0.15">
      <c r="B33" s="677" t="s">
        <v>318</v>
      </c>
      <c r="C33" s="678"/>
      <c r="D33" s="678"/>
      <c r="E33" s="678"/>
      <c r="F33" s="678"/>
      <c r="G33" s="678"/>
      <c r="H33" s="678"/>
      <c r="I33" s="678"/>
      <c r="J33" s="678"/>
      <c r="K33" s="678"/>
      <c r="L33" s="678"/>
      <c r="M33" s="678"/>
      <c r="N33" s="678"/>
      <c r="O33" s="678"/>
      <c r="P33" s="678"/>
      <c r="Q33" s="679"/>
      <c r="R33" s="680">
        <v>612266</v>
      </c>
      <c r="S33" s="681"/>
      <c r="T33" s="681"/>
      <c r="U33" s="681"/>
      <c r="V33" s="681"/>
      <c r="W33" s="681"/>
      <c r="X33" s="681"/>
      <c r="Y33" s="682"/>
      <c r="Z33" s="713">
        <v>6.4</v>
      </c>
      <c r="AA33" s="713"/>
      <c r="AB33" s="713"/>
      <c r="AC33" s="713"/>
      <c r="AD33" s="714" t="s">
        <v>118</v>
      </c>
      <c r="AE33" s="714"/>
      <c r="AF33" s="714"/>
      <c r="AG33" s="714"/>
      <c r="AH33" s="714"/>
      <c r="AI33" s="714"/>
      <c r="AJ33" s="714"/>
      <c r="AK33" s="714"/>
      <c r="AL33" s="683" t="s">
        <v>118</v>
      </c>
      <c r="AM33" s="684"/>
      <c r="AN33" s="684"/>
      <c r="AO33" s="715"/>
      <c r="AP33" s="760"/>
      <c r="AQ33" s="761"/>
      <c r="AR33" s="761"/>
      <c r="AS33" s="761"/>
      <c r="AT33" s="764"/>
      <c r="AU33" s="232"/>
      <c r="AV33" s="232"/>
      <c r="AW33" s="232"/>
      <c r="AX33" s="661" t="s">
        <v>319</v>
      </c>
      <c r="AY33" s="662"/>
      <c r="AZ33" s="662"/>
      <c r="BA33" s="662"/>
      <c r="BB33" s="662"/>
      <c r="BC33" s="662"/>
      <c r="BD33" s="662"/>
      <c r="BE33" s="662"/>
      <c r="BF33" s="663"/>
      <c r="BG33" s="744">
        <v>99.9</v>
      </c>
      <c r="BH33" s="665"/>
      <c r="BI33" s="665"/>
      <c r="BJ33" s="665"/>
      <c r="BK33" s="665"/>
      <c r="BL33" s="665"/>
      <c r="BM33" s="707">
        <v>99.5</v>
      </c>
      <c r="BN33" s="665"/>
      <c r="BO33" s="665"/>
      <c r="BP33" s="665"/>
      <c r="BQ33" s="709"/>
      <c r="BR33" s="744">
        <v>99.9</v>
      </c>
      <c r="BS33" s="665"/>
      <c r="BT33" s="665"/>
      <c r="BU33" s="665"/>
      <c r="BV33" s="665"/>
      <c r="BW33" s="665"/>
      <c r="BX33" s="707">
        <v>99.5</v>
      </c>
      <c r="BY33" s="665"/>
      <c r="BZ33" s="665"/>
      <c r="CA33" s="665"/>
      <c r="CB33" s="709"/>
      <c r="CD33" s="719" t="s">
        <v>320</v>
      </c>
      <c r="CE33" s="720"/>
      <c r="CF33" s="720"/>
      <c r="CG33" s="720"/>
      <c r="CH33" s="720"/>
      <c r="CI33" s="720"/>
      <c r="CJ33" s="720"/>
      <c r="CK33" s="720"/>
      <c r="CL33" s="720"/>
      <c r="CM33" s="720"/>
      <c r="CN33" s="720"/>
      <c r="CO33" s="720"/>
      <c r="CP33" s="720"/>
      <c r="CQ33" s="721"/>
      <c r="CR33" s="680">
        <v>7448395</v>
      </c>
      <c r="CS33" s="699"/>
      <c r="CT33" s="699"/>
      <c r="CU33" s="699"/>
      <c r="CV33" s="699"/>
      <c r="CW33" s="699"/>
      <c r="CX33" s="699"/>
      <c r="CY33" s="700"/>
      <c r="CZ33" s="683">
        <v>79.7</v>
      </c>
      <c r="DA33" s="701"/>
      <c r="DB33" s="701"/>
      <c r="DC33" s="702"/>
      <c r="DD33" s="686">
        <v>4370119</v>
      </c>
      <c r="DE33" s="699"/>
      <c r="DF33" s="699"/>
      <c r="DG33" s="699"/>
      <c r="DH33" s="699"/>
      <c r="DI33" s="699"/>
      <c r="DJ33" s="699"/>
      <c r="DK33" s="700"/>
      <c r="DL33" s="686">
        <v>1781350</v>
      </c>
      <c r="DM33" s="699"/>
      <c r="DN33" s="699"/>
      <c r="DO33" s="699"/>
      <c r="DP33" s="699"/>
      <c r="DQ33" s="699"/>
      <c r="DR33" s="699"/>
      <c r="DS33" s="699"/>
      <c r="DT33" s="699"/>
      <c r="DU33" s="699"/>
      <c r="DV33" s="700"/>
      <c r="DW33" s="683">
        <v>49.7</v>
      </c>
      <c r="DX33" s="701"/>
      <c r="DY33" s="701"/>
      <c r="DZ33" s="701"/>
      <c r="EA33" s="701"/>
      <c r="EB33" s="701"/>
      <c r="EC33" s="722"/>
    </row>
    <row r="34" spans="2:133" ht="11.25" customHeight="1" x14ac:dyDescent="0.15">
      <c r="B34" s="677" t="s">
        <v>321</v>
      </c>
      <c r="C34" s="678"/>
      <c r="D34" s="678"/>
      <c r="E34" s="678"/>
      <c r="F34" s="678"/>
      <c r="G34" s="678"/>
      <c r="H34" s="678"/>
      <c r="I34" s="678"/>
      <c r="J34" s="678"/>
      <c r="K34" s="678"/>
      <c r="L34" s="678"/>
      <c r="M34" s="678"/>
      <c r="N34" s="678"/>
      <c r="O34" s="678"/>
      <c r="P34" s="678"/>
      <c r="Q34" s="679"/>
      <c r="R34" s="680">
        <v>24679</v>
      </c>
      <c r="S34" s="681"/>
      <c r="T34" s="681"/>
      <c r="U34" s="681"/>
      <c r="V34" s="681"/>
      <c r="W34" s="681"/>
      <c r="X34" s="681"/>
      <c r="Y34" s="682"/>
      <c r="Z34" s="713">
        <v>0.3</v>
      </c>
      <c r="AA34" s="713"/>
      <c r="AB34" s="713"/>
      <c r="AC34" s="713"/>
      <c r="AD34" s="714" t="s">
        <v>118</v>
      </c>
      <c r="AE34" s="714"/>
      <c r="AF34" s="714"/>
      <c r="AG34" s="714"/>
      <c r="AH34" s="714"/>
      <c r="AI34" s="714"/>
      <c r="AJ34" s="714"/>
      <c r="AK34" s="714"/>
      <c r="AL34" s="683" t="s">
        <v>118</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9" t="s">
        <v>322</v>
      </c>
      <c r="CE34" s="720"/>
      <c r="CF34" s="720"/>
      <c r="CG34" s="720"/>
      <c r="CH34" s="720"/>
      <c r="CI34" s="720"/>
      <c r="CJ34" s="720"/>
      <c r="CK34" s="720"/>
      <c r="CL34" s="720"/>
      <c r="CM34" s="720"/>
      <c r="CN34" s="720"/>
      <c r="CO34" s="720"/>
      <c r="CP34" s="720"/>
      <c r="CQ34" s="721"/>
      <c r="CR34" s="680">
        <v>2325138</v>
      </c>
      <c r="CS34" s="681"/>
      <c r="CT34" s="681"/>
      <c r="CU34" s="681"/>
      <c r="CV34" s="681"/>
      <c r="CW34" s="681"/>
      <c r="CX34" s="681"/>
      <c r="CY34" s="682"/>
      <c r="CZ34" s="683">
        <v>24.9</v>
      </c>
      <c r="DA34" s="701"/>
      <c r="DB34" s="701"/>
      <c r="DC34" s="702"/>
      <c r="DD34" s="686">
        <v>1646753</v>
      </c>
      <c r="DE34" s="681"/>
      <c r="DF34" s="681"/>
      <c r="DG34" s="681"/>
      <c r="DH34" s="681"/>
      <c r="DI34" s="681"/>
      <c r="DJ34" s="681"/>
      <c r="DK34" s="682"/>
      <c r="DL34" s="686">
        <v>943353</v>
      </c>
      <c r="DM34" s="681"/>
      <c r="DN34" s="681"/>
      <c r="DO34" s="681"/>
      <c r="DP34" s="681"/>
      <c r="DQ34" s="681"/>
      <c r="DR34" s="681"/>
      <c r="DS34" s="681"/>
      <c r="DT34" s="681"/>
      <c r="DU34" s="681"/>
      <c r="DV34" s="682"/>
      <c r="DW34" s="683">
        <v>26.3</v>
      </c>
      <c r="DX34" s="701"/>
      <c r="DY34" s="701"/>
      <c r="DZ34" s="701"/>
      <c r="EA34" s="701"/>
      <c r="EB34" s="701"/>
      <c r="EC34" s="722"/>
    </row>
    <row r="35" spans="2:133" ht="11.25" customHeight="1" x14ac:dyDescent="0.15">
      <c r="B35" s="677" t="s">
        <v>323</v>
      </c>
      <c r="C35" s="678"/>
      <c r="D35" s="678"/>
      <c r="E35" s="678"/>
      <c r="F35" s="678"/>
      <c r="G35" s="678"/>
      <c r="H35" s="678"/>
      <c r="I35" s="678"/>
      <c r="J35" s="678"/>
      <c r="K35" s="678"/>
      <c r="L35" s="678"/>
      <c r="M35" s="678"/>
      <c r="N35" s="678"/>
      <c r="O35" s="678"/>
      <c r="P35" s="678"/>
      <c r="Q35" s="679"/>
      <c r="R35" s="680">
        <v>1658778</v>
      </c>
      <c r="S35" s="681"/>
      <c r="T35" s="681"/>
      <c r="U35" s="681"/>
      <c r="V35" s="681"/>
      <c r="W35" s="681"/>
      <c r="X35" s="681"/>
      <c r="Y35" s="682"/>
      <c r="Z35" s="713">
        <v>17.399999999999999</v>
      </c>
      <c r="AA35" s="713"/>
      <c r="AB35" s="713"/>
      <c r="AC35" s="713"/>
      <c r="AD35" s="714" t="s">
        <v>118</v>
      </c>
      <c r="AE35" s="714"/>
      <c r="AF35" s="714"/>
      <c r="AG35" s="714"/>
      <c r="AH35" s="714"/>
      <c r="AI35" s="714"/>
      <c r="AJ35" s="714"/>
      <c r="AK35" s="714"/>
      <c r="AL35" s="683" t="s">
        <v>118</v>
      </c>
      <c r="AM35" s="684"/>
      <c r="AN35" s="684"/>
      <c r="AO35" s="715"/>
      <c r="AP35" s="235"/>
      <c r="AQ35" s="741" t="s">
        <v>324</v>
      </c>
      <c r="AR35" s="742"/>
      <c r="AS35" s="742"/>
      <c r="AT35" s="742"/>
      <c r="AU35" s="742"/>
      <c r="AV35" s="742"/>
      <c r="AW35" s="742"/>
      <c r="AX35" s="742"/>
      <c r="AY35" s="742"/>
      <c r="AZ35" s="742"/>
      <c r="BA35" s="742"/>
      <c r="BB35" s="742"/>
      <c r="BC35" s="742"/>
      <c r="BD35" s="742"/>
      <c r="BE35" s="742"/>
      <c r="BF35" s="743"/>
      <c r="BG35" s="741" t="s">
        <v>325</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19" t="s">
        <v>326</v>
      </c>
      <c r="CE35" s="720"/>
      <c r="CF35" s="720"/>
      <c r="CG35" s="720"/>
      <c r="CH35" s="720"/>
      <c r="CI35" s="720"/>
      <c r="CJ35" s="720"/>
      <c r="CK35" s="720"/>
      <c r="CL35" s="720"/>
      <c r="CM35" s="720"/>
      <c r="CN35" s="720"/>
      <c r="CO35" s="720"/>
      <c r="CP35" s="720"/>
      <c r="CQ35" s="721"/>
      <c r="CR35" s="680">
        <v>86210</v>
      </c>
      <c r="CS35" s="699"/>
      <c r="CT35" s="699"/>
      <c r="CU35" s="699"/>
      <c r="CV35" s="699"/>
      <c r="CW35" s="699"/>
      <c r="CX35" s="699"/>
      <c r="CY35" s="700"/>
      <c r="CZ35" s="683">
        <v>0.9</v>
      </c>
      <c r="DA35" s="701"/>
      <c r="DB35" s="701"/>
      <c r="DC35" s="702"/>
      <c r="DD35" s="686">
        <v>75652</v>
      </c>
      <c r="DE35" s="699"/>
      <c r="DF35" s="699"/>
      <c r="DG35" s="699"/>
      <c r="DH35" s="699"/>
      <c r="DI35" s="699"/>
      <c r="DJ35" s="699"/>
      <c r="DK35" s="700"/>
      <c r="DL35" s="686">
        <v>75652</v>
      </c>
      <c r="DM35" s="699"/>
      <c r="DN35" s="699"/>
      <c r="DO35" s="699"/>
      <c r="DP35" s="699"/>
      <c r="DQ35" s="699"/>
      <c r="DR35" s="699"/>
      <c r="DS35" s="699"/>
      <c r="DT35" s="699"/>
      <c r="DU35" s="699"/>
      <c r="DV35" s="700"/>
      <c r="DW35" s="683">
        <v>2.1</v>
      </c>
      <c r="DX35" s="701"/>
      <c r="DY35" s="701"/>
      <c r="DZ35" s="701"/>
      <c r="EA35" s="701"/>
      <c r="EB35" s="701"/>
      <c r="EC35" s="722"/>
    </row>
    <row r="36" spans="2:133" ht="11.25" customHeight="1" x14ac:dyDescent="0.15">
      <c r="B36" s="677" t="s">
        <v>327</v>
      </c>
      <c r="C36" s="678"/>
      <c r="D36" s="678"/>
      <c r="E36" s="678"/>
      <c r="F36" s="678"/>
      <c r="G36" s="678"/>
      <c r="H36" s="678"/>
      <c r="I36" s="678"/>
      <c r="J36" s="678"/>
      <c r="K36" s="678"/>
      <c r="L36" s="678"/>
      <c r="M36" s="678"/>
      <c r="N36" s="678"/>
      <c r="O36" s="678"/>
      <c r="P36" s="678"/>
      <c r="Q36" s="679"/>
      <c r="R36" s="680">
        <v>451271</v>
      </c>
      <c r="S36" s="681"/>
      <c r="T36" s="681"/>
      <c r="U36" s="681"/>
      <c r="V36" s="681"/>
      <c r="W36" s="681"/>
      <c r="X36" s="681"/>
      <c r="Y36" s="682"/>
      <c r="Z36" s="713">
        <v>4.7</v>
      </c>
      <c r="AA36" s="713"/>
      <c r="AB36" s="713"/>
      <c r="AC36" s="713"/>
      <c r="AD36" s="714" t="s">
        <v>118</v>
      </c>
      <c r="AE36" s="714"/>
      <c r="AF36" s="714"/>
      <c r="AG36" s="714"/>
      <c r="AH36" s="714"/>
      <c r="AI36" s="714"/>
      <c r="AJ36" s="714"/>
      <c r="AK36" s="714"/>
      <c r="AL36" s="683" t="s">
        <v>118</v>
      </c>
      <c r="AM36" s="684"/>
      <c r="AN36" s="684"/>
      <c r="AO36" s="715"/>
      <c r="AP36" s="235"/>
      <c r="AQ36" s="732" t="s">
        <v>328</v>
      </c>
      <c r="AR36" s="733"/>
      <c r="AS36" s="733"/>
      <c r="AT36" s="733"/>
      <c r="AU36" s="733"/>
      <c r="AV36" s="733"/>
      <c r="AW36" s="733"/>
      <c r="AX36" s="733"/>
      <c r="AY36" s="734"/>
      <c r="AZ36" s="735">
        <v>856485</v>
      </c>
      <c r="BA36" s="736"/>
      <c r="BB36" s="736"/>
      <c r="BC36" s="736"/>
      <c r="BD36" s="736"/>
      <c r="BE36" s="736"/>
      <c r="BF36" s="737"/>
      <c r="BG36" s="738" t="s">
        <v>329</v>
      </c>
      <c r="BH36" s="739"/>
      <c r="BI36" s="739"/>
      <c r="BJ36" s="739"/>
      <c r="BK36" s="739"/>
      <c r="BL36" s="739"/>
      <c r="BM36" s="739"/>
      <c r="BN36" s="739"/>
      <c r="BO36" s="739"/>
      <c r="BP36" s="739"/>
      <c r="BQ36" s="739"/>
      <c r="BR36" s="739"/>
      <c r="BS36" s="739"/>
      <c r="BT36" s="739"/>
      <c r="BU36" s="740"/>
      <c r="BV36" s="735">
        <v>41115</v>
      </c>
      <c r="BW36" s="736"/>
      <c r="BX36" s="736"/>
      <c r="BY36" s="736"/>
      <c r="BZ36" s="736"/>
      <c r="CA36" s="736"/>
      <c r="CB36" s="737"/>
      <c r="CD36" s="719" t="s">
        <v>330</v>
      </c>
      <c r="CE36" s="720"/>
      <c r="CF36" s="720"/>
      <c r="CG36" s="720"/>
      <c r="CH36" s="720"/>
      <c r="CI36" s="720"/>
      <c r="CJ36" s="720"/>
      <c r="CK36" s="720"/>
      <c r="CL36" s="720"/>
      <c r="CM36" s="720"/>
      <c r="CN36" s="720"/>
      <c r="CO36" s="720"/>
      <c r="CP36" s="720"/>
      <c r="CQ36" s="721"/>
      <c r="CR36" s="680">
        <v>2267835</v>
      </c>
      <c r="CS36" s="681"/>
      <c r="CT36" s="681"/>
      <c r="CU36" s="681"/>
      <c r="CV36" s="681"/>
      <c r="CW36" s="681"/>
      <c r="CX36" s="681"/>
      <c r="CY36" s="682"/>
      <c r="CZ36" s="683">
        <v>24.3</v>
      </c>
      <c r="DA36" s="701"/>
      <c r="DB36" s="701"/>
      <c r="DC36" s="702"/>
      <c r="DD36" s="686">
        <v>905894</v>
      </c>
      <c r="DE36" s="681"/>
      <c r="DF36" s="681"/>
      <c r="DG36" s="681"/>
      <c r="DH36" s="681"/>
      <c r="DI36" s="681"/>
      <c r="DJ36" s="681"/>
      <c r="DK36" s="682"/>
      <c r="DL36" s="686">
        <v>451220</v>
      </c>
      <c r="DM36" s="681"/>
      <c r="DN36" s="681"/>
      <c r="DO36" s="681"/>
      <c r="DP36" s="681"/>
      <c r="DQ36" s="681"/>
      <c r="DR36" s="681"/>
      <c r="DS36" s="681"/>
      <c r="DT36" s="681"/>
      <c r="DU36" s="681"/>
      <c r="DV36" s="682"/>
      <c r="DW36" s="683">
        <v>12.6</v>
      </c>
      <c r="DX36" s="701"/>
      <c r="DY36" s="701"/>
      <c r="DZ36" s="701"/>
      <c r="EA36" s="701"/>
      <c r="EB36" s="701"/>
      <c r="EC36" s="722"/>
    </row>
    <row r="37" spans="2:133" ht="11.25" customHeight="1" x14ac:dyDescent="0.15">
      <c r="B37" s="677" t="s">
        <v>331</v>
      </c>
      <c r="C37" s="678"/>
      <c r="D37" s="678"/>
      <c r="E37" s="678"/>
      <c r="F37" s="678"/>
      <c r="G37" s="678"/>
      <c r="H37" s="678"/>
      <c r="I37" s="678"/>
      <c r="J37" s="678"/>
      <c r="K37" s="678"/>
      <c r="L37" s="678"/>
      <c r="M37" s="678"/>
      <c r="N37" s="678"/>
      <c r="O37" s="678"/>
      <c r="P37" s="678"/>
      <c r="Q37" s="679"/>
      <c r="R37" s="680">
        <v>209190</v>
      </c>
      <c r="S37" s="681"/>
      <c r="T37" s="681"/>
      <c r="U37" s="681"/>
      <c r="V37" s="681"/>
      <c r="W37" s="681"/>
      <c r="X37" s="681"/>
      <c r="Y37" s="682"/>
      <c r="Z37" s="713">
        <v>2.2000000000000002</v>
      </c>
      <c r="AA37" s="713"/>
      <c r="AB37" s="713"/>
      <c r="AC37" s="713"/>
      <c r="AD37" s="714" t="s">
        <v>118</v>
      </c>
      <c r="AE37" s="714"/>
      <c r="AF37" s="714"/>
      <c r="AG37" s="714"/>
      <c r="AH37" s="714"/>
      <c r="AI37" s="714"/>
      <c r="AJ37" s="714"/>
      <c r="AK37" s="714"/>
      <c r="AL37" s="683" t="s">
        <v>118</v>
      </c>
      <c r="AM37" s="684"/>
      <c r="AN37" s="684"/>
      <c r="AO37" s="715"/>
      <c r="AQ37" s="723" t="s">
        <v>332</v>
      </c>
      <c r="AR37" s="724"/>
      <c r="AS37" s="724"/>
      <c r="AT37" s="724"/>
      <c r="AU37" s="724"/>
      <c r="AV37" s="724"/>
      <c r="AW37" s="724"/>
      <c r="AX37" s="724"/>
      <c r="AY37" s="725"/>
      <c r="AZ37" s="680">
        <v>280257</v>
      </c>
      <c r="BA37" s="681"/>
      <c r="BB37" s="681"/>
      <c r="BC37" s="681"/>
      <c r="BD37" s="699"/>
      <c r="BE37" s="699"/>
      <c r="BF37" s="726"/>
      <c r="BG37" s="719" t="s">
        <v>333</v>
      </c>
      <c r="BH37" s="720"/>
      <c r="BI37" s="720"/>
      <c r="BJ37" s="720"/>
      <c r="BK37" s="720"/>
      <c r="BL37" s="720"/>
      <c r="BM37" s="720"/>
      <c r="BN37" s="720"/>
      <c r="BO37" s="720"/>
      <c r="BP37" s="720"/>
      <c r="BQ37" s="720"/>
      <c r="BR37" s="720"/>
      <c r="BS37" s="720"/>
      <c r="BT37" s="720"/>
      <c r="BU37" s="721"/>
      <c r="BV37" s="680">
        <v>11788</v>
      </c>
      <c r="BW37" s="681"/>
      <c r="BX37" s="681"/>
      <c r="BY37" s="681"/>
      <c r="BZ37" s="681"/>
      <c r="CA37" s="681"/>
      <c r="CB37" s="727"/>
      <c r="CD37" s="719" t="s">
        <v>334</v>
      </c>
      <c r="CE37" s="720"/>
      <c r="CF37" s="720"/>
      <c r="CG37" s="720"/>
      <c r="CH37" s="720"/>
      <c r="CI37" s="720"/>
      <c r="CJ37" s="720"/>
      <c r="CK37" s="720"/>
      <c r="CL37" s="720"/>
      <c r="CM37" s="720"/>
      <c r="CN37" s="720"/>
      <c r="CO37" s="720"/>
      <c r="CP37" s="720"/>
      <c r="CQ37" s="721"/>
      <c r="CR37" s="680">
        <v>1826</v>
      </c>
      <c r="CS37" s="699"/>
      <c r="CT37" s="699"/>
      <c r="CU37" s="699"/>
      <c r="CV37" s="699"/>
      <c r="CW37" s="699"/>
      <c r="CX37" s="699"/>
      <c r="CY37" s="700"/>
      <c r="CZ37" s="683">
        <v>0</v>
      </c>
      <c r="DA37" s="701"/>
      <c r="DB37" s="701"/>
      <c r="DC37" s="702"/>
      <c r="DD37" s="686">
        <v>1792</v>
      </c>
      <c r="DE37" s="699"/>
      <c r="DF37" s="699"/>
      <c r="DG37" s="699"/>
      <c r="DH37" s="699"/>
      <c r="DI37" s="699"/>
      <c r="DJ37" s="699"/>
      <c r="DK37" s="700"/>
      <c r="DL37" s="686">
        <v>1792</v>
      </c>
      <c r="DM37" s="699"/>
      <c r="DN37" s="699"/>
      <c r="DO37" s="699"/>
      <c r="DP37" s="699"/>
      <c r="DQ37" s="699"/>
      <c r="DR37" s="699"/>
      <c r="DS37" s="699"/>
      <c r="DT37" s="699"/>
      <c r="DU37" s="699"/>
      <c r="DV37" s="700"/>
      <c r="DW37" s="683">
        <v>0</v>
      </c>
      <c r="DX37" s="701"/>
      <c r="DY37" s="701"/>
      <c r="DZ37" s="701"/>
      <c r="EA37" s="701"/>
      <c r="EB37" s="701"/>
      <c r="EC37" s="722"/>
    </row>
    <row r="38" spans="2:133" ht="11.25" customHeight="1" x14ac:dyDescent="0.15">
      <c r="B38" s="677" t="s">
        <v>335</v>
      </c>
      <c r="C38" s="678"/>
      <c r="D38" s="678"/>
      <c r="E38" s="678"/>
      <c r="F38" s="678"/>
      <c r="G38" s="678"/>
      <c r="H38" s="678"/>
      <c r="I38" s="678"/>
      <c r="J38" s="678"/>
      <c r="K38" s="678"/>
      <c r="L38" s="678"/>
      <c r="M38" s="678"/>
      <c r="N38" s="678"/>
      <c r="O38" s="678"/>
      <c r="P38" s="678"/>
      <c r="Q38" s="679"/>
      <c r="R38" s="680">
        <v>141751</v>
      </c>
      <c r="S38" s="681"/>
      <c r="T38" s="681"/>
      <c r="U38" s="681"/>
      <c r="V38" s="681"/>
      <c r="W38" s="681"/>
      <c r="X38" s="681"/>
      <c r="Y38" s="682"/>
      <c r="Z38" s="713">
        <v>1.5</v>
      </c>
      <c r="AA38" s="713"/>
      <c r="AB38" s="713"/>
      <c r="AC38" s="713"/>
      <c r="AD38" s="714">
        <v>10</v>
      </c>
      <c r="AE38" s="714"/>
      <c r="AF38" s="714"/>
      <c r="AG38" s="714"/>
      <c r="AH38" s="714"/>
      <c r="AI38" s="714"/>
      <c r="AJ38" s="714"/>
      <c r="AK38" s="714"/>
      <c r="AL38" s="683">
        <v>0</v>
      </c>
      <c r="AM38" s="684"/>
      <c r="AN38" s="684"/>
      <c r="AO38" s="715"/>
      <c r="AQ38" s="723" t="s">
        <v>336</v>
      </c>
      <c r="AR38" s="724"/>
      <c r="AS38" s="724"/>
      <c r="AT38" s="724"/>
      <c r="AU38" s="724"/>
      <c r="AV38" s="724"/>
      <c r="AW38" s="724"/>
      <c r="AX38" s="724"/>
      <c r="AY38" s="725"/>
      <c r="AZ38" s="680">
        <v>237603</v>
      </c>
      <c r="BA38" s="681"/>
      <c r="BB38" s="681"/>
      <c r="BC38" s="681"/>
      <c r="BD38" s="699"/>
      <c r="BE38" s="699"/>
      <c r="BF38" s="726"/>
      <c r="BG38" s="719" t="s">
        <v>337</v>
      </c>
      <c r="BH38" s="720"/>
      <c r="BI38" s="720"/>
      <c r="BJ38" s="720"/>
      <c r="BK38" s="720"/>
      <c r="BL38" s="720"/>
      <c r="BM38" s="720"/>
      <c r="BN38" s="720"/>
      <c r="BO38" s="720"/>
      <c r="BP38" s="720"/>
      <c r="BQ38" s="720"/>
      <c r="BR38" s="720"/>
      <c r="BS38" s="720"/>
      <c r="BT38" s="720"/>
      <c r="BU38" s="721"/>
      <c r="BV38" s="680">
        <v>814</v>
      </c>
      <c r="BW38" s="681"/>
      <c r="BX38" s="681"/>
      <c r="BY38" s="681"/>
      <c r="BZ38" s="681"/>
      <c r="CA38" s="681"/>
      <c r="CB38" s="727"/>
      <c r="CD38" s="719" t="s">
        <v>338</v>
      </c>
      <c r="CE38" s="720"/>
      <c r="CF38" s="720"/>
      <c r="CG38" s="720"/>
      <c r="CH38" s="720"/>
      <c r="CI38" s="720"/>
      <c r="CJ38" s="720"/>
      <c r="CK38" s="720"/>
      <c r="CL38" s="720"/>
      <c r="CM38" s="720"/>
      <c r="CN38" s="720"/>
      <c r="CO38" s="720"/>
      <c r="CP38" s="720"/>
      <c r="CQ38" s="721"/>
      <c r="CR38" s="680">
        <v>576228</v>
      </c>
      <c r="CS38" s="681"/>
      <c r="CT38" s="681"/>
      <c r="CU38" s="681"/>
      <c r="CV38" s="681"/>
      <c r="CW38" s="681"/>
      <c r="CX38" s="681"/>
      <c r="CY38" s="682"/>
      <c r="CZ38" s="683">
        <v>6.2</v>
      </c>
      <c r="DA38" s="701"/>
      <c r="DB38" s="701"/>
      <c r="DC38" s="702"/>
      <c r="DD38" s="686">
        <v>520393</v>
      </c>
      <c r="DE38" s="681"/>
      <c r="DF38" s="681"/>
      <c r="DG38" s="681"/>
      <c r="DH38" s="681"/>
      <c r="DI38" s="681"/>
      <c r="DJ38" s="681"/>
      <c r="DK38" s="682"/>
      <c r="DL38" s="686">
        <v>311125</v>
      </c>
      <c r="DM38" s="681"/>
      <c r="DN38" s="681"/>
      <c r="DO38" s="681"/>
      <c r="DP38" s="681"/>
      <c r="DQ38" s="681"/>
      <c r="DR38" s="681"/>
      <c r="DS38" s="681"/>
      <c r="DT38" s="681"/>
      <c r="DU38" s="681"/>
      <c r="DV38" s="682"/>
      <c r="DW38" s="683">
        <v>8.6999999999999993</v>
      </c>
      <c r="DX38" s="701"/>
      <c r="DY38" s="701"/>
      <c r="DZ38" s="701"/>
      <c r="EA38" s="701"/>
      <c r="EB38" s="701"/>
      <c r="EC38" s="722"/>
    </row>
    <row r="39" spans="2:133" ht="11.25" customHeight="1" x14ac:dyDescent="0.15">
      <c r="B39" s="677" t="s">
        <v>339</v>
      </c>
      <c r="C39" s="678"/>
      <c r="D39" s="678"/>
      <c r="E39" s="678"/>
      <c r="F39" s="678"/>
      <c r="G39" s="678"/>
      <c r="H39" s="678"/>
      <c r="I39" s="678"/>
      <c r="J39" s="678"/>
      <c r="K39" s="678"/>
      <c r="L39" s="678"/>
      <c r="M39" s="678"/>
      <c r="N39" s="678"/>
      <c r="O39" s="678"/>
      <c r="P39" s="678"/>
      <c r="Q39" s="679"/>
      <c r="R39" s="680">
        <v>11700</v>
      </c>
      <c r="S39" s="681"/>
      <c r="T39" s="681"/>
      <c r="U39" s="681"/>
      <c r="V39" s="681"/>
      <c r="W39" s="681"/>
      <c r="X39" s="681"/>
      <c r="Y39" s="682"/>
      <c r="Z39" s="713">
        <v>0.1</v>
      </c>
      <c r="AA39" s="713"/>
      <c r="AB39" s="713"/>
      <c r="AC39" s="713"/>
      <c r="AD39" s="714" t="s">
        <v>118</v>
      </c>
      <c r="AE39" s="714"/>
      <c r="AF39" s="714"/>
      <c r="AG39" s="714"/>
      <c r="AH39" s="714"/>
      <c r="AI39" s="714"/>
      <c r="AJ39" s="714"/>
      <c r="AK39" s="714"/>
      <c r="AL39" s="683" t="s">
        <v>118</v>
      </c>
      <c r="AM39" s="684"/>
      <c r="AN39" s="684"/>
      <c r="AO39" s="715"/>
      <c r="AQ39" s="723" t="s">
        <v>340</v>
      </c>
      <c r="AR39" s="724"/>
      <c r="AS39" s="724"/>
      <c r="AT39" s="724"/>
      <c r="AU39" s="724"/>
      <c r="AV39" s="724"/>
      <c r="AW39" s="724"/>
      <c r="AX39" s="724"/>
      <c r="AY39" s="725"/>
      <c r="AZ39" s="680" t="s">
        <v>118</v>
      </c>
      <c r="BA39" s="681"/>
      <c r="BB39" s="681"/>
      <c r="BC39" s="681"/>
      <c r="BD39" s="699"/>
      <c r="BE39" s="699"/>
      <c r="BF39" s="726"/>
      <c r="BG39" s="719" t="s">
        <v>341</v>
      </c>
      <c r="BH39" s="720"/>
      <c r="BI39" s="720"/>
      <c r="BJ39" s="720"/>
      <c r="BK39" s="720"/>
      <c r="BL39" s="720"/>
      <c r="BM39" s="720"/>
      <c r="BN39" s="720"/>
      <c r="BO39" s="720"/>
      <c r="BP39" s="720"/>
      <c r="BQ39" s="720"/>
      <c r="BR39" s="720"/>
      <c r="BS39" s="720"/>
      <c r="BT39" s="720"/>
      <c r="BU39" s="721"/>
      <c r="BV39" s="680">
        <v>1640</v>
      </c>
      <c r="BW39" s="681"/>
      <c r="BX39" s="681"/>
      <c r="BY39" s="681"/>
      <c r="BZ39" s="681"/>
      <c r="CA39" s="681"/>
      <c r="CB39" s="727"/>
      <c r="CD39" s="719" t="s">
        <v>342</v>
      </c>
      <c r="CE39" s="720"/>
      <c r="CF39" s="720"/>
      <c r="CG39" s="720"/>
      <c r="CH39" s="720"/>
      <c r="CI39" s="720"/>
      <c r="CJ39" s="720"/>
      <c r="CK39" s="720"/>
      <c r="CL39" s="720"/>
      <c r="CM39" s="720"/>
      <c r="CN39" s="720"/>
      <c r="CO39" s="720"/>
      <c r="CP39" s="720"/>
      <c r="CQ39" s="721"/>
      <c r="CR39" s="680">
        <v>2096984</v>
      </c>
      <c r="CS39" s="699"/>
      <c r="CT39" s="699"/>
      <c r="CU39" s="699"/>
      <c r="CV39" s="699"/>
      <c r="CW39" s="699"/>
      <c r="CX39" s="699"/>
      <c r="CY39" s="700"/>
      <c r="CZ39" s="683">
        <v>22.4</v>
      </c>
      <c r="DA39" s="701"/>
      <c r="DB39" s="701"/>
      <c r="DC39" s="702"/>
      <c r="DD39" s="686">
        <v>1201427</v>
      </c>
      <c r="DE39" s="699"/>
      <c r="DF39" s="699"/>
      <c r="DG39" s="699"/>
      <c r="DH39" s="699"/>
      <c r="DI39" s="699"/>
      <c r="DJ39" s="699"/>
      <c r="DK39" s="700"/>
      <c r="DL39" s="686" t="s">
        <v>118</v>
      </c>
      <c r="DM39" s="699"/>
      <c r="DN39" s="699"/>
      <c r="DO39" s="699"/>
      <c r="DP39" s="699"/>
      <c r="DQ39" s="699"/>
      <c r="DR39" s="699"/>
      <c r="DS39" s="699"/>
      <c r="DT39" s="699"/>
      <c r="DU39" s="699"/>
      <c r="DV39" s="700"/>
      <c r="DW39" s="683" t="s">
        <v>118</v>
      </c>
      <c r="DX39" s="701"/>
      <c r="DY39" s="701"/>
      <c r="DZ39" s="701"/>
      <c r="EA39" s="701"/>
      <c r="EB39" s="701"/>
      <c r="EC39" s="722"/>
    </row>
    <row r="40" spans="2:133" ht="11.25" customHeight="1" x14ac:dyDescent="0.15">
      <c r="B40" s="677" t="s">
        <v>343</v>
      </c>
      <c r="C40" s="678"/>
      <c r="D40" s="678"/>
      <c r="E40" s="678"/>
      <c r="F40" s="678"/>
      <c r="G40" s="678"/>
      <c r="H40" s="678"/>
      <c r="I40" s="678"/>
      <c r="J40" s="678"/>
      <c r="K40" s="678"/>
      <c r="L40" s="678"/>
      <c r="M40" s="678"/>
      <c r="N40" s="678"/>
      <c r="O40" s="678"/>
      <c r="P40" s="678"/>
      <c r="Q40" s="679"/>
      <c r="R40" s="680" t="s">
        <v>118</v>
      </c>
      <c r="S40" s="681"/>
      <c r="T40" s="681"/>
      <c r="U40" s="681"/>
      <c r="V40" s="681"/>
      <c r="W40" s="681"/>
      <c r="X40" s="681"/>
      <c r="Y40" s="682"/>
      <c r="Z40" s="713" t="s">
        <v>118</v>
      </c>
      <c r="AA40" s="713"/>
      <c r="AB40" s="713"/>
      <c r="AC40" s="713"/>
      <c r="AD40" s="714" t="s">
        <v>118</v>
      </c>
      <c r="AE40" s="714"/>
      <c r="AF40" s="714"/>
      <c r="AG40" s="714"/>
      <c r="AH40" s="714"/>
      <c r="AI40" s="714"/>
      <c r="AJ40" s="714"/>
      <c r="AK40" s="714"/>
      <c r="AL40" s="683" t="s">
        <v>118</v>
      </c>
      <c r="AM40" s="684"/>
      <c r="AN40" s="684"/>
      <c r="AO40" s="715"/>
      <c r="AQ40" s="723" t="s">
        <v>344</v>
      </c>
      <c r="AR40" s="724"/>
      <c r="AS40" s="724"/>
      <c r="AT40" s="724"/>
      <c r="AU40" s="724"/>
      <c r="AV40" s="724"/>
      <c r="AW40" s="724"/>
      <c r="AX40" s="724"/>
      <c r="AY40" s="725"/>
      <c r="AZ40" s="680" t="s">
        <v>118</v>
      </c>
      <c r="BA40" s="681"/>
      <c r="BB40" s="681"/>
      <c r="BC40" s="681"/>
      <c r="BD40" s="699"/>
      <c r="BE40" s="699"/>
      <c r="BF40" s="726"/>
      <c r="BG40" s="728" t="s">
        <v>345</v>
      </c>
      <c r="BH40" s="729"/>
      <c r="BI40" s="729"/>
      <c r="BJ40" s="729"/>
      <c r="BK40" s="729"/>
      <c r="BL40" s="236"/>
      <c r="BM40" s="720" t="s">
        <v>346</v>
      </c>
      <c r="BN40" s="720"/>
      <c r="BO40" s="720"/>
      <c r="BP40" s="720"/>
      <c r="BQ40" s="720"/>
      <c r="BR40" s="720"/>
      <c r="BS40" s="720"/>
      <c r="BT40" s="720"/>
      <c r="BU40" s="721"/>
      <c r="BV40" s="680">
        <v>119</v>
      </c>
      <c r="BW40" s="681"/>
      <c r="BX40" s="681"/>
      <c r="BY40" s="681"/>
      <c r="BZ40" s="681"/>
      <c r="CA40" s="681"/>
      <c r="CB40" s="727"/>
      <c r="CD40" s="719" t="s">
        <v>347</v>
      </c>
      <c r="CE40" s="720"/>
      <c r="CF40" s="720"/>
      <c r="CG40" s="720"/>
      <c r="CH40" s="720"/>
      <c r="CI40" s="720"/>
      <c r="CJ40" s="720"/>
      <c r="CK40" s="720"/>
      <c r="CL40" s="720"/>
      <c r="CM40" s="720"/>
      <c r="CN40" s="720"/>
      <c r="CO40" s="720"/>
      <c r="CP40" s="720"/>
      <c r="CQ40" s="721"/>
      <c r="CR40" s="680">
        <v>96000</v>
      </c>
      <c r="CS40" s="681"/>
      <c r="CT40" s="681"/>
      <c r="CU40" s="681"/>
      <c r="CV40" s="681"/>
      <c r="CW40" s="681"/>
      <c r="CX40" s="681"/>
      <c r="CY40" s="682"/>
      <c r="CZ40" s="683">
        <v>1</v>
      </c>
      <c r="DA40" s="701"/>
      <c r="DB40" s="701"/>
      <c r="DC40" s="702"/>
      <c r="DD40" s="686">
        <v>20000</v>
      </c>
      <c r="DE40" s="681"/>
      <c r="DF40" s="681"/>
      <c r="DG40" s="681"/>
      <c r="DH40" s="681"/>
      <c r="DI40" s="681"/>
      <c r="DJ40" s="681"/>
      <c r="DK40" s="682"/>
      <c r="DL40" s="686" t="s">
        <v>118</v>
      </c>
      <c r="DM40" s="681"/>
      <c r="DN40" s="681"/>
      <c r="DO40" s="681"/>
      <c r="DP40" s="681"/>
      <c r="DQ40" s="681"/>
      <c r="DR40" s="681"/>
      <c r="DS40" s="681"/>
      <c r="DT40" s="681"/>
      <c r="DU40" s="681"/>
      <c r="DV40" s="682"/>
      <c r="DW40" s="683" t="s">
        <v>118</v>
      </c>
      <c r="DX40" s="701"/>
      <c r="DY40" s="701"/>
      <c r="DZ40" s="701"/>
      <c r="EA40" s="701"/>
      <c r="EB40" s="701"/>
      <c r="EC40" s="722"/>
    </row>
    <row r="41" spans="2:133" ht="11.25" customHeight="1" x14ac:dyDescent="0.15">
      <c r="B41" s="677" t="s">
        <v>348</v>
      </c>
      <c r="C41" s="678"/>
      <c r="D41" s="678"/>
      <c r="E41" s="678"/>
      <c r="F41" s="678"/>
      <c r="G41" s="678"/>
      <c r="H41" s="678"/>
      <c r="I41" s="678"/>
      <c r="J41" s="678"/>
      <c r="K41" s="678"/>
      <c r="L41" s="678"/>
      <c r="M41" s="678"/>
      <c r="N41" s="678"/>
      <c r="O41" s="678"/>
      <c r="P41" s="678"/>
      <c r="Q41" s="679"/>
      <c r="R41" s="680" t="s">
        <v>118</v>
      </c>
      <c r="S41" s="681"/>
      <c r="T41" s="681"/>
      <c r="U41" s="681"/>
      <c r="V41" s="681"/>
      <c r="W41" s="681"/>
      <c r="X41" s="681"/>
      <c r="Y41" s="682"/>
      <c r="Z41" s="713" t="s">
        <v>118</v>
      </c>
      <c r="AA41" s="713"/>
      <c r="AB41" s="713"/>
      <c r="AC41" s="713"/>
      <c r="AD41" s="714" t="s">
        <v>118</v>
      </c>
      <c r="AE41" s="714"/>
      <c r="AF41" s="714"/>
      <c r="AG41" s="714"/>
      <c r="AH41" s="714"/>
      <c r="AI41" s="714"/>
      <c r="AJ41" s="714"/>
      <c r="AK41" s="714"/>
      <c r="AL41" s="683" t="s">
        <v>118</v>
      </c>
      <c r="AM41" s="684"/>
      <c r="AN41" s="684"/>
      <c r="AO41" s="715"/>
      <c r="AQ41" s="723" t="s">
        <v>349</v>
      </c>
      <c r="AR41" s="724"/>
      <c r="AS41" s="724"/>
      <c r="AT41" s="724"/>
      <c r="AU41" s="724"/>
      <c r="AV41" s="724"/>
      <c r="AW41" s="724"/>
      <c r="AX41" s="724"/>
      <c r="AY41" s="725"/>
      <c r="AZ41" s="680">
        <v>100060</v>
      </c>
      <c r="BA41" s="681"/>
      <c r="BB41" s="681"/>
      <c r="BC41" s="681"/>
      <c r="BD41" s="699"/>
      <c r="BE41" s="699"/>
      <c r="BF41" s="726"/>
      <c r="BG41" s="728"/>
      <c r="BH41" s="729"/>
      <c r="BI41" s="729"/>
      <c r="BJ41" s="729"/>
      <c r="BK41" s="729"/>
      <c r="BL41" s="236"/>
      <c r="BM41" s="720" t="s">
        <v>350</v>
      </c>
      <c r="BN41" s="720"/>
      <c r="BO41" s="720"/>
      <c r="BP41" s="720"/>
      <c r="BQ41" s="720"/>
      <c r="BR41" s="720"/>
      <c r="BS41" s="720"/>
      <c r="BT41" s="720"/>
      <c r="BU41" s="721"/>
      <c r="BV41" s="680">
        <v>2</v>
      </c>
      <c r="BW41" s="681"/>
      <c r="BX41" s="681"/>
      <c r="BY41" s="681"/>
      <c r="BZ41" s="681"/>
      <c r="CA41" s="681"/>
      <c r="CB41" s="727"/>
      <c r="CD41" s="719" t="s">
        <v>351</v>
      </c>
      <c r="CE41" s="720"/>
      <c r="CF41" s="720"/>
      <c r="CG41" s="720"/>
      <c r="CH41" s="720"/>
      <c r="CI41" s="720"/>
      <c r="CJ41" s="720"/>
      <c r="CK41" s="720"/>
      <c r="CL41" s="720"/>
      <c r="CM41" s="720"/>
      <c r="CN41" s="720"/>
      <c r="CO41" s="720"/>
      <c r="CP41" s="720"/>
      <c r="CQ41" s="721"/>
      <c r="CR41" s="680" t="s">
        <v>118</v>
      </c>
      <c r="CS41" s="699"/>
      <c r="CT41" s="699"/>
      <c r="CU41" s="699"/>
      <c r="CV41" s="699"/>
      <c r="CW41" s="699"/>
      <c r="CX41" s="699"/>
      <c r="CY41" s="700"/>
      <c r="CZ41" s="683" t="s">
        <v>118</v>
      </c>
      <c r="DA41" s="701"/>
      <c r="DB41" s="701"/>
      <c r="DC41" s="702"/>
      <c r="DD41" s="686" t="s">
        <v>118</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x14ac:dyDescent="0.15">
      <c r="B42" s="677" t="s">
        <v>352</v>
      </c>
      <c r="C42" s="678"/>
      <c r="D42" s="678"/>
      <c r="E42" s="678"/>
      <c r="F42" s="678"/>
      <c r="G42" s="678"/>
      <c r="H42" s="678"/>
      <c r="I42" s="678"/>
      <c r="J42" s="678"/>
      <c r="K42" s="678"/>
      <c r="L42" s="678"/>
      <c r="M42" s="678"/>
      <c r="N42" s="678"/>
      <c r="O42" s="678"/>
      <c r="P42" s="678"/>
      <c r="Q42" s="679"/>
      <c r="R42" s="680" t="s">
        <v>118</v>
      </c>
      <c r="S42" s="681"/>
      <c r="T42" s="681"/>
      <c r="U42" s="681"/>
      <c r="V42" s="681"/>
      <c r="W42" s="681"/>
      <c r="X42" s="681"/>
      <c r="Y42" s="682"/>
      <c r="Z42" s="713" t="s">
        <v>118</v>
      </c>
      <c r="AA42" s="713"/>
      <c r="AB42" s="713"/>
      <c r="AC42" s="713"/>
      <c r="AD42" s="714" t="s">
        <v>118</v>
      </c>
      <c r="AE42" s="714"/>
      <c r="AF42" s="714"/>
      <c r="AG42" s="714"/>
      <c r="AH42" s="714"/>
      <c r="AI42" s="714"/>
      <c r="AJ42" s="714"/>
      <c r="AK42" s="714"/>
      <c r="AL42" s="683" t="s">
        <v>118</v>
      </c>
      <c r="AM42" s="684"/>
      <c r="AN42" s="684"/>
      <c r="AO42" s="715"/>
      <c r="AQ42" s="716" t="s">
        <v>353</v>
      </c>
      <c r="AR42" s="717"/>
      <c r="AS42" s="717"/>
      <c r="AT42" s="717"/>
      <c r="AU42" s="717"/>
      <c r="AV42" s="717"/>
      <c r="AW42" s="717"/>
      <c r="AX42" s="717"/>
      <c r="AY42" s="718"/>
      <c r="AZ42" s="664">
        <v>238565</v>
      </c>
      <c r="BA42" s="703"/>
      <c r="BB42" s="703"/>
      <c r="BC42" s="703"/>
      <c r="BD42" s="665"/>
      <c r="BE42" s="665"/>
      <c r="BF42" s="709"/>
      <c r="BG42" s="730"/>
      <c r="BH42" s="731"/>
      <c r="BI42" s="731"/>
      <c r="BJ42" s="731"/>
      <c r="BK42" s="731"/>
      <c r="BL42" s="237"/>
      <c r="BM42" s="710" t="s">
        <v>354</v>
      </c>
      <c r="BN42" s="710"/>
      <c r="BO42" s="710"/>
      <c r="BP42" s="710"/>
      <c r="BQ42" s="710"/>
      <c r="BR42" s="710"/>
      <c r="BS42" s="710"/>
      <c r="BT42" s="710"/>
      <c r="BU42" s="711"/>
      <c r="BV42" s="664">
        <v>390</v>
      </c>
      <c r="BW42" s="703"/>
      <c r="BX42" s="703"/>
      <c r="BY42" s="703"/>
      <c r="BZ42" s="703"/>
      <c r="CA42" s="703"/>
      <c r="CB42" s="712"/>
      <c r="CD42" s="677" t="s">
        <v>355</v>
      </c>
      <c r="CE42" s="678"/>
      <c r="CF42" s="678"/>
      <c r="CG42" s="678"/>
      <c r="CH42" s="678"/>
      <c r="CI42" s="678"/>
      <c r="CJ42" s="678"/>
      <c r="CK42" s="678"/>
      <c r="CL42" s="678"/>
      <c r="CM42" s="678"/>
      <c r="CN42" s="678"/>
      <c r="CO42" s="678"/>
      <c r="CP42" s="678"/>
      <c r="CQ42" s="679"/>
      <c r="CR42" s="680">
        <v>560796</v>
      </c>
      <c r="CS42" s="681"/>
      <c r="CT42" s="681"/>
      <c r="CU42" s="681"/>
      <c r="CV42" s="681"/>
      <c r="CW42" s="681"/>
      <c r="CX42" s="681"/>
      <c r="CY42" s="682"/>
      <c r="CZ42" s="683">
        <v>6</v>
      </c>
      <c r="DA42" s="684"/>
      <c r="DB42" s="684"/>
      <c r="DC42" s="685"/>
      <c r="DD42" s="686">
        <v>413355</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x14ac:dyDescent="0.15">
      <c r="B43" s="661" t="s">
        <v>356</v>
      </c>
      <c r="C43" s="662"/>
      <c r="D43" s="662"/>
      <c r="E43" s="662"/>
      <c r="F43" s="662"/>
      <c r="G43" s="662"/>
      <c r="H43" s="662"/>
      <c r="I43" s="662"/>
      <c r="J43" s="662"/>
      <c r="K43" s="662"/>
      <c r="L43" s="662"/>
      <c r="M43" s="662"/>
      <c r="N43" s="662"/>
      <c r="O43" s="662"/>
      <c r="P43" s="662"/>
      <c r="Q43" s="663"/>
      <c r="R43" s="664">
        <v>9552049</v>
      </c>
      <c r="S43" s="703"/>
      <c r="T43" s="703"/>
      <c r="U43" s="703"/>
      <c r="V43" s="703"/>
      <c r="W43" s="703"/>
      <c r="X43" s="703"/>
      <c r="Y43" s="704"/>
      <c r="Z43" s="705">
        <v>100</v>
      </c>
      <c r="AA43" s="705"/>
      <c r="AB43" s="705"/>
      <c r="AC43" s="705"/>
      <c r="AD43" s="706">
        <v>3587103</v>
      </c>
      <c r="AE43" s="706"/>
      <c r="AF43" s="706"/>
      <c r="AG43" s="706"/>
      <c r="AH43" s="706"/>
      <c r="AI43" s="706"/>
      <c r="AJ43" s="706"/>
      <c r="AK43" s="706"/>
      <c r="AL43" s="667">
        <v>100</v>
      </c>
      <c r="AM43" s="707"/>
      <c r="AN43" s="707"/>
      <c r="AO43" s="708"/>
      <c r="BV43" s="238"/>
      <c r="BW43" s="238"/>
      <c r="BX43" s="238"/>
      <c r="BY43" s="238"/>
      <c r="BZ43" s="238"/>
      <c r="CA43" s="238"/>
      <c r="CB43" s="238"/>
      <c r="CD43" s="677" t="s">
        <v>357</v>
      </c>
      <c r="CE43" s="678"/>
      <c r="CF43" s="678"/>
      <c r="CG43" s="678"/>
      <c r="CH43" s="678"/>
      <c r="CI43" s="678"/>
      <c r="CJ43" s="678"/>
      <c r="CK43" s="678"/>
      <c r="CL43" s="678"/>
      <c r="CM43" s="678"/>
      <c r="CN43" s="678"/>
      <c r="CO43" s="678"/>
      <c r="CP43" s="678"/>
      <c r="CQ43" s="679"/>
      <c r="CR43" s="680">
        <v>19699</v>
      </c>
      <c r="CS43" s="699"/>
      <c r="CT43" s="699"/>
      <c r="CU43" s="699"/>
      <c r="CV43" s="699"/>
      <c r="CW43" s="699"/>
      <c r="CX43" s="699"/>
      <c r="CY43" s="700"/>
      <c r="CZ43" s="683">
        <v>0.2</v>
      </c>
      <c r="DA43" s="701"/>
      <c r="DB43" s="701"/>
      <c r="DC43" s="702"/>
      <c r="DD43" s="686">
        <v>16870</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305</v>
      </c>
      <c r="CE44" s="694"/>
      <c r="CF44" s="677" t="s">
        <v>358</v>
      </c>
      <c r="CG44" s="678"/>
      <c r="CH44" s="678"/>
      <c r="CI44" s="678"/>
      <c r="CJ44" s="678"/>
      <c r="CK44" s="678"/>
      <c r="CL44" s="678"/>
      <c r="CM44" s="678"/>
      <c r="CN44" s="678"/>
      <c r="CO44" s="678"/>
      <c r="CP44" s="678"/>
      <c r="CQ44" s="679"/>
      <c r="CR44" s="680">
        <v>544943</v>
      </c>
      <c r="CS44" s="681"/>
      <c r="CT44" s="681"/>
      <c r="CU44" s="681"/>
      <c r="CV44" s="681"/>
      <c r="CW44" s="681"/>
      <c r="CX44" s="681"/>
      <c r="CY44" s="682"/>
      <c r="CZ44" s="683">
        <v>5.8</v>
      </c>
      <c r="DA44" s="684"/>
      <c r="DB44" s="684"/>
      <c r="DC44" s="685"/>
      <c r="DD44" s="686">
        <v>407303</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x14ac:dyDescent="0.15">
      <c r="B45" s="240" t="s">
        <v>359</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360</v>
      </c>
      <c r="CG45" s="678"/>
      <c r="CH45" s="678"/>
      <c r="CI45" s="678"/>
      <c r="CJ45" s="678"/>
      <c r="CK45" s="678"/>
      <c r="CL45" s="678"/>
      <c r="CM45" s="678"/>
      <c r="CN45" s="678"/>
      <c r="CO45" s="678"/>
      <c r="CP45" s="678"/>
      <c r="CQ45" s="679"/>
      <c r="CR45" s="680">
        <v>28405</v>
      </c>
      <c r="CS45" s="699"/>
      <c r="CT45" s="699"/>
      <c r="CU45" s="699"/>
      <c r="CV45" s="699"/>
      <c r="CW45" s="699"/>
      <c r="CX45" s="699"/>
      <c r="CY45" s="700"/>
      <c r="CZ45" s="683">
        <v>0.3</v>
      </c>
      <c r="DA45" s="701"/>
      <c r="DB45" s="701"/>
      <c r="DC45" s="702"/>
      <c r="DD45" s="686">
        <v>12945</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x14ac:dyDescent="0.15">
      <c r="B46" s="241" t="s">
        <v>361</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362</v>
      </c>
      <c r="CG46" s="678"/>
      <c r="CH46" s="678"/>
      <c r="CI46" s="678"/>
      <c r="CJ46" s="678"/>
      <c r="CK46" s="678"/>
      <c r="CL46" s="678"/>
      <c r="CM46" s="678"/>
      <c r="CN46" s="678"/>
      <c r="CO46" s="678"/>
      <c r="CP46" s="678"/>
      <c r="CQ46" s="679"/>
      <c r="CR46" s="680">
        <v>516538</v>
      </c>
      <c r="CS46" s="681"/>
      <c r="CT46" s="681"/>
      <c r="CU46" s="681"/>
      <c r="CV46" s="681"/>
      <c r="CW46" s="681"/>
      <c r="CX46" s="681"/>
      <c r="CY46" s="682"/>
      <c r="CZ46" s="683">
        <v>5.5</v>
      </c>
      <c r="DA46" s="684"/>
      <c r="DB46" s="684"/>
      <c r="DC46" s="685"/>
      <c r="DD46" s="686">
        <v>394358</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x14ac:dyDescent="0.15">
      <c r="B47" s="242" t="s">
        <v>363</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364</v>
      </c>
      <c r="CG47" s="678"/>
      <c r="CH47" s="678"/>
      <c r="CI47" s="678"/>
      <c r="CJ47" s="678"/>
      <c r="CK47" s="678"/>
      <c r="CL47" s="678"/>
      <c r="CM47" s="678"/>
      <c r="CN47" s="678"/>
      <c r="CO47" s="678"/>
      <c r="CP47" s="678"/>
      <c r="CQ47" s="679"/>
      <c r="CR47" s="680">
        <v>15853</v>
      </c>
      <c r="CS47" s="699"/>
      <c r="CT47" s="699"/>
      <c r="CU47" s="699"/>
      <c r="CV47" s="699"/>
      <c r="CW47" s="699"/>
      <c r="CX47" s="699"/>
      <c r="CY47" s="700"/>
      <c r="CZ47" s="683">
        <v>0.2</v>
      </c>
      <c r="DA47" s="701"/>
      <c r="DB47" s="701"/>
      <c r="DC47" s="702"/>
      <c r="DD47" s="686">
        <v>6052</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365</v>
      </c>
      <c r="CG48" s="678"/>
      <c r="CH48" s="678"/>
      <c r="CI48" s="678"/>
      <c r="CJ48" s="678"/>
      <c r="CK48" s="678"/>
      <c r="CL48" s="678"/>
      <c r="CM48" s="678"/>
      <c r="CN48" s="678"/>
      <c r="CO48" s="678"/>
      <c r="CP48" s="678"/>
      <c r="CQ48" s="679"/>
      <c r="CR48" s="680" t="s">
        <v>118</v>
      </c>
      <c r="CS48" s="681"/>
      <c r="CT48" s="681"/>
      <c r="CU48" s="681"/>
      <c r="CV48" s="681"/>
      <c r="CW48" s="681"/>
      <c r="CX48" s="681"/>
      <c r="CY48" s="682"/>
      <c r="CZ48" s="683" t="s">
        <v>118</v>
      </c>
      <c r="DA48" s="684"/>
      <c r="DB48" s="684"/>
      <c r="DC48" s="685"/>
      <c r="DD48" s="686" t="s">
        <v>118</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366</v>
      </c>
      <c r="CE49" s="662"/>
      <c r="CF49" s="662"/>
      <c r="CG49" s="662"/>
      <c r="CH49" s="662"/>
      <c r="CI49" s="662"/>
      <c r="CJ49" s="662"/>
      <c r="CK49" s="662"/>
      <c r="CL49" s="662"/>
      <c r="CM49" s="662"/>
      <c r="CN49" s="662"/>
      <c r="CO49" s="662"/>
      <c r="CP49" s="662"/>
      <c r="CQ49" s="663"/>
      <c r="CR49" s="664">
        <v>9348788</v>
      </c>
      <c r="CS49" s="665"/>
      <c r="CT49" s="665"/>
      <c r="CU49" s="665"/>
      <c r="CV49" s="665"/>
      <c r="CW49" s="665"/>
      <c r="CX49" s="665"/>
      <c r="CY49" s="666"/>
      <c r="CZ49" s="667">
        <v>100</v>
      </c>
      <c r="DA49" s="668"/>
      <c r="DB49" s="668"/>
      <c r="DC49" s="669"/>
      <c r="DD49" s="670">
        <v>5779693</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UfKGhI3y62PREKNRq4/RpKNpX+s10Z//aqMmCvvParQJYHcnkYdERM3Fymj0c+OHvditebdC0be9O4h8yIr72A==" saltValue="OWVl5XdO2WjtZ8rbzjjIQA=="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5"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election activeCell="AP88" sqref="AP88:AT88"/>
    </sheetView>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367</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5" t="s">
        <v>368</v>
      </c>
      <c r="DK2" s="1206"/>
      <c r="DL2" s="1206"/>
      <c r="DM2" s="1206"/>
      <c r="DN2" s="1206"/>
      <c r="DO2" s="1207"/>
      <c r="DP2" s="251"/>
      <c r="DQ2" s="1205" t="s">
        <v>369</v>
      </c>
      <c r="DR2" s="1206"/>
      <c r="DS2" s="1206"/>
      <c r="DT2" s="1206"/>
      <c r="DU2" s="1206"/>
      <c r="DV2" s="1206"/>
      <c r="DW2" s="1206"/>
      <c r="DX2" s="1206"/>
      <c r="DY2" s="1206"/>
      <c r="DZ2" s="1207"/>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58" t="s">
        <v>370</v>
      </c>
      <c r="B4" s="1158"/>
      <c r="C4" s="1158"/>
      <c r="D4" s="1158"/>
      <c r="E4" s="1158"/>
      <c r="F4" s="1158"/>
      <c r="G4" s="1158"/>
      <c r="H4" s="1158"/>
      <c r="I4" s="1158"/>
      <c r="J4" s="1158"/>
      <c r="K4" s="1158"/>
      <c r="L4" s="1158"/>
      <c r="M4" s="1158"/>
      <c r="N4" s="1158"/>
      <c r="O4" s="1158"/>
      <c r="P4" s="1158"/>
      <c r="Q4" s="1158"/>
      <c r="R4" s="1158"/>
      <c r="S4" s="1158"/>
      <c r="T4" s="1158"/>
      <c r="U4" s="1158"/>
      <c r="V4" s="1158"/>
      <c r="W4" s="1158"/>
      <c r="X4" s="1158"/>
      <c r="Y4" s="1158"/>
      <c r="Z4" s="1158"/>
      <c r="AA4" s="1158"/>
      <c r="AB4" s="1158"/>
      <c r="AC4" s="1158"/>
      <c r="AD4" s="1158"/>
      <c r="AE4" s="1158"/>
      <c r="AF4" s="1158"/>
      <c r="AG4" s="1158"/>
      <c r="AH4" s="1158"/>
      <c r="AI4" s="1158"/>
      <c r="AJ4" s="1158"/>
      <c r="AK4" s="1158"/>
      <c r="AL4" s="1158"/>
      <c r="AM4" s="1158"/>
      <c r="AN4" s="1158"/>
      <c r="AO4" s="1158"/>
      <c r="AP4" s="1158"/>
      <c r="AQ4" s="1158"/>
      <c r="AR4" s="1158"/>
      <c r="AS4" s="1158"/>
      <c r="AT4" s="1158"/>
      <c r="AU4" s="1158"/>
      <c r="AV4" s="1158"/>
      <c r="AW4" s="1158"/>
      <c r="AX4" s="1158"/>
      <c r="AY4" s="1158"/>
      <c r="AZ4" s="254"/>
      <c r="BA4" s="254"/>
      <c r="BB4" s="254"/>
      <c r="BC4" s="254"/>
      <c r="BD4" s="254"/>
      <c r="BE4" s="255"/>
      <c r="BF4" s="255"/>
      <c r="BG4" s="255"/>
      <c r="BH4" s="255"/>
      <c r="BI4" s="255"/>
      <c r="BJ4" s="255"/>
      <c r="BK4" s="255"/>
      <c r="BL4" s="255"/>
      <c r="BM4" s="255"/>
      <c r="BN4" s="255"/>
      <c r="BO4" s="255"/>
      <c r="BP4" s="255"/>
      <c r="BQ4" s="254" t="s">
        <v>371</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90" t="s">
        <v>372</v>
      </c>
      <c r="B5" s="1091"/>
      <c r="C5" s="1091"/>
      <c r="D5" s="1091"/>
      <c r="E5" s="1091"/>
      <c r="F5" s="1091"/>
      <c r="G5" s="1091"/>
      <c r="H5" s="1091"/>
      <c r="I5" s="1091"/>
      <c r="J5" s="1091"/>
      <c r="K5" s="1091"/>
      <c r="L5" s="1091"/>
      <c r="M5" s="1091"/>
      <c r="N5" s="1091"/>
      <c r="O5" s="1091"/>
      <c r="P5" s="1092"/>
      <c r="Q5" s="1096" t="s">
        <v>373</v>
      </c>
      <c r="R5" s="1097"/>
      <c r="S5" s="1097"/>
      <c r="T5" s="1097"/>
      <c r="U5" s="1098"/>
      <c r="V5" s="1096" t="s">
        <v>374</v>
      </c>
      <c r="W5" s="1097"/>
      <c r="X5" s="1097"/>
      <c r="Y5" s="1097"/>
      <c r="Z5" s="1098"/>
      <c r="AA5" s="1096" t="s">
        <v>375</v>
      </c>
      <c r="AB5" s="1097"/>
      <c r="AC5" s="1097"/>
      <c r="AD5" s="1097"/>
      <c r="AE5" s="1097"/>
      <c r="AF5" s="1208" t="s">
        <v>376</v>
      </c>
      <c r="AG5" s="1097"/>
      <c r="AH5" s="1097"/>
      <c r="AI5" s="1097"/>
      <c r="AJ5" s="1112"/>
      <c r="AK5" s="1097" t="s">
        <v>377</v>
      </c>
      <c r="AL5" s="1097"/>
      <c r="AM5" s="1097"/>
      <c r="AN5" s="1097"/>
      <c r="AO5" s="1098"/>
      <c r="AP5" s="1096" t="s">
        <v>378</v>
      </c>
      <c r="AQ5" s="1097"/>
      <c r="AR5" s="1097"/>
      <c r="AS5" s="1097"/>
      <c r="AT5" s="1098"/>
      <c r="AU5" s="1096" t="s">
        <v>379</v>
      </c>
      <c r="AV5" s="1097"/>
      <c r="AW5" s="1097"/>
      <c r="AX5" s="1097"/>
      <c r="AY5" s="1112"/>
      <c r="AZ5" s="258"/>
      <c r="BA5" s="258"/>
      <c r="BB5" s="258"/>
      <c r="BC5" s="258"/>
      <c r="BD5" s="258"/>
      <c r="BE5" s="259"/>
      <c r="BF5" s="259"/>
      <c r="BG5" s="259"/>
      <c r="BH5" s="259"/>
      <c r="BI5" s="259"/>
      <c r="BJ5" s="259"/>
      <c r="BK5" s="259"/>
      <c r="BL5" s="259"/>
      <c r="BM5" s="259"/>
      <c r="BN5" s="259"/>
      <c r="BO5" s="259"/>
      <c r="BP5" s="259"/>
      <c r="BQ5" s="1090" t="s">
        <v>380</v>
      </c>
      <c r="BR5" s="1091"/>
      <c r="BS5" s="1091"/>
      <c r="BT5" s="1091"/>
      <c r="BU5" s="1091"/>
      <c r="BV5" s="1091"/>
      <c r="BW5" s="1091"/>
      <c r="BX5" s="1091"/>
      <c r="BY5" s="1091"/>
      <c r="BZ5" s="1091"/>
      <c r="CA5" s="1091"/>
      <c r="CB5" s="1091"/>
      <c r="CC5" s="1091"/>
      <c r="CD5" s="1091"/>
      <c r="CE5" s="1091"/>
      <c r="CF5" s="1091"/>
      <c r="CG5" s="1092"/>
      <c r="CH5" s="1096" t="s">
        <v>381</v>
      </c>
      <c r="CI5" s="1097"/>
      <c r="CJ5" s="1097"/>
      <c r="CK5" s="1097"/>
      <c r="CL5" s="1098"/>
      <c r="CM5" s="1096" t="s">
        <v>382</v>
      </c>
      <c r="CN5" s="1097"/>
      <c r="CO5" s="1097"/>
      <c r="CP5" s="1097"/>
      <c r="CQ5" s="1098"/>
      <c r="CR5" s="1096" t="s">
        <v>383</v>
      </c>
      <c r="CS5" s="1097"/>
      <c r="CT5" s="1097"/>
      <c r="CU5" s="1097"/>
      <c r="CV5" s="1098"/>
      <c r="CW5" s="1096" t="s">
        <v>384</v>
      </c>
      <c r="CX5" s="1097"/>
      <c r="CY5" s="1097"/>
      <c r="CZ5" s="1097"/>
      <c r="DA5" s="1098"/>
      <c r="DB5" s="1096" t="s">
        <v>385</v>
      </c>
      <c r="DC5" s="1097"/>
      <c r="DD5" s="1097"/>
      <c r="DE5" s="1097"/>
      <c r="DF5" s="1098"/>
      <c r="DG5" s="1193" t="s">
        <v>386</v>
      </c>
      <c r="DH5" s="1194"/>
      <c r="DI5" s="1194"/>
      <c r="DJ5" s="1194"/>
      <c r="DK5" s="1195"/>
      <c r="DL5" s="1193" t="s">
        <v>387</v>
      </c>
      <c r="DM5" s="1194"/>
      <c r="DN5" s="1194"/>
      <c r="DO5" s="1194"/>
      <c r="DP5" s="1195"/>
      <c r="DQ5" s="1096" t="s">
        <v>388</v>
      </c>
      <c r="DR5" s="1097"/>
      <c r="DS5" s="1097"/>
      <c r="DT5" s="1097"/>
      <c r="DU5" s="1098"/>
      <c r="DV5" s="1096" t="s">
        <v>379</v>
      </c>
      <c r="DW5" s="1097"/>
      <c r="DX5" s="1097"/>
      <c r="DY5" s="1097"/>
      <c r="DZ5" s="1112"/>
      <c r="EA5" s="256"/>
    </row>
    <row r="6" spans="1:131" s="257" customFormat="1" ht="26.25" customHeight="1" thickBot="1" x14ac:dyDescent="0.2">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209"/>
      <c r="AG6" s="1100"/>
      <c r="AH6" s="1100"/>
      <c r="AI6" s="1100"/>
      <c r="AJ6" s="1113"/>
      <c r="AK6" s="1100"/>
      <c r="AL6" s="1100"/>
      <c r="AM6" s="1100"/>
      <c r="AN6" s="1100"/>
      <c r="AO6" s="1101"/>
      <c r="AP6" s="1099"/>
      <c r="AQ6" s="1100"/>
      <c r="AR6" s="1100"/>
      <c r="AS6" s="1100"/>
      <c r="AT6" s="1101"/>
      <c r="AU6" s="1099"/>
      <c r="AV6" s="1100"/>
      <c r="AW6" s="1100"/>
      <c r="AX6" s="1100"/>
      <c r="AY6" s="1113"/>
      <c r="AZ6" s="254"/>
      <c r="BA6" s="254"/>
      <c r="BB6" s="254"/>
      <c r="BC6" s="254"/>
      <c r="BD6" s="254"/>
      <c r="BE6" s="255"/>
      <c r="BF6" s="255"/>
      <c r="BG6" s="255"/>
      <c r="BH6" s="255"/>
      <c r="BI6" s="255"/>
      <c r="BJ6" s="255"/>
      <c r="BK6" s="255"/>
      <c r="BL6" s="255"/>
      <c r="BM6" s="255"/>
      <c r="BN6" s="255"/>
      <c r="BO6" s="255"/>
      <c r="BP6" s="255"/>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196"/>
      <c r="DH6" s="1197"/>
      <c r="DI6" s="1197"/>
      <c r="DJ6" s="1197"/>
      <c r="DK6" s="1198"/>
      <c r="DL6" s="1196"/>
      <c r="DM6" s="1197"/>
      <c r="DN6" s="1197"/>
      <c r="DO6" s="1197"/>
      <c r="DP6" s="1198"/>
      <c r="DQ6" s="1099"/>
      <c r="DR6" s="1100"/>
      <c r="DS6" s="1100"/>
      <c r="DT6" s="1100"/>
      <c r="DU6" s="1101"/>
      <c r="DV6" s="1099"/>
      <c r="DW6" s="1100"/>
      <c r="DX6" s="1100"/>
      <c r="DY6" s="1100"/>
      <c r="DZ6" s="1113"/>
      <c r="EA6" s="256"/>
    </row>
    <row r="7" spans="1:131" s="257" customFormat="1" ht="26.25" customHeight="1" thickTop="1" x14ac:dyDescent="0.15">
      <c r="A7" s="260">
        <v>1</v>
      </c>
      <c r="B7" s="1145" t="s">
        <v>389</v>
      </c>
      <c r="C7" s="1146"/>
      <c r="D7" s="1146"/>
      <c r="E7" s="1146"/>
      <c r="F7" s="1146"/>
      <c r="G7" s="1146"/>
      <c r="H7" s="1146"/>
      <c r="I7" s="1146"/>
      <c r="J7" s="1146"/>
      <c r="K7" s="1146"/>
      <c r="L7" s="1146"/>
      <c r="M7" s="1146"/>
      <c r="N7" s="1146"/>
      <c r="O7" s="1146"/>
      <c r="P7" s="1147"/>
      <c r="Q7" s="1199">
        <v>9552</v>
      </c>
      <c r="R7" s="1200"/>
      <c r="S7" s="1200"/>
      <c r="T7" s="1200"/>
      <c r="U7" s="1200"/>
      <c r="V7" s="1200">
        <v>9349</v>
      </c>
      <c r="W7" s="1200"/>
      <c r="X7" s="1200"/>
      <c r="Y7" s="1200"/>
      <c r="Z7" s="1200"/>
      <c r="AA7" s="1200">
        <v>203</v>
      </c>
      <c r="AB7" s="1200"/>
      <c r="AC7" s="1200"/>
      <c r="AD7" s="1200"/>
      <c r="AE7" s="1201"/>
      <c r="AF7" s="1202">
        <v>173</v>
      </c>
      <c r="AG7" s="1203"/>
      <c r="AH7" s="1203"/>
      <c r="AI7" s="1203"/>
      <c r="AJ7" s="1204"/>
      <c r="AK7" s="1186">
        <v>451</v>
      </c>
      <c r="AL7" s="1187"/>
      <c r="AM7" s="1187"/>
      <c r="AN7" s="1187"/>
      <c r="AO7" s="1187"/>
      <c r="AP7" s="1187" t="s">
        <v>594</v>
      </c>
      <c r="AQ7" s="1187"/>
      <c r="AR7" s="1187"/>
      <c r="AS7" s="1187"/>
      <c r="AT7" s="1187"/>
      <c r="AU7" s="1188"/>
      <c r="AV7" s="1188"/>
      <c r="AW7" s="1188"/>
      <c r="AX7" s="1188"/>
      <c r="AY7" s="1189"/>
      <c r="AZ7" s="254"/>
      <c r="BA7" s="254"/>
      <c r="BB7" s="254"/>
      <c r="BC7" s="254"/>
      <c r="BD7" s="254"/>
      <c r="BE7" s="255"/>
      <c r="BF7" s="255"/>
      <c r="BG7" s="255"/>
      <c r="BH7" s="255"/>
      <c r="BI7" s="255"/>
      <c r="BJ7" s="255"/>
      <c r="BK7" s="255"/>
      <c r="BL7" s="255"/>
      <c r="BM7" s="255"/>
      <c r="BN7" s="255"/>
      <c r="BO7" s="255"/>
      <c r="BP7" s="255"/>
      <c r="BQ7" s="261">
        <v>1</v>
      </c>
      <c r="BR7" s="262"/>
      <c r="BS7" s="1190"/>
      <c r="BT7" s="1191"/>
      <c r="BU7" s="1191"/>
      <c r="BV7" s="1191"/>
      <c r="BW7" s="1191"/>
      <c r="BX7" s="1191"/>
      <c r="BY7" s="1191"/>
      <c r="BZ7" s="1191"/>
      <c r="CA7" s="1191"/>
      <c r="CB7" s="1191"/>
      <c r="CC7" s="1191"/>
      <c r="CD7" s="1191"/>
      <c r="CE7" s="1191"/>
      <c r="CF7" s="1191"/>
      <c r="CG7" s="1192"/>
      <c r="CH7" s="1183"/>
      <c r="CI7" s="1184"/>
      <c r="CJ7" s="1184"/>
      <c r="CK7" s="1184"/>
      <c r="CL7" s="1185"/>
      <c r="CM7" s="1183"/>
      <c r="CN7" s="1184"/>
      <c r="CO7" s="1184"/>
      <c r="CP7" s="1184"/>
      <c r="CQ7" s="1185"/>
      <c r="CR7" s="1183"/>
      <c r="CS7" s="1184"/>
      <c r="CT7" s="1184"/>
      <c r="CU7" s="1184"/>
      <c r="CV7" s="1185"/>
      <c r="CW7" s="1183"/>
      <c r="CX7" s="1184"/>
      <c r="CY7" s="1184"/>
      <c r="CZ7" s="1184"/>
      <c r="DA7" s="1185"/>
      <c r="DB7" s="1183"/>
      <c r="DC7" s="1184"/>
      <c r="DD7" s="1184"/>
      <c r="DE7" s="1184"/>
      <c r="DF7" s="1185"/>
      <c r="DG7" s="1183"/>
      <c r="DH7" s="1184"/>
      <c r="DI7" s="1184"/>
      <c r="DJ7" s="1184"/>
      <c r="DK7" s="1185"/>
      <c r="DL7" s="1183"/>
      <c r="DM7" s="1184"/>
      <c r="DN7" s="1184"/>
      <c r="DO7" s="1184"/>
      <c r="DP7" s="1185"/>
      <c r="DQ7" s="1183"/>
      <c r="DR7" s="1184"/>
      <c r="DS7" s="1184"/>
      <c r="DT7" s="1184"/>
      <c r="DU7" s="1185"/>
      <c r="DV7" s="1210"/>
      <c r="DW7" s="1211"/>
      <c r="DX7" s="1211"/>
      <c r="DY7" s="1211"/>
      <c r="DZ7" s="1212"/>
      <c r="EA7" s="256"/>
    </row>
    <row r="8" spans="1:131" s="257" customFormat="1" ht="26.25" customHeight="1" x14ac:dyDescent="0.15">
      <c r="A8" s="263">
        <v>2</v>
      </c>
      <c r="B8" s="1132"/>
      <c r="C8" s="1133"/>
      <c r="D8" s="1133"/>
      <c r="E8" s="1133"/>
      <c r="F8" s="1133"/>
      <c r="G8" s="1133"/>
      <c r="H8" s="1133"/>
      <c r="I8" s="1133"/>
      <c r="J8" s="1133"/>
      <c r="K8" s="1133"/>
      <c r="L8" s="1133"/>
      <c r="M8" s="1133"/>
      <c r="N8" s="1133"/>
      <c r="O8" s="1133"/>
      <c r="P8" s="1134"/>
      <c r="Q8" s="1138"/>
      <c r="R8" s="1139"/>
      <c r="S8" s="1139"/>
      <c r="T8" s="1139"/>
      <c r="U8" s="1139"/>
      <c r="V8" s="1139"/>
      <c r="W8" s="1139"/>
      <c r="X8" s="1139"/>
      <c r="Y8" s="1139"/>
      <c r="Z8" s="1139"/>
      <c r="AA8" s="1139"/>
      <c r="AB8" s="1139"/>
      <c r="AC8" s="1139"/>
      <c r="AD8" s="1139"/>
      <c r="AE8" s="1140"/>
      <c r="AF8" s="1114"/>
      <c r="AG8" s="1115"/>
      <c r="AH8" s="1115"/>
      <c r="AI8" s="1115"/>
      <c r="AJ8" s="1116"/>
      <c r="AK8" s="1181"/>
      <c r="AL8" s="1182"/>
      <c r="AM8" s="1182"/>
      <c r="AN8" s="1182"/>
      <c r="AO8" s="1182"/>
      <c r="AP8" s="1182"/>
      <c r="AQ8" s="1182"/>
      <c r="AR8" s="1182"/>
      <c r="AS8" s="1182"/>
      <c r="AT8" s="1182"/>
      <c r="AU8" s="1179"/>
      <c r="AV8" s="1179"/>
      <c r="AW8" s="1179"/>
      <c r="AX8" s="1179"/>
      <c r="AY8" s="1180"/>
      <c r="AZ8" s="254"/>
      <c r="BA8" s="254"/>
      <c r="BB8" s="254"/>
      <c r="BC8" s="254"/>
      <c r="BD8" s="254"/>
      <c r="BE8" s="255"/>
      <c r="BF8" s="255"/>
      <c r="BG8" s="255"/>
      <c r="BH8" s="255"/>
      <c r="BI8" s="255"/>
      <c r="BJ8" s="255"/>
      <c r="BK8" s="255"/>
      <c r="BL8" s="255"/>
      <c r="BM8" s="255"/>
      <c r="BN8" s="255"/>
      <c r="BO8" s="255"/>
      <c r="BP8" s="255"/>
      <c r="BQ8" s="264">
        <v>2</v>
      </c>
      <c r="BR8" s="265"/>
      <c r="BS8" s="1109"/>
      <c r="BT8" s="1110"/>
      <c r="BU8" s="1110"/>
      <c r="BV8" s="1110"/>
      <c r="BW8" s="1110"/>
      <c r="BX8" s="1110"/>
      <c r="BY8" s="1110"/>
      <c r="BZ8" s="1110"/>
      <c r="CA8" s="1110"/>
      <c r="CB8" s="1110"/>
      <c r="CC8" s="1110"/>
      <c r="CD8" s="1110"/>
      <c r="CE8" s="1110"/>
      <c r="CF8" s="1110"/>
      <c r="CG8" s="1111"/>
      <c r="CH8" s="1084"/>
      <c r="CI8" s="1085"/>
      <c r="CJ8" s="1085"/>
      <c r="CK8" s="1085"/>
      <c r="CL8" s="1086"/>
      <c r="CM8" s="1084"/>
      <c r="CN8" s="1085"/>
      <c r="CO8" s="1085"/>
      <c r="CP8" s="1085"/>
      <c r="CQ8" s="1086"/>
      <c r="CR8" s="1084"/>
      <c r="CS8" s="1085"/>
      <c r="CT8" s="1085"/>
      <c r="CU8" s="1085"/>
      <c r="CV8" s="1086"/>
      <c r="CW8" s="1084"/>
      <c r="CX8" s="1085"/>
      <c r="CY8" s="1085"/>
      <c r="CZ8" s="1085"/>
      <c r="DA8" s="1086"/>
      <c r="DB8" s="1084"/>
      <c r="DC8" s="1085"/>
      <c r="DD8" s="1085"/>
      <c r="DE8" s="1085"/>
      <c r="DF8" s="1086"/>
      <c r="DG8" s="1084"/>
      <c r="DH8" s="1085"/>
      <c r="DI8" s="1085"/>
      <c r="DJ8" s="1085"/>
      <c r="DK8" s="1086"/>
      <c r="DL8" s="1084"/>
      <c r="DM8" s="1085"/>
      <c r="DN8" s="1085"/>
      <c r="DO8" s="1085"/>
      <c r="DP8" s="1086"/>
      <c r="DQ8" s="1084"/>
      <c r="DR8" s="1085"/>
      <c r="DS8" s="1085"/>
      <c r="DT8" s="1085"/>
      <c r="DU8" s="1086"/>
      <c r="DV8" s="1087"/>
      <c r="DW8" s="1088"/>
      <c r="DX8" s="1088"/>
      <c r="DY8" s="1088"/>
      <c r="DZ8" s="1089"/>
      <c r="EA8" s="256"/>
    </row>
    <row r="9" spans="1:131" s="257" customFormat="1" ht="26.25" customHeight="1" x14ac:dyDescent="0.15">
      <c r="A9" s="263">
        <v>3</v>
      </c>
      <c r="B9" s="1132"/>
      <c r="C9" s="1133"/>
      <c r="D9" s="1133"/>
      <c r="E9" s="1133"/>
      <c r="F9" s="1133"/>
      <c r="G9" s="1133"/>
      <c r="H9" s="1133"/>
      <c r="I9" s="1133"/>
      <c r="J9" s="1133"/>
      <c r="K9" s="1133"/>
      <c r="L9" s="1133"/>
      <c r="M9" s="1133"/>
      <c r="N9" s="1133"/>
      <c r="O9" s="1133"/>
      <c r="P9" s="1134"/>
      <c r="Q9" s="1138"/>
      <c r="R9" s="1139"/>
      <c r="S9" s="1139"/>
      <c r="T9" s="1139"/>
      <c r="U9" s="1139"/>
      <c r="V9" s="1139"/>
      <c r="W9" s="1139"/>
      <c r="X9" s="1139"/>
      <c r="Y9" s="1139"/>
      <c r="Z9" s="1139"/>
      <c r="AA9" s="1139"/>
      <c r="AB9" s="1139"/>
      <c r="AC9" s="1139"/>
      <c r="AD9" s="1139"/>
      <c r="AE9" s="1140"/>
      <c r="AF9" s="1114"/>
      <c r="AG9" s="1115"/>
      <c r="AH9" s="1115"/>
      <c r="AI9" s="1115"/>
      <c r="AJ9" s="1116"/>
      <c r="AK9" s="1181"/>
      <c r="AL9" s="1182"/>
      <c r="AM9" s="1182"/>
      <c r="AN9" s="1182"/>
      <c r="AO9" s="1182"/>
      <c r="AP9" s="1182"/>
      <c r="AQ9" s="1182"/>
      <c r="AR9" s="1182"/>
      <c r="AS9" s="1182"/>
      <c r="AT9" s="1182"/>
      <c r="AU9" s="1179"/>
      <c r="AV9" s="1179"/>
      <c r="AW9" s="1179"/>
      <c r="AX9" s="1179"/>
      <c r="AY9" s="1180"/>
      <c r="AZ9" s="254"/>
      <c r="BA9" s="254"/>
      <c r="BB9" s="254"/>
      <c r="BC9" s="254"/>
      <c r="BD9" s="254"/>
      <c r="BE9" s="255"/>
      <c r="BF9" s="255"/>
      <c r="BG9" s="255"/>
      <c r="BH9" s="255"/>
      <c r="BI9" s="255"/>
      <c r="BJ9" s="255"/>
      <c r="BK9" s="255"/>
      <c r="BL9" s="255"/>
      <c r="BM9" s="255"/>
      <c r="BN9" s="255"/>
      <c r="BO9" s="255"/>
      <c r="BP9" s="255"/>
      <c r="BQ9" s="264">
        <v>3</v>
      </c>
      <c r="BR9" s="265"/>
      <c r="BS9" s="1109"/>
      <c r="BT9" s="1110"/>
      <c r="BU9" s="1110"/>
      <c r="BV9" s="1110"/>
      <c r="BW9" s="1110"/>
      <c r="BX9" s="1110"/>
      <c r="BY9" s="1110"/>
      <c r="BZ9" s="1110"/>
      <c r="CA9" s="1110"/>
      <c r="CB9" s="1110"/>
      <c r="CC9" s="1110"/>
      <c r="CD9" s="1110"/>
      <c r="CE9" s="1110"/>
      <c r="CF9" s="1110"/>
      <c r="CG9" s="1111"/>
      <c r="CH9" s="1084"/>
      <c r="CI9" s="1085"/>
      <c r="CJ9" s="1085"/>
      <c r="CK9" s="1085"/>
      <c r="CL9" s="1086"/>
      <c r="CM9" s="1084"/>
      <c r="CN9" s="1085"/>
      <c r="CO9" s="1085"/>
      <c r="CP9" s="1085"/>
      <c r="CQ9" s="1086"/>
      <c r="CR9" s="1084"/>
      <c r="CS9" s="1085"/>
      <c r="CT9" s="1085"/>
      <c r="CU9" s="1085"/>
      <c r="CV9" s="1086"/>
      <c r="CW9" s="1084"/>
      <c r="CX9" s="1085"/>
      <c r="CY9" s="1085"/>
      <c r="CZ9" s="1085"/>
      <c r="DA9" s="1086"/>
      <c r="DB9" s="1084"/>
      <c r="DC9" s="1085"/>
      <c r="DD9" s="1085"/>
      <c r="DE9" s="1085"/>
      <c r="DF9" s="1086"/>
      <c r="DG9" s="1084"/>
      <c r="DH9" s="1085"/>
      <c r="DI9" s="1085"/>
      <c r="DJ9" s="1085"/>
      <c r="DK9" s="1086"/>
      <c r="DL9" s="1084"/>
      <c r="DM9" s="1085"/>
      <c r="DN9" s="1085"/>
      <c r="DO9" s="1085"/>
      <c r="DP9" s="1086"/>
      <c r="DQ9" s="1084"/>
      <c r="DR9" s="1085"/>
      <c r="DS9" s="1085"/>
      <c r="DT9" s="1085"/>
      <c r="DU9" s="1086"/>
      <c r="DV9" s="1087"/>
      <c r="DW9" s="1088"/>
      <c r="DX9" s="1088"/>
      <c r="DY9" s="1088"/>
      <c r="DZ9" s="1089"/>
      <c r="EA9" s="256"/>
    </row>
    <row r="10" spans="1:131" s="257" customFormat="1" ht="26.25" customHeight="1" x14ac:dyDescent="0.15">
      <c r="A10" s="263">
        <v>4</v>
      </c>
      <c r="B10" s="1132"/>
      <c r="C10" s="1133"/>
      <c r="D10" s="1133"/>
      <c r="E10" s="1133"/>
      <c r="F10" s="1133"/>
      <c r="G10" s="1133"/>
      <c r="H10" s="1133"/>
      <c r="I10" s="1133"/>
      <c r="J10" s="1133"/>
      <c r="K10" s="1133"/>
      <c r="L10" s="1133"/>
      <c r="M10" s="1133"/>
      <c r="N10" s="1133"/>
      <c r="O10" s="1133"/>
      <c r="P10" s="1134"/>
      <c r="Q10" s="1138"/>
      <c r="R10" s="1139"/>
      <c r="S10" s="1139"/>
      <c r="T10" s="1139"/>
      <c r="U10" s="1139"/>
      <c r="V10" s="1139"/>
      <c r="W10" s="1139"/>
      <c r="X10" s="1139"/>
      <c r="Y10" s="1139"/>
      <c r="Z10" s="1139"/>
      <c r="AA10" s="1139"/>
      <c r="AB10" s="1139"/>
      <c r="AC10" s="1139"/>
      <c r="AD10" s="1139"/>
      <c r="AE10" s="1140"/>
      <c r="AF10" s="1114"/>
      <c r="AG10" s="1115"/>
      <c r="AH10" s="1115"/>
      <c r="AI10" s="1115"/>
      <c r="AJ10" s="1116"/>
      <c r="AK10" s="1181"/>
      <c r="AL10" s="1182"/>
      <c r="AM10" s="1182"/>
      <c r="AN10" s="1182"/>
      <c r="AO10" s="1182"/>
      <c r="AP10" s="1182"/>
      <c r="AQ10" s="1182"/>
      <c r="AR10" s="1182"/>
      <c r="AS10" s="1182"/>
      <c r="AT10" s="1182"/>
      <c r="AU10" s="1179"/>
      <c r="AV10" s="1179"/>
      <c r="AW10" s="1179"/>
      <c r="AX10" s="1179"/>
      <c r="AY10" s="1180"/>
      <c r="AZ10" s="254"/>
      <c r="BA10" s="254"/>
      <c r="BB10" s="254"/>
      <c r="BC10" s="254"/>
      <c r="BD10" s="254"/>
      <c r="BE10" s="255"/>
      <c r="BF10" s="255"/>
      <c r="BG10" s="255"/>
      <c r="BH10" s="255"/>
      <c r="BI10" s="255"/>
      <c r="BJ10" s="255"/>
      <c r="BK10" s="255"/>
      <c r="BL10" s="255"/>
      <c r="BM10" s="255"/>
      <c r="BN10" s="255"/>
      <c r="BO10" s="255"/>
      <c r="BP10" s="255"/>
      <c r="BQ10" s="264">
        <v>4</v>
      </c>
      <c r="BR10" s="265"/>
      <c r="BS10" s="1109"/>
      <c r="BT10" s="1110"/>
      <c r="BU10" s="1110"/>
      <c r="BV10" s="1110"/>
      <c r="BW10" s="1110"/>
      <c r="BX10" s="1110"/>
      <c r="BY10" s="1110"/>
      <c r="BZ10" s="1110"/>
      <c r="CA10" s="1110"/>
      <c r="CB10" s="1110"/>
      <c r="CC10" s="1110"/>
      <c r="CD10" s="1110"/>
      <c r="CE10" s="1110"/>
      <c r="CF10" s="1110"/>
      <c r="CG10" s="1111"/>
      <c r="CH10" s="1084"/>
      <c r="CI10" s="1085"/>
      <c r="CJ10" s="1085"/>
      <c r="CK10" s="1085"/>
      <c r="CL10" s="1086"/>
      <c r="CM10" s="1084"/>
      <c r="CN10" s="1085"/>
      <c r="CO10" s="1085"/>
      <c r="CP10" s="1085"/>
      <c r="CQ10" s="1086"/>
      <c r="CR10" s="1084"/>
      <c r="CS10" s="1085"/>
      <c r="CT10" s="1085"/>
      <c r="CU10" s="1085"/>
      <c r="CV10" s="1086"/>
      <c r="CW10" s="1084"/>
      <c r="CX10" s="1085"/>
      <c r="CY10" s="1085"/>
      <c r="CZ10" s="1085"/>
      <c r="DA10" s="1086"/>
      <c r="DB10" s="1084"/>
      <c r="DC10" s="1085"/>
      <c r="DD10" s="1085"/>
      <c r="DE10" s="1085"/>
      <c r="DF10" s="1086"/>
      <c r="DG10" s="1084"/>
      <c r="DH10" s="1085"/>
      <c r="DI10" s="1085"/>
      <c r="DJ10" s="1085"/>
      <c r="DK10" s="1086"/>
      <c r="DL10" s="1084"/>
      <c r="DM10" s="1085"/>
      <c r="DN10" s="1085"/>
      <c r="DO10" s="1085"/>
      <c r="DP10" s="1086"/>
      <c r="DQ10" s="1084"/>
      <c r="DR10" s="1085"/>
      <c r="DS10" s="1085"/>
      <c r="DT10" s="1085"/>
      <c r="DU10" s="1086"/>
      <c r="DV10" s="1087"/>
      <c r="DW10" s="1088"/>
      <c r="DX10" s="1088"/>
      <c r="DY10" s="1088"/>
      <c r="DZ10" s="1089"/>
      <c r="EA10" s="256"/>
    </row>
    <row r="11" spans="1:131" s="257" customFormat="1" ht="26.25" customHeight="1" x14ac:dyDescent="0.15">
      <c r="A11" s="263">
        <v>5</v>
      </c>
      <c r="B11" s="1132"/>
      <c r="C11" s="1133"/>
      <c r="D11" s="1133"/>
      <c r="E11" s="1133"/>
      <c r="F11" s="1133"/>
      <c r="G11" s="1133"/>
      <c r="H11" s="1133"/>
      <c r="I11" s="1133"/>
      <c r="J11" s="1133"/>
      <c r="K11" s="1133"/>
      <c r="L11" s="1133"/>
      <c r="M11" s="1133"/>
      <c r="N11" s="1133"/>
      <c r="O11" s="1133"/>
      <c r="P11" s="1134"/>
      <c r="Q11" s="1138"/>
      <c r="R11" s="1139"/>
      <c r="S11" s="1139"/>
      <c r="T11" s="1139"/>
      <c r="U11" s="1139"/>
      <c r="V11" s="1139"/>
      <c r="W11" s="1139"/>
      <c r="X11" s="1139"/>
      <c r="Y11" s="1139"/>
      <c r="Z11" s="1139"/>
      <c r="AA11" s="1139"/>
      <c r="AB11" s="1139"/>
      <c r="AC11" s="1139"/>
      <c r="AD11" s="1139"/>
      <c r="AE11" s="1140"/>
      <c r="AF11" s="1114"/>
      <c r="AG11" s="1115"/>
      <c r="AH11" s="1115"/>
      <c r="AI11" s="1115"/>
      <c r="AJ11" s="1116"/>
      <c r="AK11" s="1181"/>
      <c r="AL11" s="1182"/>
      <c r="AM11" s="1182"/>
      <c r="AN11" s="1182"/>
      <c r="AO11" s="1182"/>
      <c r="AP11" s="1182"/>
      <c r="AQ11" s="1182"/>
      <c r="AR11" s="1182"/>
      <c r="AS11" s="1182"/>
      <c r="AT11" s="1182"/>
      <c r="AU11" s="1179"/>
      <c r="AV11" s="1179"/>
      <c r="AW11" s="1179"/>
      <c r="AX11" s="1179"/>
      <c r="AY11" s="1180"/>
      <c r="AZ11" s="254"/>
      <c r="BA11" s="254"/>
      <c r="BB11" s="254"/>
      <c r="BC11" s="254"/>
      <c r="BD11" s="254"/>
      <c r="BE11" s="255"/>
      <c r="BF11" s="255"/>
      <c r="BG11" s="255"/>
      <c r="BH11" s="255"/>
      <c r="BI11" s="255"/>
      <c r="BJ11" s="255"/>
      <c r="BK11" s="255"/>
      <c r="BL11" s="255"/>
      <c r="BM11" s="255"/>
      <c r="BN11" s="255"/>
      <c r="BO11" s="255"/>
      <c r="BP11" s="255"/>
      <c r="BQ11" s="264">
        <v>5</v>
      </c>
      <c r="BR11" s="265"/>
      <c r="BS11" s="1109"/>
      <c r="BT11" s="1110"/>
      <c r="BU11" s="1110"/>
      <c r="BV11" s="1110"/>
      <c r="BW11" s="1110"/>
      <c r="BX11" s="1110"/>
      <c r="BY11" s="1110"/>
      <c r="BZ11" s="1110"/>
      <c r="CA11" s="1110"/>
      <c r="CB11" s="1110"/>
      <c r="CC11" s="1110"/>
      <c r="CD11" s="1110"/>
      <c r="CE11" s="1110"/>
      <c r="CF11" s="1110"/>
      <c r="CG11" s="1111"/>
      <c r="CH11" s="1084"/>
      <c r="CI11" s="1085"/>
      <c r="CJ11" s="1085"/>
      <c r="CK11" s="1085"/>
      <c r="CL11" s="1086"/>
      <c r="CM11" s="1084"/>
      <c r="CN11" s="1085"/>
      <c r="CO11" s="1085"/>
      <c r="CP11" s="1085"/>
      <c r="CQ11" s="1086"/>
      <c r="CR11" s="1084"/>
      <c r="CS11" s="1085"/>
      <c r="CT11" s="1085"/>
      <c r="CU11" s="1085"/>
      <c r="CV11" s="1086"/>
      <c r="CW11" s="1084"/>
      <c r="CX11" s="1085"/>
      <c r="CY11" s="1085"/>
      <c r="CZ11" s="1085"/>
      <c r="DA11" s="1086"/>
      <c r="DB11" s="1084"/>
      <c r="DC11" s="1085"/>
      <c r="DD11" s="1085"/>
      <c r="DE11" s="1085"/>
      <c r="DF11" s="1086"/>
      <c r="DG11" s="1084"/>
      <c r="DH11" s="1085"/>
      <c r="DI11" s="1085"/>
      <c r="DJ11" s="1085"/>
      <c r="DK11" s="1086"/>
      <c r="DL11" s="1084"/>
      <c r="DM11" s="1085"/>
      <c r="DN11" s="1085"/>
      <c r="DO11" s="1085"/>
      <c r="DP11" s="1086"/>
      <c r="DQ11" s="1084"/>
      <c r="DR11" s="1085"/>
      <c r="DS11" s="1085"/>
      <c r="DT11" s="1085"/>
      <c r="DU11" s="1086"/>
      <c r="DV11" s="1087"/>
      <c r="DW11" s="1088"/>
      <c r="DX11" s="1088"/>
      <c r="DY11" s="1088"/>
      <c r="DZ11" s="1089"/>
      <c r="EA11" s="256"/>
    </row>
    <row r="12" spans="1:131" s="257" customFormat="1" ht="26.25" customHeight="1" x14ac:dyDescent="0.15">
      <c r="A12" s="263">
        <v>6</v>
      </c>
      <c r="B12" s="1132"/>
      <c r="C12" s="1133"/>
      <c r="D12" s="1133"/>
      <c r="E12" s="1133"/>
      <c r="F12" s="1133"/>
      <c r="G12" s="1133"/>
      <c r="H12" s="1133"/>
      <c r="I12" s="1133"/>
      <c r="J12" s="1133"/>
      <c r="K12" s="1133"/>
      <c r="L12" s="1133"/>
      <c r="M12" s="1133"/>
      <c r="N12" s="1133"/>
      <c r="O12" s="1133"/>
      <c r="P12" s="1134"/>
      <c r="Q12" s="1138"/>
      <c r="R12" s="1139"/>
      <c r="S12" s="1139"/>
      <c r="T12" s="1139"/>
      <c r="U12" s="1139"/>
      <c r="V12" s="1139"/>
      <c r="W12" s="1139"/>
      <c r="X12" s="1139"/>
      <c r="Y12" s="1139"/>
      <c r="Z12" s="1139"/>
      <c r="AA12" s="1139"/>
      <c r="AB12" s="1139"/>
      <c r="AC12" s="1139"/>
      <c r="AD12" s="1139"/>
      <c r="AE12" s="1140"/>
      <c r="AF12" s="1114"/>
      <c r="AG12" s="1115"/>
      <c r="AH12" s="1115"/>
      <c r="AI12" s="1115"/>
      <c r="AJ12" s="1116"/>
      <c r="AK12" s="1181"/>
      <c r="AL12" s="1182"/>
      <c r="AM12" s="1182"/>
      <c r="AN12" s="1182"/>
      <c r="AO12" s="1182"/>
      <c r="AP12" s="1182"/>
      <c r="AQ12" s="1182"/>
      <c r="AR12" s="1182"/>
      <c r="AS12" s="1182"/>
      <c r="AT12" s="1182"/>
      <c r="AU12" s="1179"/>
      <c r="AV12" s="1179"/>
      <c r="AW12" s="1179"/>
      <c r="AX12" s="1179"/>
      <c r="AY12" s="1180"/>
      <c r="AZ12" s="254"/>
      <c r="BA12" s="254"/>
      <c r="BB12" s="254"/>
      <c r="BC12" s="254"/>
      <c r="BD12" s="254"/>
      <c r="BE12" s="255"/>
      <c r="BF12" s="255"/>
      <c r="BG12" s="255"/>
      <c r="BH12" s="255"/>
      <c r="BI12" s="255"/>
      <c r="BJ12" s="255"/>
      <c r="BK12" s="255"/>
      <c r="BL12" s="255"/>
      <c r="BM12" s="255"/>
      <c r="BN12" s="255"/>
      <c r="BO12" s="255"/>
      <c r="BP12" s="255"/>
      <c r="BQ12" s="264">
        <v>6</v>
      </c>
      <c r="BR12" s="265"/>
      <c r="BS12" s="1109"/>
      <c r="BT12" s="1110"/>
      <c r="BU12" s="1110"/>
      <c r="BV12" s="1110"/>
      <c r="BW12" s="1110"/>
      <c r="BX12" s="1110"/>
      <c r="BY12" s="1110"/>
      <c r="BZ12" s="1110"/>
      <c r="CA12" s="1110"/>
      <c r="CB12" s="1110"/>
      <c r="CC12" s="1110"/>
      <c r="CD12" s="1110"/>
      <c r="CE12" s="1110"/>
      <c r="CF12" s="1110"/>
      <c r="CG12" s="1111"/>
      <c r="CH12" s="1084"/>
      <c r="CI12" s="1085"/>
      <c r="CJ12" s="1085"/>
      <c r="CK12" s="1085"/>
      <c r="CL12" s="1086"/>
      <c r="CM12" s="1084"/>
      <c r="CN12" s="1085"/>
      <c r="CO12" s="1085"/>
      <c r="CP12" s="1085"/>
      <c r="CQ12" s="1086"/>
      <c r="CR12" s="1084"/>
      <c r="CS12" s="1085"/>
      <c r="CT12" s="1085"/>
      <c r="CU12" s="1085"/>
      <c r="CV12" s="1086"/>
      <c r="CW12" s="1084"/>
      <c r="CX12" s="1085"/>
      <c r="CY12" s="1085"/>
      <c r="CZ12" s="1085"/>
      <c r="DA12" s="1086"/>
      <c r="DB12" s="1084"/>
      <c r="DC12" s="1085"/>
      <c r="DD12" s="1085"/>
      <c r="DE12" s="1085"/>
      <c r="DF12" s="1086"/>
      <c r="DG12" s="1084"/>
      <c r="DH12" s="1085"/>
      <c r="DI12" s="1085"/>
      <c r="DJ12" s="1085"/>
      <c r="DK12" s="1086"/>
      <c r="DL12" s="1084"/>
      <c r="DM12" s="1085"/>
      <c r="DN12" s="1085"/>
      <c r="DO12" s="1085"/>
      <c r="DP12" s="1086"/>
      <c r="DQ12" s="1084"/>
      <c r="DR12" s="1085"/>
      <c r="DS12" s="1085"/>
      <c r="DT12" s="1085"/>
      <c r="DU12" s="1086"/>
      <c r="DV12" s="1087"/>
      <c r="DW12" s="1088"/>
      <c r="DX12" s="1088"/>
      <c r="DY12" s="1088"/>
      <c r="DZ12" s="1089"/>
      <c r="EA12" s="256"/>
    </row>
    <row r="13" spans="1:131" s="257" customFormat="1" ht="26.25" customHeight="1" x14ac:dyDescent="0.15">
      <c r="A13" s="263">
        <v>7</v>
      </c>
      <c r="B13" s="1132"/>
      <c r="C13" s="1133"/>
      <c r="D13" s="1133"/>
      <c r="E13" s="1133"/>
      <c r="F13" s="1133"/>
      <c r="G13" s="1133"/>
      <c r="H13" s="1133"/>
      <c r="I13" s="1133"/>
      <c r="J13" s="1133"/>
      <c r="K13" s="1133"/>
      <c r="L13" s="1133"/>
      <c r="M13" s="1133"/>
      <c r="N13" s="1133"/>
      <c r="O13" s="1133"/>
      <c r="P13" s="1134"/>
      <c r="Q13" s="1138"/>
      <c r="R13" s="1139"/>
      <c r="S13" s="1139"/>
      <c r="T13" s="1139"/>
      <c r="U13" s="1139"/>
      <c r="V13" s="1139"/>
      <c r="W13" s="1139"/>
      <c r="X13" s="1139"/>
      <c r="Y13" s="1139"/>
      <c r="Z13" s="1139"/>
      <c r="AA13" s="1139"/>
      <c r="AB13" s="1139"/>
      <c r="AC13" s="1139"/>
      <c r="AD13" s="1139"/>
      <c r="AE13" s="1140"/>
      <c r="AF13" s="1114"/>
      <c r="AG13" s="1115"/>
      <c r="AH13" s="1115"/>
      <c r="AI13" s="1115"/>
      <c r="AJ13" s="1116"/>
      <c r="AK13" s="1181"/>
      <c r="AL13" s="1182"/>
      <c r="AM13" s="1182"/>
      <c r="AN13" s="1182"/>
      <c r="AO13" s="1182"/>
      <c r="AP13" s="1182"/>
      <c r="AQ13" s="1182"/>
      <c r="AR13" s="1182"/>
      <c r="AS13" s="1182"/>
      <c r="AT13" s="1182"/>
      <c r="AU13" s="1179"/>
      <c r="AV13" s="1179"/>
      <c r="AW13" s="1179"/>
      <c r="AX13" s="1179"/>
      <c r="AY13" s="1180"/>
      <c r="AZ13" s="254"/>
      <c r="BA13" s="254"/>
      <c r="BB13" s="254"/>
      <c r="BC13" s="254"/>
      <c r="BD13" s="254"/>
      <c r="BE13" s="255"/>
      <c r="BF13" s="255"/>
      <c r="BG13" s="255"/>
      <c r="BH13" s="255"/>
      <c r="BI13" s="255"/>
      <c r="BJ13" s="255"/>
      <c r="BK13" s="255"/>
      <c r="BL13" s="255"/>
      <c r="BM13" s="255"/>
      <c r="BN13" s="255"/>
      <c r="BO13" s="255"/>
      <c r="BP13" s="255"/>
      <c r="BQ13" s="264">
        <v>7</v>
      </c>
      <c r="BR13" s="265"/>
      <c r="BS13" s="1109"/>
      <c r="BT13" s="1110"/>
      <c r="BU13" s="1110"/>
      <c r="BV13" s="1110"/>
      <c r="BW13" s="1110"/>
      <c r="BX13" s="1110"/>
      <c r="BY13" s="1110"/>
      <c r="BZ13" s="1110"/>
      <c r="CA13" s="1110"/>
      <c r="CB13" s="1110"/>
      <c r="CC13" s="1110"/>
      <c r="CD13" s="1110"/>
      <c r="CE13" s="1110"/>
      <c r="CF13" s="1110"/>
      <c r="CG13" s="1111"/>
      <c r="CH13" s="1084"/>
      <c r="CI13" s="1085"/>
      <c r="CJ13" s="1085"/>
      <c r="CK13" s="1085"/>
      <c r="CL13" s="1086"/>
      <c r="CM13" s="1084"/>
      <c r="CN13" s="1085"/>
      <c r="CO13" s="1085"/>
      <c r="CP13" s="1085"/>
      <c r="CQ13" s="1086"/>
      <c r="CR13" s="1084"/>
      <c r="CS13" s="1085"/>
      <c r="CT13" s="1085"/>
      <c r="CU13" s="1085"/>
      <c r="CV13" s="1086"/>
      <c r="CW13" s="1084"/>
      <c r="CX13" s="1085"/>
      <c r="CY13" s="1085"/>
      <c r="CZ13" s="1085"/>
      <c r="DA13" s="1086"/>
      <c r="DB13" s="1084"/>
      <c r="DC13" s="1085"/>
      <c r="DD13" s="1085"/>
      <c r="DE13" s="1085"/>
      <c r="DF13" s="1086"/>
      <c r="DG13" s="1084"/>
      <c r="DH13" s="1085"/>
      <c r="DI13" s="1085"/>
      <c r="DJ13" s="1085"/>
      <c r="DK13" s="1086"/>
      <c r="DL13" s="1084"/>
      <c r="DM13" s="1085"/>
      <c r="DN13" s="1085"/>
      <c r="DO13" s="1085"/>
      <c r="DP13" s="1086"/>
      <c r="DQ13" s="1084"/>
      <c r="DR13" s="1085"/>
      <c r="DS13" s="1085"/>
      <c r="DT13" s="1085"/>
      <c r="DU13" s="1086"/>
      <c r="DV13" s="1087"/>
      <c r="DW13" s="1088"/>
      <c r="DX13" s="1088"/>
      <c r="DY13" s="1088"/>
      <c r="DZ13" s="1089"/>
      <c r="EA13" s="256"/>
    </row>
    <row r="14" spans="1:131" s="257" customFormat="1" ht="26.25" customHeight="1" x14ac:dyDescent="0.15">
      <c r="A14" s="263">
        <v>8</v>
      </c>
      <c r="B14" s="1132"/>
      <c r="C14" s="1133"/>
      <c r="D14" s="1133"/>
      <c r="E14" s="1133"/>
      <c r="F14" s="1133"/>
      <c r="G14" s="1133"/>
      <c r="H14" s="1133"/>
      <c r="I14" s="1133"/>
      <c r="J14" s="1133"/>
      <c r="K14" s="1133"/>
      <c r="L14" s="1133"/>
      <c r="M14" s="1133"/>
      <c r="N14" s="1133"/>
      <c r="O14" s="1133"/>
      <c r="P14" s="1134"/>
      <c r="Q14" s="1138"/>
      <c r="R14" s="1139"/>
      <c r="S14" s="1139"/>
      <c r="T14" s="1139"/>
      <c r="U14" s="1139"/>
      <c r="V14" s="1139"/>
      <c r="W14" s="1139"/>
      <c r="X14" s="1139"/>
      <c r="Y14" s="1139"/>
      <c r="Z14" s="1139"/>
      <c r="AA14" s="1139"/>
      <c r="AB14" s="1139"/>
      <c r="AC14" s="1139"/>
      <c r="AD14" s="1139"/>
      <c r="AE14" s="1140"/>
      <c r="AF14" s="1114"/>
      <c r="AG14" s="1115"/>
      <c r="AH14" s="1115"/>
      <c r="AI14" s="1115"/>
      <c r="AJ14" s="1116"/>
      <c r="AK14" s="1181"/>
      <c r="AL14" s="1182"/>
      <c r="AM14" s="1182"/>
      <c r="AN14" s="1182"/>
      <c r="AO14" s="1182"/>
      <c r="AP14" s="1182"/>
      <c r="AQ14" s="1182"/>
      <c r="AR14" s="1182"/>
      <c r="AS14" s="1182"/>
      <c r="AT14" s="1182"/>
      <c r="AU14" s="1179"/>
      <c r="AV14" s="1179"/>
      <c r="AW14" s="1179"/>
      <c r="AX14" s="1179"/>
      <c r="AY14" s="1180"/>
      <c r="AZ14" s="254"/>
      <c r="BA14" s="254"/>
      <c r="BB14" s="254"/>
      <c r="BC14" s="254"/>
      <c r="BD14" s="254"/>
      <c r="BE14" s="255"/>
      <c r="BF14" s="255"/>
      <c r="BG14" s="255"/>
      <c r="BH14" s="255"/>
      <c r="BI14" s="255"/>
      <c r="BJ14" s="255"/>
      <c r="BK14" s="255"/>
      <c r="BL14" s="255"/>
      <c r="BM14" s="255"/>
      <c r="BN14" s="255"/>
      <c r="BO14" s="255"/>
      <c r="BP14" s="255"/>
      <c r="BQ14" s="264">
        <v>8</v>
      </c>
      <c r="BR14" s="265"/>
      <c r="BS14" s="1109"/>
      <c r="BT14" s="1110"/>
      <c r="BU14" s="1110"/>
      <c r="BV14" s="1110"/>
      <c r="BW14" s="1110"/>
      <c r="BX14" s="1110"/>
      <c r="BY14" s="1110"/>
      <c r="BZ14" s="1110"/>
      <c r="CA14" s="1110"/>
      <c r="CB14" s="1110"/>
      <c r="CC14" s="1110"/>
      <c r="CD14" s="1110"/>
      <c r="CE14" s="1110"/>
      <c r="CF14" s="1110"/>
      <c r="CG14" s="1111"/>
      <c r="CH14" s="1084"/>
      <c r="CI14" s="1085"/>
      <c r="CJ14" s="1085"/>
      <c r="CK14" s="1085"/>
      <c r="CL14" s="1086"/>
      <c r="CM14" s="1084"/>
      <c r="CN14" s="1085"/>
      <c r="CO14" s="1085"/>
      <c r="CP14" s="1085"/>
      <c r="CQ14" s="1086"/>
      <c r="CR14" s="1084"/>
      <c r="CS14" s="1085"/>
      <c r="CT14" s="1085"/>
      <c r="CU14" s="1085"/>
      <c r="CV14" s="1086"/>
      <c r="CW14" s="1084"/>
      <c r="CX14" s="1085"/>
      <c r="CY14" s="1085"/>
      <c r="CZ14" s="1085"/>
      <c r="DA14" s="1086"/>
      <c r="DB14" s="1084"/>
      <c r="DC14" s="1085"/>
      <c r="DD14" s="1085"/>
      <c r="DE14" s="1085"/>
      <c r="DF14" s="1086"/>
      <c r="DG14" s="1084"/>
      <c r="DH14" s="1085"/>
      <c r="DI14" s="1085"/>
      <c r="DJ14" s="1085"/>
      <c r="DK14" s="1086"/>
      <c r="DL14" s="1084"/>
      <c r="DM14" s="1085"/>
      <c r="DN14" s="1085"/>
      <c r="DO14" s="1085"/>
      <c r="DP14" s="1086"/>
      <c r="DQ14" s="1084"/>
      <c r="DR14" s="1085"/>
      <c r="DS14" s="1085"/>
      <c r="DT14" s="1085"/>
      <c r="DU14" s="1086"/>
      <c r="DV14" s="1087"/>
      <c r="DW14" s="1088"/>
      <c r="DX14" s="1088"/>
      <c r="DY14" s="1088"/>
      <c r="DZ14" s="1089"/>
      <c r="EA14" s="256"/>
    </row>
    <row r="15" spans="1:131" s="257" customFormat="1" ht="26.25" customHeight="1" x14ac:dyDescent="0.15">
      <c r="A15" s="263">
        <v>9</v>
      </c>
      <c r="B15" s="1132"/>
      <c r="C15" s="1133"/>
      <c r="D15" s="1133"/>
      <c r="E15" s="1133"/>
      <c r="F15" s="1133"/>
      <c r="G15" s="1133"/>
      <c r="H15" s="1133"/>
      <c r="I15" s="1133"/>
      <c r="J15" s="1133"/>
      <c r="K15" s="1133"/>
      <c r="L15" s="1133"/>
      <c r="M15" s="1133"/>
      <c r="N15" s="1133"/>
      <c r="O15" s="1133"/>
      <c r="P15" s="1134"/>
      <c r="Q15" s="1138"/>
      <c r="R15" s="1139"/>
      <c r="S15" s="1139"/>
      <c r="T15" s="1139"/>
      <c r="U15" s="1139"/>
      <c r="V15" s="1139"/>
      <c r="W15" s="1139"/>
      <c r="X15" s="1139"/>
      <c r="Y15" s="1139"/>
      <c r="Z15" s="1139"/>
      <c r="AA15" s="1139"/>
      <c r="AB15" s="1139"/>
      <c r="AC15" s="1139"/>
      <c r="AD15" s="1139"/>
      <c r="AE15" s="1140"/>
      <c r="AF15" s="1114"/>
      <c r="AG15" s="1115"/>
      <c r="AH15" s="1115"/>
      <c r="AI15" s="1115"/>
      <c r="AJ15" s="1116"/>
      <c r="AK15" s="1181"/>
      <c r="AL15" s="1182"/>
      <c r="AM15" s="1182"/>
      <c r="AN15" s="1182"/>
      <c r="AO15" s="1182"/>
      <c r="AP15" s="1182"/>
      <c r="AQ15" s="1182"/>
      <c r="AR15" s="1182"/>
      <c r="AS15" s="1182"/>
      <c r="AT15" s="1182"/>
      <c r="AU15" s="1179"/>
      <c r="AV15" s="1179"/>
      <c r="AW15" s="1179"/>
      <c r="AX15" s="1179"/>
      <c r="AY15" s="1180"/>
      <c r="AZ15" s="254"/>
      <c r="BA15" s="254"/>
      <c r="BB15" s="254"/>
      <c r="BC15" s="254"/>
      <c r="BD15" s="254"/>
      <c r="BE15" s="255"/>
      <c r="BF15" s="255"/>
      <c r="BG15" s="255"/>
      <c r="BH15" s="255"/>
      <c r="BI15" s="255"/>
      <c r="BJ15" s="255"/>
      <c r="BK15" s="255"/>
      <c r="BL15" s="255"/>
      <c r="BM15" s="255"/>
      <c r="BN15" s="255"/>
      <c r="BO15" s="255"/>
      <c r="BP15" s="255"/>
      <c r="BQ15" s="264">
        <v>9</v>
      </c>
      <c r="BR15" s="265"/>
      <c r="BS15" s="1109"/>
      <c r="BT15" s="1110"/>
      <c r="BU15" s="1110"/>
      <c r="BV15" s="1110"/>
      <c r="BW15" s="1110"/>
      <c r="BX15" s="1110"/>
      <c r="BY15" s="1110"/>
      <c r="BZ15" s="1110"/>
      <c r="CA15" s="1110"/>
      <c r="CB15" s="1110"/>
      <c r="CC15" s="1110"/>
      <c r="CD15" s="1110"/>
      <c r="CE15" s="1110"/>
      <c r="CF15" s="1110"/>
      <c r="CG15" s="1111"/>
      <c r="CH15" s="1084"/>
      <c r="CI15" s="1085"/>
      <c r="CJ15" s="1085"/>
      <c r="CK15" s="1085"/>
      <c r="CL15" s="1086"/>
      <c r="CM15" s="1084"/>
      <c r="CN15" s="1085"/>
      <c r="CO15" s="1085"/>
      <c r="CP15" s="1085"/>
      <c r="CQ15" s="1086"/>
      <c r="CR15" s="1084"/>
      <c r="CS15" s="1085"/>
      <c r="CT15" s="1085"/>
      <c r="CU15" s="1085"/>
      <c r="CV15" s="1086"/>
      <c r="CW15" s="1084"/>
      <c r="CX15" s="1085"/>
      <c r="CY15" s="1085"/>
      <c r="CZ15" s="1085"/>
      <c r="DA15" s="1086"/>
      <c r="DB15" s="1084"/>
      <c r="DC15" s="1085"/>
      <c r="DD15" s="1085"/>
      <c r="DE15" s="1085"/>
      <c r="DF15" s="1086"/>
      <c r="DG15" s="1084"/>
      <c r="DH15" s="1085"/>
      <c r="DI15" s="1085"/>
      <c r="DJ15" s="1085"/>
      <c r="DK15" s="1086"/>
      <c r="DL15" s="1084"/>
      <c r="DM15" s="1085"/>
      <c r="DN15" s="1085"/>
      <c r="DO15" s="1085"/>
      <c r="DP15" s="1086"/>
      <c r="DQ15" s="1084"/>
      <c r="DR15" s="1085"/>
      <c r="DS15" s="1085"/>
      <c r="DT15" s="1085"/>
      <c r="DU15" s="1086"/>
      <c r="DV15" s="1087"/>
      <c r="DW15" s="1088"/>
      <c r="DX15" s="1088"/>
      <c r="DY15" s="1088"/>
      <c r="DZ15" s="1089"/>
      <c r="EA15" s="256"/>
    </row>
    <row r="16" spans="1:131" s="257" customFormat="1" ht="26.25" customHeight="1" x14ac:dyDescent="0.15">
      <c r="A16" s="263">
        <v>10</v>
      </c>
      <c r="B16" s="1132"/>
      <c r="C16" s="1133"/>
      <c r="D16" s="1133"/>
      <c r="E16" s="1133"/>
      <c r="F16" s="1133"/>
      <c r="G16" s="1133"/>
      <c r="H16" s="1133"/>
      <c r="I16" s="1133"/>
      <c r="J16" s="1133"/>
      <c r="K16" s="1133"/>
      <c r="L16" s="1133"/>
      <c r="M16" s="1133"/>
      <c r="N16" s="1133"/>
      <c r="O16" s="1133"/>
      <c r="P16" s="1134"/>
      <c r="Q16" s="1138"/>
      <c r="R16" s="1139"/>
      <c r="S16" s="1139"/>
      <c r="T16" s="1139"/>
      <c r="U16" s="1139"/>
      <c r="V16" s="1139"/>
      <c r="W16" s="1139"/>
      <c r="X16" s="1139"/>
      <c r="Y16" s="1139"/>
      <c r="Z16" s="1139"/>
      <c r="AA16" s="1139"/>
      <c r="AB16" s="1139"/>
      <c r="AC16" s="1139"/>
      <c r="AD16" s="1139"/>
      <c r="AE16" s="1140"/>
      <c r="AF16" s="1114"/>
      <c r="AG16" s="1115"/>
      <c r="AH16" s="1115"/>
      <c r="AI16" s="1115"/>
      <c r="AJ16" s="1116"/>
      <c r="AK16" s="1181"/>
      <c r="AL16" s="1182"/>
      <c r="AM16" s="1182"/>
      <c r="AN16" s="1182"/>
      <c r="AO16" s="1182"/>
      <c r="AP16" s="1182"/>
      <c r="AQ16" s="1182"/>
      <c r="AR16" s="1182"/>
      <c r="AS16" s="1182"/>
      <c r="AT16" s="1182"/>
      <c r="AU16" s="1179"/>
      <c r="AV16" s="1179"/>
      <c r="AW16" s="1179"/>
      <c r="AX16" s="1179"/>
      <c r="AY16" s="1180"/>
      <c r="AZ16" s="254"/>
      <c r="BA16" s="254"/>
      <c r="BB16" s="254"/>
      <c r="BC16" s="254"/>
      <c r="BD16" s="254"/>
      <c r="BE16" s="255"/>
      <c r="BF16" s="255"/>
      <c r="BG16" s="255"/>
      <c r="BH16" s="255"/>
      <c r="BI16" s="255"/>
      <c r="BJ16" s="255"/>
      <c r="BK16" s="255"/>
      <c r="BL16" s="255"/>
      <c r="BM16" s="255"/>
      <c r="BN16" s="255"/>
      <c r="BO16" s="255"/>
      <c r="BP16" s="255"/>
      <c r="BQ16" s="264">
        <v>10</v>
      </c>
      <c r="BR16" s="265"/>
      <c r="BS16" s="1109"/>
      <c r="BT16" s="1110"/>
      <c r="BU16" s="1110"/>
      <c r="BV16" s="1110"/>
      <c r="BW16" s="1110"/>
      <c r="BX16" s="1110"/>
      <c r="BY16" s="1110"/>
      <c r="BZ16" s="1110"/>
      <c r="CA16" s="1110"/>
      <c r="CB16" s="1110"/>
      <c r="CC16" s="1110"/>
      <c r="CD16" s="1110"/>
      <c r="CE16" s="1110"/>
      <c r="CF16" s="1110"/>
      <c r="CG16" s="1111"/>
      <c r="CH16" s="1084"/>
      <c r="CI16" s="1085"/>
      <c r="CJ16" s="1085"/>
      <c r="CK16" s="1085"/>
      <c r="CL16" s="1086"/>
      <c r="CM16" s="1084"/>
      <c r="CN16" s="1085"/>
      <c r="CO16" s="1085"/>
      <c r="CP16" s="1085"/>
      <c r="CQ16" s="1086"/>
      <c r="CR16" s="1084"/>
      <c r="CS16" s="1085"/>
      <c r="CT16" s="1085"/>
      <c r="CU16" s="1085"/>
      <c r="CV16" s="1086"/>
      <c r="CW16" s="1084"/>
      <c r="CX16" s="1085"/>
      <c r="CY16" s="1085"/>
      <c r="CZ16" s="1085"/>
      <c r="DA16" s="1086"/>
      <c r="DB16" s="1084"/>
      <c r="DC16" s="1085"/>
      <c r="DD16" s="1085"/>
      <c r="DE16" s="1085"/>
      <c r="DF16" s="1086"/>
      <c r="DG16" s="1084"/>
      <c r="DH16" s="1085"/>
      <c r="DI16" s="1085"/>
      <c r="DJ16" s="1085"/>
      <c r="DK16" s="1086"/>
      <c r="DL16" s="1084"/>
      <c r="DM16" s="1085"/>
      <c r="DN16" s="1085"/>
      <c r="DO16" s="1085"/>
      <c r="DP16" s="1086"/>
      <c r="DQ16" s="1084"/>
      <c r="DR16" s="1085"/>
      <c r="DS16" s="1085"/>
      <c r="DT16" s="1085"/>
      <c r="DU16" s="1086"/>
      <c r="DV16" s="1087"/>
      <c r="DW16" s="1088"/>
      <c r="DX16" s="1088"/>
      <c r="DY16" s="1088"/>
      <c r="DZ16" s="1089"/>
      <c r="EA16" s="256"/>
    </row>
    <row r="17" spans="1:131" s="257" customFormat="1" ht="26.25" customHeight="1" x14ac:dyDescent="0.15">
      <c r="A17" s="263">
        <v>11</v>
      </c>
      <c r="B17" s="1132"/>
      <c r="C17" s="1133"/>
      <c r="D17" s="1133"/>
      <c r="E17" s="1133"/>
      <c r="F17" s="1133"/>
      <c r="G17" s="1133"/>
      <c r="H17" s="1133"/>
      <c r="I17" s="1133"/>
      <c r="J17" s="1133"/>
      <c r="K17" s="1133"/>
      <c r="L17" s="1133"/>
      <c r="M17" s="1133"/>
      <c r="N17" s="1133"/>
      <c r="O17" s="1133"/>
      <c r="P17" s="1134"/>
      <c r="Q17" s="1138"/>
      <c r="R17" s="1139"/>
      <c r="S17" s="1139"/>
      <c r="T17" s="1139"/>
      <c r="U17" s="1139"/>
      <c r="V17" s="1139"/>
      <c r="W17" s="1139"/>
      <c r="X17" s="1139"/>
      <c r="Y17" s="1139"/>
      <c r="Z17" s="1139"/>
      <c r="AA17" s="1139"/>
      <c r="AB17" s="1139"/>
      <c r="AC17" s="1139"/>
      <c r="AD17" s="1139"/>
      <c r="AE17" s="1140"/>
      <c r="AF17" s="1114"/>
      <c r="AG17" s="1115"/>
      <c r="AH17" s="1115"/>
      <c r="AI17" s="1115"/>
      <c r="AJ17" s="1116"/>
      <c r="AK17" s="1181"/>
      <c r="AL17" s="1182"/>
      <c r="AM17" s="1182"/>
      <c r="AN17" s="1182"/>
      <c r="AO17" s="1182"/>
      <c r="AP17" s="1182"/>
      <c r="AQ17" s="1182"/>
      <c r="AR17" s="1182"/>
      <c r="AS17" s="1182"/>
      <c r="AT17" s="1182"/>
      <c r="AU17" s="1179"/>
      <c r="AV17" s="1179"/>
      <c r="AW17" s="1179"/>
      <c r="AX17" s="1179"/>
      <c r="AY17" s="1180"/>
      <c r="AZ17" s="254"/>
      <c r="BA17" s="254"/>
      <c r="BB17" s="254"/>
      <c r="BC17" s="254"/>
      <c r="BD17" s="254"/>
      <c r="BE17" s="255"/>
      <c r="BF17" s="255"/>
      <c r="BG17" s="255"/>
      <c r="BH17" s="255"/>
      <c r="BI17" s="255"/>
      <c r="BJ17" s="255"/>
      <c r="BK17" s="255"/>
      <c r="BL17" s="255"/>
      <c r="BM17" s="255"/>
      <c r="BN17" s="255"/>
      <c r="BO17" s="255"/>
      <c r="BP17" s="255"/>
      <c r="BQ17" s="264">
        <v>11</v>
      </c>
      <c r="BR17" s="265"/>
      <c r="BS17" s="1109"/>
      <c r="BT17" s="1110"/>
      <c r="BU17" s="1110"/>
      <c r="BV17" s="1110"/>
      <c r="BW17" s="1110"/>
      <c r="BX17" s="1110"/>
      <c r="BY17" s="1110"/>
      <c r="BZ17" s="1110"/>
      <c r="CA17" s="1110"/>
      <c r="CB17" s="1110"/>
      <c r="CC17" s="1110"/>
      <c r="CD17" s="1110"/>
      <c r="CE17" s="1110"/>
      <c r="CF17" s="1110"/>
      <c r="CG17" s="1111"/>
      <c r="CH17" s="1084"/>
      <c r="CI17" s="1085"/>
      <c r="CJ17" s="1085"/>
      <c r="CK17" s="1085"/>
      <c r="CL17" s="1086"/>
      <c r="CM17" s="1084"/>
      <c r="CN17" s="1085"/>
      <c r="CO17" s="1085"/>
      <c r="CP17" s="1085"/>
      <c r="CQ17" s="1086"/>
      <c r="CR17" s="1084"/>
      <c r="CS17" s="1085"/>
      <c r="CT17" s="1085"/>
      <c r="CU17" s="1085"/>
      <c r="CV17" s="1086"/>
      <c r="CW17" s="1084"/>
      <c r="CX17" s="1085"/>
      <c r="CY17" s="1085"/>
      <c r="CZ17" s="1085"/>
      <c r="DA17" s="1086"/>
      <c r="DB17" s="1084"/>
      <c r="DC17" s="1085"/>
      <c r="DD17" s="1085"/>
      <c r="DE17" s="1085"/>
      <c r="DF17" s="1086"/>
      <c r="DG17" s="1084"/>
      <c r="DH17" s="1085"/>
      <c r="DI17" s="1085"/>
      <c r="DJ17" s="1085"/>
      <c r="DK17" s="1086"/>
      <c r="DL17" s="1084"/>
      <c r="DM17" s="1085"/>
      <c r="DN17" s="1085"/>
      <c r="DO17" s="1085"/>
      <c r="DP17" s="1086"/>
      <c r="DQ17" s="1084"/>
      <c r="DR17" s="1085"/>
      <c r="DS17" s="1085"/>
      <c r="DT17" s="1085"/>
      <c r="DU17" s="1086"/>
      <c r="DV17" s="1087"/>
      <c r="DW17" s="1088"/>
      <c r="DX17" s="1088"/>
      <c r="DY17" s="1088"/>
      <c r="DZ17" s="1089"/>
      <c r="EA17" s="256"/>
    </row>
    <row r="18" spans="1:131" s="257" customFormat="1" ht="26.25" customHeight="1" x14ac:dyDescent="0.15">
      <c r="A18" s="263">
        <v>12</v>
      </c>
      <c r="B18" s="1132"/>
      <c r="C18" s="1133"/>
      <c r="D18" s="1133"/>
      <c r="E18" s="1133"/>
      <c r="F18" s="1133"/>
      <c r="G18" s="1133"/>
      <c r="H18" s="1133"/>
      <c r="I18" s="1133"/>
      <c r="J18" s="1133"/>
      <c r="K18" s="1133"/>
      <c r="L18" s="1133"/>
      <c r="M18" s="1133"/>
      <c r="N18" s="1133"/>
      <c r="O18" s="1133"/>
      <c r="P18" s="1134"/>
      <c r="Q18" s="1138"/>
      <c r="R18" s="1139"/>
      <c r="S18" s="1139"/>
      <c r="T18" s="1139"/>
      <c r="U18" s="1139"/>
      <c r="V18" s="1139"/>
      <c r="W18" s="1139"/>
      <c r="X18" s="1139"/>
      <c r="Y18" s="1139"/>
      <c r="Z18" s="1139"/>
      <c r="AA18" s="1139"/>
      <c r="AB18" s="1139"/>
      <c r="AC18" s="1139"/>
      <c r="AD18" s="1139"/>
      <c r="AE18" s="1140"/>
      <c r="AF18" s="1114"/>
      <c r="AG18" s="1115"/>
      <c r="AH18" s="1115"/>
      <c r="AI18" s="1115"/>
      <c r="AJ18" s="1116"/>
      <c r="AK18" s="1181"/>
      <c r="AL18" s="1182"/>
      <c r="AM18" s="1182"/>
      <c r="AN18" s="1182"/>
      <c r="AO18" s="1182"/>
      <c r="AP18" s="1182"/>
      <c r="AQ18" s="1182"/>
      <c r="AR18" s="1182"/>
      <c r="AS18" s="1182"/>
      <c r="AT18" s="1182"/>
      <c r="AU18" s="1179"/>
      <c r="AV18" s="1179"/>
      <c r="AW18" s="1179"/>
      <c r="AX18" s="1179"/>
      <c r="AY18" s="1180"/>
      <c r="AZ18" s="254"/>
      <c r="BA18" s="254"/>
      <c r="BB18" s="254"/>
      <c r="BC18" s="254"/>
      <c r="BD18" s="254"/>
      <c r="BE18" s="255"/>
      <c r="BF18" s="255"/>
      <c r="BG18" s="255"/>
      <c r="BH18" s="255"/>
      <c r="BI18" s="255"/>
      <c r="BJ18" s="255"/>
      <c r="BK18" s="255"/>
      <c r="BL18" s="255"/>
      <c r="BM18" s="255"/>
      <c r="BN18" s="255"/>
      <c r="BO18" s="255"/>
      <c r="BP18" s="255"/>
      <c r="BQ18" s="264">
        <v>12</v>
      </c>
      <c r="BR18" s="265"/>
      <c r="BS18" s="1109"/>
      <c r="BT18" s="1110"/>
      <c r="BU18" s="1110"/>
      <c r="BV18" s="1110"/>
      <c r="BW18" s="1110"/>
      <c r="BX18" s="1110"/>
      <c r="BY18" s="1110"/>
      <c r="BZ18" s="1110"/>
      <c r="CA18" s="1110"/>
      <c r="CB18" s="1110"/>
      <c r="CC18" s="1110"/>
      <c r="CD18" s="1110"/>
      <c r="CE18" s="1110"/>
      <c r="CF18" s="1110"/>
      <c r="CG18" s="1111"/>
      <c r="CH18" s="1084"/>
      <c r="CI18" s="1085"/>
      <c r="CJ18" s="1085"/>
      <c r="CK18" s="1085"/>
      <c r="CL18" s="1086"/>
      <c r="CM18" s="1084"/>
      <c r="CN18" s="1085"/>
      <c r="CO18" s="1085"/>
      <c r="CP18" s="1085"/>
      <c r="CQ18" s="1086"/>
      <c r="CR18" s="1084"/>
      <c r="CS18" s="1085"/>
      <c r="CT18" s="1085"/>
      <c r="CU18" s="1085"/>
      <c r="CV18" s="1086"/>
      <c r="CW18" s="1084"/>
      <c r="CX18" s="1085"/>
      <c r="CY18" s="1085"/>
      <c r="CZ18" s="1085"/>
      <c r="DA18" s="1086"/>
      <c r="DB18" s="1084"/>
      <c r="DC18" s="1085"/>
      <c r="DD18" s="1085"/>
      <c r="DE18" s="1085"/>
      <c r="DF18" s="1086"/>
      <c r="DG18" s="1084"/>
      <c r="DH18" s="1085"/>
      <c r="DI18" s="1085"/>
      <c r="DJ18" s="1085"/>
      <c r="DK18" s="1086"/>
      <c r="DL18" s="1084"/>
      <c r="DM18" s="1085"/>
      <c r="DN18" s="1085"/>
      <c r="DO18" s="1085"/>
      <c r="DP18" s="1086"/>
      <c r="DQ18" s="1084"/>
      <c r="DR18" s="1085"/>
      <c r="DS18" s="1085"/>
      <c r="DT18" s="1085"/>
      <c r="DU18" s="1086"/>
      <c r="DV18" s="1087"/>
      <c r="DW18" s="1088"/>
      <c r="DX18" s="1088"/>
      <c r="DY18" s="1088"/>
      <c r="DZ18" s="1089"/>
      <c r="EA18" s="256"/>
    </row>
    <row r="19" spans="1:131" s="257" customFormat="1" ht="26.25" customHeight="1" x14ac:dyDescent="0.15">
      <c r="A19" s="263">
        <v>13</v>
      </c>
      <c r="B19" s="1132"/>
      <c r="C19" s="1133"/>
      <c r="D19" s="1133"/>
      <c r="E19" s="1133"/>
      <c r="F19" s="1133"/>
      <c r="G19" s="1133"/>
      <c r="H19" s="1133"/>
      <c r="I19" s="1133"/>
      <c r="J19" s="1133"/>
      <c r="K19" s="1133"/>
      <c r="L19" s="1133"/>
      <c r="M19" s="1133"/>
      <c r="N19" s="1133"/>
      <c r="O19" s="1133"/>
      <c r="P19" s="1134"/>
      <c r="Q19" s="1138"/>
      <c r="R19" s="1139"/>
      <c r="S19" s="1139"/>
      <c r="T19" s="1139"/>
      <c r="U19" s="1139"/>
      <c r="V19" s="1139"/>
      <c r="W19" s="1139"/>
      <c r="X19" s="1139"/>
      <c r="Y19" s="1139"/>
      <c r="Z19" s="1139"/>
      <c r="AA19" s="1139"/>
      <c r="AB19" s="1139"/>
      <c r="AC19" s="1139"/>
      <c r="AD19" s="1139"/>
      <c r="AE19" s="1140"/>
      <c r="AF19" s="1114"/>
      <c r="AG19" s="1115"/>
      <c r="AH19" s="1115"/>
      <c r="AI19" s="1115"/>
      <c r="AJ19" s="1116"/>
      <c r="AK19" s="1181"/>
      <c r="AL19" s="1182"/>
      <c r="AM19" s="1182"/>
      <c r="AN19" s="1182"/>
      <c r="AO19" s="1182"/>
      <c r="AP19" s="1182"/>
      <c r="AQ19" s="1182"/>
      <c r="AR19" s="1182"/>
      <c r="AS19" s="1182"/>
      <c r="AT19" s="1182"/>
      <c r="AU19" s="1179"/>
      <c r="AV19" s="1179"/>
      <c r="AW19" s="1179"/>
      <c r="AX19" s="1179"/>
      <c r="AY19" s="1180"/>
      <c r="AZ19" s="254"/>
      <c r="BA19" s="254"/>
      <c r="BB19" s="254"/>
      <c r="BC19" s="254"/>
      <c r="BD19" s="254"/>
      <c r="BE19" s="255"/>
      <c r="BF19" s="255"/>
      <c r="BG19" s="255"/>
      <c r="BH19" s="255"/>
      <c r="BI19" s="255"/>
      <c r="BJ19" s="255"/>
      <c r="BK19" s="255"/>
      <c r="BL19" s="255"/>
      <c r="BM19" s="255"/>
      <c r="BN19" s="255"/>
      <c r="BO19" s="255"/>
      <c r="BP19" s="255"/>
      <c r="BQ19" s="264">
        <v>13</v>
      </c>
      <c r="BR19" s="265"/>
      <c r="BS19" s="1109"/>
      <c r="BT19" s="1110"/>
      <c r="BU19" s="1110"/>
      <c r="BV19" s="1110"/>
      <c r="BW19" s="1110"/>
      <c r="BX19" s="1110"/>
      <c r="BY19" s="1110"/>
      <c r="BZ19" s="1110"/>
      <c r="CA19" s="1110"/>
      <c r="CB19" s="1110"/>
      <c r="CC19" s="1110"/>
      <c r="CD19" s="1110"/>
      <c r="CE19" s="1110"/>
      <c r="CF19" s="1110"/>
      <c r="CG19" s="1111"/>
      <c r="CH19" s="1084"/>
      <c r="CI19" s="1085"/>
      <c r="CJ19" s="1085"/>
      <c r="CK19" s="1085"/>
      <c r="CL19" s="1086"/>
      <c r="CM19" s="1084"/>
      <c r="CN19" s="1085"/>
      <c r="CO19" s="1085"/>
      <c r="CP19" s="1085"/>
      <c r="CQ19" s="1086"/>
      <c r="CR19" s="1084"/>
      <c r="CS19" s="1085"/>
      <c r="CT19" s="1085"/>
      <c r="CU19" s="1085"/>
      <c r="CV19" s="1086"/>
      <c r="CW19" s="1084"/>
      <c r="CX19" s="1085"/>
      <c r="CY19" s="1085"/>
      <c r="CZ19" s="1085"/>
      <c r="DA19" s="1086"/>
      <c r="DB19" s="1084"/>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56"/>
    </row>
    <row r="20" spans="1:131" s="257" customFormat="1" ht="26.25" customHeight="1" x14ac:dyDescent="0.15">
      <c r="A20" s="263">
        <v>14</v>
      </c>
      <c r="B20" s="1132"/>
      <c r="C20" s="1133"/>
      <c r="D20" s="1133"/>
      <c r="E20" s="1133"/>
      <c r="F20" s="1133"/>
      <c r="G20" s="1133"/>
      <c r="H20" s="1133"/>
      <c r="I20" s="1133"/>
      <c r="J20" s="1133"/>
      <c r="K20" s="1133"/>
      <c r="L20" s="1133"/>
      <c r="M20" s="1133"/>
      <c r="N20" s="1133"/>
      <c r="O20" s="1133"/>
      <c r="P20" s="1134"/>
      <c r="Q20" s="1138"/>
      <c r="R20" s="1139"/>
      <c r="S20" s="1139"/>
      <c r="T20" s="1139"/>
      <c r="U20" s="1139"/>
      <c r="V20" s="1139"/>
      <c r="W20" s="1139"/>
      <c r="X20" s="1139"/>
      <c r="Y20" s="1139"/>
      <c r="Z20" s="1139"/>
      <c r="AA20" s="1139"/>
      <c r="AB20" s="1139"/>
      <c r="AC20" s="1139"/>
      <c r="AD20" s="1139"/>
      <c r="AE20" s="1140"/>
      <c r="AF20" s="1114"/>
      <c r="AG20" s="1115"/>
      <c r="AH20" s="1115"/>
      <c r="AI20" s="1115"/>
      <c r="AJ20" s="1116"/>
      <c r="AK20" s="1181"/>
      <c r="AL20" s="1182"/>
      <c r="AM20" s="1182"/>
      <c r="AN20" s="1182"/>
      <c r="AO20" s="1182"/>
      <c r="AP20" s="1182"/>
      <c r="AQ20" s="1182"/>
      <c r="AR20" s="1182"/>
      <c r="AS20" s="1182"/>
      <c r="AT20" s="1182"/>
      <c r="AU20" s="1179"/>
      <c r="AV20" s="1179"/>
      <c r="AW20" s="1179"/>
      <c r="AX20" s="1179"/>
      <c r="AY20" s="1180"/>
      <c r="AZ20" s="254"/>
      <c r="BA20" s="254"/>
      <c r="BB20" s="254"/>
      <c r="BC20" s="254"/>
      <c r="BD20" s="254"/>
      <c r="BE20" s="255"/>
      <c r="BF20" s="255"/>
      <c r="BG20" s="255"/>
      <c r="BH20" s="255"/>
      <c r="BI20" s="255"/>
      <c r="BJ20" s="255"/>
      <c r="BK20" s="255"/>
      <c r="BL20" s="255"/>
      <c r="BM20" s="255"/>
      <c r="BN20" s="255"/>
      <c r="BO20" s="255"/>
      <c r="BP20" s="255"/>
      <c r="BQ20" s="264">
        <v>14</v>
      </c>
      <c r="BR20" s="265"/>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6"/>
    </row>
    <row r="21" spans="1:131" s="257" customFormat="1" ht="26.25" customHeight="1" thickBot="1" x14ac:dyDescent="0.2">
      <c r="A21" s="263">
        <v>15</v>
      </c>
      <c r="B21" s="1132"/>
      <c r="C21" s="1133"/>
      <c r="D21" s="1133"/>
      <c r="E21" s="1133"/>
      <c r="F21" s="1133"/>
      <c r="G21" s="1133"/>
      <c r="H21" s="1133"/>
      <c r="I21" s="1133"/>
      <c r="J21" s="1133"/>
      <c r="K21" s="1133"/>
      <c r="L21" s="1133"/>
      <c r="M21" s="1133"/>
      <c r="N21" s="1133"/>
      <c r="O21" s="1133"/>
      <c r="P21" s="1134"/>
      <c r="Q21" s="1138"/>
      <c r="R21" s="1139"/>
      <c r="S21" s="1139"/>
      <c r="T21" s="1139"/>
      <c r="U21" s="1139"/>
      <c r="V21" s="1139"/>
      <c r="W21" s="1139"/>
      <c r="X21" s="1139"/>
      <c r="Y21" s="1139"/>
      <c r="Z21" s="1139"/>
      <c r="AA21" s="1139"/>
      <c r="AB21" s="1139"/>
      <c r="AC21" s="1139"/>
      <c r="AD21" s="1139"/>
      <c r="AE21" s="1140"/>
      <c r="AF21" s="1114"/>
      <c r="AG21" s="1115"/>
      <c r="AH21" s="1115"/>
      <c r="AI21" s="1115"/>
      <c r="AJ21" s="1116"/>
      <c r="AK21" s="1181"/>
      <c r="AL21" s="1182"/>
      <c r="AM21" s="1182"/>
      <c r="AN21" s="1182"/>
      <c r="AO21" s="1182"/>
      <c r="AP21" s="1182"/>
      <c r="AQ21" s="1182"/>
      <c r="AR21" s="1182"/>
      <c r="AS21" s="1182"/>
      <c r="AT21" s="1182"/>
      <c r="AU21" s="1179"/>
      <c r="AV21" s="1179"/>
      <c r="AW21" s="1179"/>
      <c r="AX21" s="1179"/>
      <c r="AY21" s="1180"/>
      <c r="AZ21" s="254"/>
      <c r="BA21" s="254"/>
      <c r="BB21" s="254"/>
      <c r="BC21" s="254"/>
      <c r="BD21" s="254"/>
      <c r="BE21" s="255"/>
      <c r="BF21" s="255"/>
      <c r="BG21" s="255"/>
      <c r="BH21" s="255"/>
      <c r="BI21" s="255"/>
      <c r="BJ21" s="255"/>
      <c r="BK21" s="255"/>
      <c r="BL21" s="255"/>
      <c r="BM21" s="255"/>
      <c r="BN21" s="255"/>
      <c r="BO21" s="255"/>
      <c r="BP21" s="255"/>
      <c r="BQ21" s="264">
        <v>15</v>
      </c>
      <c r="BR21" s="265"/>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6"/>
    </row>
    <row r="22" spans="1:131" s="257" customFormat="1" ht="26.25" customHeight="1" x14ac:dyDescent="0.15">
      <c r="A22" s="263">
        <v>16</v>
      </c>
      <c r="B22" s="1132"/>
      <c r="C22" s="1133"/>
      <c r="D22" s="1133"/>
      <c r="E22" s="1133"/>
      <c r="F22" s="1133"/>
      <c r="G22" s="1133"/>
      <c r="H22" s="1133"/>
      <c r="I22" s="1133"/>
      <c r="J22" s="1133"/>
      <c r="K22" s="1133"/>
      <c r="L22" s="1133"/>
      <c r="M22" s="1133"/>
      <c r="N22" s="1133"/>
      <c r="O22" s="1133"/>
      <c r="P22" s="1134"/>
      <c r="Q22" s="1176"/>
      <c r="R22" s="1177"/>
      <c r="S22" s="1177"/>
      <c r="T22" s="1177"/>
      <c r="U22" s="1177"/>
      <c r="V22" s="1177"/>
      <c r="W22" s="1177"/>
      <c r="X22" s="1177"/>
      <c r="Y22" s="1177"/>
      <c r="Z22" s="1177"/>
      <c r="AA22" s="1177"/>
      <c r="AB22" s="1177"/>
      <c r="AC22" s="1177"/>
      <c r="AD22" s="1177"/>
      <c r="AE22" s="1178"/>
      <c r="AF22" s="1114"/>
      <c r="AG22" s="1115"/>
      <c r="AH22" s="1115"/>
      <c r="AI22" s="1115"/>
      <c r="AJ22" s="1116"/>
      <c r="AK22" s="1172"/>
      <c r="AL22" s="1173"/>
      <c r="AM22" s="1173"/>
      <c r="AN22" s="1173"/>
      <c r="AO22" s="1173"/>
      <c r="AP22" s="1173"/>
      <c r="AQ22" s="1173"/>
      <c r="AR22" s="1173"/>
      <c r="AS22" s="1173"/>
      <c r="AT22" s="1173"/>
      <c r="AU22" s="1174"/>
      <c r="AV22" s="1174"/>
      <c r="AW22" s="1174"/>
      <c r="AX22" s="1174"/>
      <c r="AY22" s="1175"/>
      <c r="AZ22" s="1130" t="s">
        <v>390</v>
      </c>
      <c r="BA22" s="1130"/>
      <c r="BB22" s="1130"/>
      <c r="BC22" s="1130"/>
      <c r="BD22" s="1131"/>
      <c r="BE22" s="255"/>
      <c r="BF22" s="255"/>
      <c r="BG22" s="255"/>
      <c r="BH22" s="255"/>
      <c r="BI22" s="255"/>
      <c r="BJ22" s="255"/>
      <c r="BK22" s="255"/>
      <c r="BL22" s="255"/>
      <c r="BM22" s="255"/>
      <c r="BN22" s="255"/>
      <c r="BO22" s="255"/>
      <c r="BP22" s="255"/>
      <c r="BQ22" s="264">
        <v>16</v>
      </c>
      <c r="BR22" s="265"/>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6"/>
    </row>
    <row r="23" spans="1:131" s="257" customFormat="1" ht="26.25" customHeight="1" thickBot="1" x14ac:dyDescent="0.2">
      <c r="A23" s="266" t="s">
        <v>391</v>
      </c>
      <c r="B23" s="1039" t="s">
        <v>392</v>
      </c>
      <c r="C23" s="1040"/>
      <c r="D23" s="1040"/>
      <c r="E23" s="1040"/>
      <c r="F23" s="1040"/>
      <c r="G23" s="1040"/>
      <c r="H23" s="1040"/>
      <c r="I23" s="1040"/>
      <c r="J23" s="1040"/>
      <c r="K23" s="1040"/>
      <c r="L23" s="1040"/>
      <c r="M23" s="1040"/>
      <c r="N23" s="1040"/>
      <c r="O23" s="1040"/>
      <c r="P23" s="1041"/>
      <c r="Q23" s="1163">
        <v>9552</v>
      </c>
      <c r="R23" s="1164"/>
      <c r="S23" s="1164"/>
      <c r="T23" s="1164"/>
      <c r="U23" s="1164"/>
      <c r="V23" s="1164">
        <v>9349</v>
      </c>
      <c r="W23" s="1164"/>
      <c r="X23" s="1164"/>
      <c r="Y23" s="1164"/>
      <c r="Z23" s="1164"/>
      <c r="AA23" s="1164">
        <v>203</v>
      </c>
      <c r="AB23" s="1164"/>
      <c r="AC23" s="1164"/>
      <c r="AD23" s="1164"/>
      <c r="AE23" s="1165"/>
      <c r="AF23" s="1166">
        <v>173</v>
      </c>
      <c r="AG23" s="1164"/>
      <c r="AH23" s="1164"/>
      <c r="AI23" s="1164"/>
      <c r="AJ23" s="1167"/>
      <c r="AK23" s="1168"/>
      <c r="AL23" s="1169"/>
      <c r="AM23" s="1169"/>
      <c r="AN23" s="1169"/>
      <c r="AO23" s="1169"/>
      <c r="AP23" s="1164">
        <v>0</v>
      </c>
      <c r="AQ23" s="1164"/>
      <c r="AR23" s="1164"/>
      <c r="AS23" s="1164"/>
      <c r="AT23" s="1164"/>
      <c r="AU23" s="1170"/>
      <c r="AV23" s="1170"/>
      <c r="AW23" s="1170"/>
      <c r="AX23" s="1170"/>
      <c r="AY23" s="1171"/>
      <c r="AZ23" s="1160" t="s">
        <v>393</v>
      </c>
      <c r="BA23" s="1161"/>
      <c r="BB23" s="1161"/>
      <c r="BC23" s="1161"/>
      <c r="BD23" s="1162"/>
      <c r="BE23" s="255"/>
      <c r="BF23" s="255"/>
      <c r="BG23" s="255"/>
      <c r="BH23" s="255"/>
      <c r="BI23" s="255"/>
      <c r="BJ23" s="255"/>
      <c r="BK23" s="255"/>
      <c r="BL23" s="255"/>
      <c r="BM23" s="255"/>
      <c r="BN23" s="255"/>
      <c r="BO23" s="255"/>
      <c r="BP23" s="255"/>
      <c r="BQ23" s="264">
        <v>17</v>
      </c>
      <c r="BR23" s="265"/>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6"/>
    </row>
    <row r="24" spans="1:131" s="257" customFormat="1" ht="26.25" customHeight="1" x14ac:dyDescent="0.15">
      <c r="A24" s="1159" t="s">
        <v>394</v>
      </c>
      <c r="B24" s="1159"/>
      <c r="C24" s="1159"/>
      <c r="D24" s="1159"/>
      <c r="E24" s="1159"/>
      <c r="F24" s="1159"/>
      <c r="G24" s="1159"/>
      <c r="H24" s="1159"/>
      <c r="I24" s="1159"/>
      <c r="J24" s="1159"/>
      <c r="K24" s="1159"/>
      <c r="L24" s="1159"/>
      <c r="M24" s="1159"/>
      <c r="N24" s="1159"/>
      <c r="O24" s="1159"/>
      <c r="P24" s="1159"/>
      <c r="Q24" s="1159"/>
      <c r="R24" s="1159"/>
      <c r="S24" s="1159"/>
      <c r="T24" s="1159"/>
      <c r="U24" s="1159"/>
      <c r="V24" s="1159"/>
      <c r="W24" s="1159"/>
      <c r="X24" s="1159"/>
      <c r="Y24" s="1159"/>
      <c r="Z24" s="1159"/>
      <c r="AA24" s="1159"/>
      <c r="AB24" s="1159"/>
      <c r="AC24" s="1159"/>
      <c r="AD24" s="1159"/>
      <c r="AE24" s="1159"/>
      <c r="AF24" s="1159"/>
      <c r="AG24" s="1159"/>
      <c r="AH24" s="1159"/>
      <c r="AI24" s="1159"/>
      <c r="AJ24" s="1159"/>
      <c r="AK24" s="1159"/>
      <c r="AL24" s="1159"/>
      <c r="AM24" s="1159"/>
      <c r="AN24" s="1159"/>
      <c r="AO24" s="1159"/>
      <c r="AP24" s="1159"/>
      <c r="AQ24" s="1159"/>
      <c r="AR24" s="1159"/>
      <c r="AS24" s="1159"/>
      <c r="AT24" s="1159"/>
      <c r="AU24" s="1159"/>
      <c r="AV24" s="1159"/>
      <c r="AW24" s="1159"/>
      <c r="AX24" s="1159"/>
      <c r="AY24" s="1159"/>
      <c r="AZ24" s="254"/>
      <c r="BA24" s="254"/>
      <c r="BB24" s="254"/>
      <c r="BC24" s="254"/>
      <c r="BD24" s="254"/>
      <c r="BE24" s="255"/>
      <c r="BF24" s="255"/>
      <c r="BG24" s="255"/>
      <c r="BH24" s="255"/>
      <c r="BI24" s="255"/>
      <c r="BJ24" s="255"/>
      <c r="BK24" s="255"/>
      <c r="BL24" s="255"/>
      <c r="BM24" s="255"/>
      <c r="BN24" s="255"/>
      <c r="BO24" s="255"/>
      <c r="BP24" s="255"/>
      <c r="BQ24" s="264">
        <v>18</v>
      </c>
      <c r="BR24" s="265"/>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6"/>
    </row>
    <row r="25" spans="1:131" s="249" customFormat="1" ht="26.25" customHeight="1" thickBot="1" x14ac:dyDescent="0.2">
      <c r="A25" s="1158" t="s">
        <v>395</v>
      </c>
      <c r="B25" s="1158"/>
      <c r="C25" s="1158"/>
      <c r="D25" s="1158"/>
      <c r="E25" s="1158"/>
      <c r="F25" s="1158"/>
      <c r="G25" s="1158"/>
      <c r="H25" s="1158"/>
      <c r="I25" s="1158"/>
      <c r="J25" s="1158"/>
      <c r="K25" s="1158"/>
      <c r="L25" s="1158"/>
      <c r="M25" s="1158"/>
      <c r="N25" s="1158"/>
      <c r="O25" s="1158"/>
      <c r="P25" s="1158"/>
      <c r="Q25" s="1158"/>
      <c r="R25" s="1158"/>
      <c r="S25" s="1158"/>
      <c r="T25" s="1158"/>
      <c r="U25" s="1158"/>
      <c r="V25" s="1158"/>
      <c r="W25" s="1158"/>
      <c r="X25" s="1158"/>
      <c r="Y25" s="1158"/>
      <c r="Z25" s="1158"/>
      <c r="AA25" s="1158"/>
      <c r="AB25" s="1158"/>
      <c r="AC25" s="1158"/>
      <c r="AD25" s="1158"/>
      <c r="AE25" s="1158"/>
      <c r="AF25" s="1158"/>
      <c r="AG25" s="1158"/>
      <c r="AH25" s="1158"/>
      <c r="AI25" s="1158"/>
      <c r="AJ25" s="1158"/>
      <c r="AK25" s="1158"/>
      <c r="AL25" s="1158"/>
      <c r="AM25" s="1158"/>
      <c r="AN25" s="1158"/>
      <c r="AO25" s="1158"/>
      <c r="AP25" s="1158"/>
      <c r="AQ25" s="1158"/>
      <c r="AR25" s="1158"/>
      <c r="AS25" s="1158"/>
      <c r="AT25" s="1158"/>
      <c r="AU25" s="1158"/>
      <c r="AV25" s="1158"/>
      <c r="AW25" s="1158"/>
      <c r="AX25" s="1158"/>
      <c r="AY25" s="1158"/>
      <c r="AZ25" s="1158"/>
      <c r="BA25" s="1158"/>
      <c r="BB25" s="1158"/>
      <c r="BC25" s="1158"/>
      <c r="BD25" s="1158"/>
      <c r="BE25" s="1158"/>
      <c r="BF25" s="1158"/>
      <c r="BG25" s="1158"/>
      <c r="BH25" s="1158"/>
      <c r="BI25" s="1158"/>
      <c r="BJ25" s="254"/>
      <c r="BK25" s="254"/>
      <c r="BL25" s="254"/>
      <c r="BM25" s="254"/>
      <c r="BN25" s="254"/>
      <c r="BO25" s="267"/>
      <c r="BP25" s="267"/>
      <c r="BQ25" s="264">
        <v>19</v>
      </c>
      <c r="BR25" s="265"/>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8"/>
    </row>
    <row r="26" spans="1:131" s="249" customFormat="1" ht="26.25" customHeight="1" x14ac:dyDescent="0.15">
      <c r="A26" s="1090" t="s">
        <v>372</v>
      </c>
      <c r="B26" s="1091"/>
      <c r="C26" s="1091"/>
      <c r="D26" s="1091"/>
      <c r="E26" s="1091"/>
      <c r="F26" s="1091"/>
      <c r="G26" s="1091"/>
      <c r="H26" s="1091"/>
      <c r="I26" s="1091"/>
      <c r="J26" s="1091"/>
      <c r="K26" s="1091"/>
      <c r="L26" s="1091"/>
      <c r="M26" s="1091"/>
      <c r="N26" s="1091"/>
      <c r="O26" s="1091"/>
      <c r="P26" s="1092"/>
      <c r="Q26" s="1096" t="s">
        <v>396</v>
      </c>
      <c r="R26" s="1097"/>
      <c r="S26" s="1097"/>
      <c r="T26" s="1097"/>
      <c r="U26" s="1098"/>
      <c r="V26" s="1096" t="s">
        <v>397</v>
      </c>
      <c r="W26" s="1097"/>
      <c r="X26" s="1097"/>
      <c r="Y26" s="1097"/>
      <c r="Z26" s="1098"/>
      <c r="AA26" s="1096" t="s">
        <v>398</v>
      </c>
      <c r="AB26" s="1097"/>
      <c r="AC26" s="1097"/>
      <c r="AD26" s="1097"/>
      <c r="AE26" s="1097"/>
      <c r="AF26" s="1154" t="s">
        <v>399</v>
      </c>
      <c r="AG26" s="1103"/>
      <c r="AH26" s="1103"/>
      <c r="AI26" s="1103"/>
      <c r="AJ26" s="1155"/>
      <c r="AK26" s="1097" t="s">
        <v>400</v>
      </c>
      <c r="AL26" s="1097"/>
      <c r="AM26" s="1097"/>
      <c r="AN26" s="1097"/>
      <c r="AO26" s="1098"/>
      <c r="AP26" s="1096" t="s">
        <v>401</v>
      </c>
      <c r="AQ26" s="1097"/>
      <c r="AR26" s="1097"/>
      <c r="AS26" s="1097"/>
      <c r="AT26" s="1098"/>
      <c r="AU26" s="1096" t="s">
        <v>402</v>
      </c>
      <c r="AV26" s="1097"/>
      <c r="AW26" s="1097"/>
      <c r="AX26" s="1097"/>
      <c r="AY26" s="1098"/>
      <c r="AZ26" s="1096" t="s">
        <v>403</v>
      </c>
      <c r="BA26" s="1097"/>
      <c r="BB26" s="1097"/>
      <c r="BC26" s="1097"/>
      <c r="BD26" s="1098"/>
      <c r="BE26" s="1096" t="s">
        <v>379</v>
      </c>
      <c r="BF26" s="1097"/>
      <c r="BG26" s="1097"/>
      <c r="BH26" s="1097"/>
      <c r="BI26" s="1112"/>
      <c r="BJ26" s="254"/>
      <c r="BK26" s="254"/>
      <c r="BL26" s="254"/>
      <c r="BM26" s="254"/>
      <c r="BN26" s="254"/>
      <c r="BO26" s="267"/>
      <c r="BP26" s="267"/>
      <c r="BQ26" s="264">
        <v>20</v>
      </c>
      <c r="BR26" s="265"/>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8"/>
    </row>
    <row r="27" spans="1:131" s="249" customFormat="1" ht="26.25" customHeight="1" thickBot="1" x14ac:dyDescent="0.2">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56"/>
      <c r="AG27" s="1106"/>
      <c r="AH27" s="1106"/>
      <c r="AI27" s="1106"/>
      <c r="AJ27" s="1157"/>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4"/>
      <c r="BK27" s="254"/>
      <c r="BL27" s="254"/>
      <c r="BM27" s="254"/>
      <c r="BN27" s="254"/>
      <c r="BO27" s="267"/>
      <c r="BP27" s="267"/>
      <c r="BQ27" s="264">
        <v>21</v>
      </c>
      <c r="BR27" s="265"/>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8"/>
    </row>
    <row r="28" spans="1:131" s="249" customFormat="1" ht="26.25" customHeight="1" thickTop="1" x14ac:dyDescent="0.15">
      <c r="A28" s="268">
        <v>1</v>
      </c>
      <c r="B28" s="1145" t="s">
        <v>404</v>
      </c>
      <c r="C28" s="1146"/>
      <c r="D28" s="1146"/>
      <c r="E28" s="1146"/>
      <c r="F28" s="1146"/>
      <c r="G28" s="1146"/>
      <c r="H28" s="1146"/>
      <c r="I28" s="1146"/>
      <c r="J28" s="1146"/>
      <c r="K28" s="1146"/>
      <c r="L28" s="1146"/>
      <c r="M28" s="1146"/>
      <c r="N28" s="1146"/>
      <c r="O28" s="1146"/>
      <c r="P28" s="1147"/>
      <c r="Q28" s="1148">
        <v>1063</v>
      </c>
      <c r="R28" s="1149"/>
      <c r="S28" s="1149"/>
      <c r="T28" s="1149"/>
      <c r="U28" s="1149"/>
      <c r="V28" s="1149">
        <v>1022</v>
      </c>
      <c r="W28" s="1149"/>
      <c r="X28" s="1149"/>
      <c r="Y28" s="1149"/>
      <c r="Z28" s="1149"/>
      <c r="AA28" s="1149">
        <v>41</v>
      </c>
      <c r="AB28" s="1149"/>
      <c r="AC28" s="1149"/>
      <c r="AD28" s="1149"/>
      <c r="AE28" s="1150"/>
      <c r="AF28" s="1151">
        <v>41</v>
      </c>
      <c r="AG28" s="1149"/>
      <c r="AH28" s="1149"/>
      <c r="AI28" s="1149"/>
      <c r="AJ28" s="1152"/>
      <c r="AK28" s="1153">
        <v>100</v>
      </c>
      <c r="AL28" s="1141"/>
      <c r="AM28" s="1141"/>
      <c r="AN28" s="1141"/>
      <c r="AO28" s="1141"/>
      <c r="AP28" s="1141" t="s">
        <v>585</v>
      </c>
      <c r="AQ28" s="1141"/>
      <c r="AR28" s="1141"/>
      <c r="AS28" s="1141"/>
      <c r="AT28" s="1141"/>
      <c r="AU28" s="1141" t="s">
        <v>585</v>
      </c>
      <c r="AV28" s="1141"/>
      <c r="AW28" s="1141"/>
      <c r="AX28" s="1141"/>
      <c r="AY28" s="1141"/>
      <c r="AZ28" s="1142" t="s">
        <v>586</v>
      </c>
      <c r="BA28" s="1142"/>
      <c r="BB28" s="1142"/>
      <c r="BC28" s="1142"/>
      <c r="BD28" s="1142"/>
      <c r="BE28" s="1143"/>
      <c r="BF28" s="1143"/>
      <c r="BG28" s="1143"/>
      <c r="BH28" s="1143"/>
      <c r="BI28" s="1144"/>
      <c r="BJ28" s="254"/>
      <c r="BK28" s="254"/>
      <c r="BL28" s="254"/>
      <c r="BM28" s="254"/>
      <c r="BN28" s="254"/>
      <c r="BO28" s="267"/>
      <c r="BP28" s="267"/>
      <c r="BQ28" s="264">
        <v>22</v>
      </c>
      <c r="BR28" s="265"/>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8"/>
    </row>
    <row r="29" spans="1:131" s="249" customFormat="1" ht="26.25" customHeight="1" x14ac:dyDescent="0.15">
      <c r="A29" s="268">
        <v>2</v>
      </c>
      <c r="B29" s="1132" t="s">
        <v>405</v>
      </c>
      <c r="C29" s="1133"/>
      <c r="D29" s="1133"/>
      <c r="E29" s="1133"/>
      <c r="F29" s="1133"/>
      <c r="G29" s="1133"/>
      <c r="H29" s="1133"/>
      <c r="I29" s="1133"/>
      <c r="J29" s="1133"/>
      <c r="K29" s="1133"/>
      <c r="L29" s="1133"/>
      <c r="M29" s="1133"/>
      <c r="N29" s="1133"/>
      <c r="O29" s="1133"/>
      <c r="P29" s="1134"/>
      <c r="Q29" s="1138">
        <v>721</v>
      </c>
      <c r="R29" s="1139"/>
      <c r="S29" s="1139"/>
      <c r="T29" s="1139"/>
      <c r="U29" s="1139"/>
      <c r="V29" s="1139">
        <v>699</v>
      </c>
      <c r="W29" s="1139"/>
      <c r="X29" s="1139"/>
      <c r="Y29" s="1139"/>
      <c r="Z29" s="1139"/>
      <c r="AA29" s="1139">
        <v>21</v>
      </c>
      <c r="AB29" s="1139"/>
      <c r="AC29" s="1139"/>
      <c r="AD29" s="1139"/>
      <c r="AE29" s="1140"/>
      <c r="AF29" s="1114">
        <v>22</v>
      </c>
      <c r="AG29" s="1115"/>
      <c r="AH29" s="1115"/>
      <c r="AI29" s="1115"/>
      <c r="AJ29" s="1116"/>
      <c r="AK29" s="1075">
        <v>151</v>
      </c>
      <c r="AL29" s="1066"/>
      <c r="AM29" s="1066"/>
      <c r="AN29" s="1066"/>
      <c r="AO29" s="1066"/>
      <c r="AP29" s="1066">
        <v>12</v>
      </c>
      <c r="AQ29" s="1066"/>
      <c r="AR29" s="1066"/>
      <c r="AS29" s="1066"/>
      <c r="AT29" s="1066"/>
      <c r="AU29" s="1066" t="s">
        <v>587</v>
      </c>
      <c r="AV29" s="1066"/>
      <c r="AW29" s="1066"/>
      <c r="AX29" s="1066"/>
      <c r="AY29" s="1066"/>
      <c r="AZ29" s="1137" t="s">
        <v>585</v>
      </c>
      <c r="BA29" s="1137"/>
      <c r="BB29" s="1137"/>
      <c r="BC29" s="1137"/>
      <c r="BD29" s="1137"/>
      <c r="BE29" s="1127"/>
      <c r="BF29" s="1127"/>
      <c r="BG29" s="1127"/>
      <c r="BH29" s="1127"/>
      <c r="BI29" s="1128"/>
      <c r="BJ29" s="254"/>
      <c r="BK29" s="254"/>
      <c r="BL29" s="254"/>
      <c r="BM29" s="254"/>
      <c r="BN29" s="254"/>
      <c r="BO29" s="267"/>
      <c r="BP29" s="267"/>
      <c r="BQ29" s="264">
        <v>23</v>
      </c>
      <c r="BR29" s="265"/>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8"/>
    </row>
    <row r="30" spans="1:131" s="249" customFormat="1" ht="26.25" customHeight="1" x14ac:dyDescent="0.15">
      <c r="A30" s="268">
        <v>3</v>
      </c>
      <c r="B30" s="1132" t="s">
        <v>406</v>
      </c>
      <c r="C30" s="1133"/>
      <c r="D30" s="1133"/>
      <c r="E30" s="1133"/>
      <c r="F30" s="1133"/>
      <c r="G30" s="1133"/>
      <c r="H30" s="1133"/>
      <c r="I30" s="1133"/>
      <c r="J30" s="1133"/>
      <c r="K30" s="1133"/>
      <c r="L30" s="1133"/>
      <c r="M30" s="1133"/>
      <c r="N30" s="1133"/>
      <c r="O30" s="1133"/>
      <c r="P30" s="1134"/>
      <c r="Q30" s="1138">
        <v>76</v>
      </c>
      <c r="R30" s="1139"/>
      <c r="S30" s="1139"/>
      <c r="T30" s="1139"/>
      <c r="U30" s="1139"/>
      <c r="V30" s="1139">
        <v>76</v>
      </c>
      <c r="W30" s="1139"/>
      <c r="X30" s="1139"/>
      <c r="Y30" s="1139"/>
      <c r="Z30" s="1139"/>
      <c r="AA30" s="1139">
        <v>0</v>
      </c>
      <c r="AB30" s="1139"/>
      <c r="AC30" s="1139"/>
      <c r="AD30" s="1139"/>
      <c r="AE30" s="1140"/>
      <c r="AF30" s="1114">
        <v>0</v>
      </c>
      <c r="AG30" s="1115"/>
      <c r="AH30" s="1115"/>
      <c r="AI30" s="1115"/>
      <c r="AJ30" s="1116"/>
      <c r="AK30" s="1075">
        <v>35</v>
      </c>
      <c r="AL30" s="1066"/>
      <c r="AM30" s="1066"/>
      <c r="AN30" s="1066"/>
      <c r="AO30" s="1066"/>
      <c r="AP30" s="1066" t="s">
        <v>586</v>
      </c>
      <c r="AQ30" s="1066"/>
      <c r="AR30" s="1066"/>
      <c r="AS30" s="1066"/>
      <c r="AT30" s="1066"/>
      <c r="AU30" s="1066" t="s">
        <v>586</v>
      </c>
      <c r="AV30" s="1066"/>
      <c r="AW30" s="1066"/>
      <c r="AX30" s="1066"/>
      <c r="AY30" s="1066"/>
      <c r="AZ30" s="1137" t="s">
        <v>586</v>
      </c>
      <c r="BA30" s="1137"/>
      <c r="BB30" s="1137"/>
      <c r="BC30" s="1137"/>
      <c r="BD30" s="1137"/>
      <c r="BE30" s="1127"/>
      <c r="BF30" s="1127"/>
      <c r="BG30" s="1127"/>
      <c r="BH30" s="1127"/>
      <c r="BI30" s="1128"/>
      <c r="BJ30" s="254"/>
      <c r="BK30" s="254"/>
      <c r="BL30" s="254"/>
      <c r="BM30" s="254"/>
      <c r="BN30" s="254"/>
      <c r="BO30" s="267"/>
      <c r="BP30" s="267"/>
      <c r="BQ30" s="264">
        <v>24</v>
      </c>
      <c r="BR30" s="265"/>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8"/>
    </row>
    <row r="31" spans="1:131" s="249" customFormat="1" ht="26.25" customHeight="1" x14ac:dyDescent="0.15">
      <c r="A31" s="268">
        <v>4</v>
      </c>
      <c r="B31" s="1132" t="s">
        <v>407</v>
      </c>
      <c r="C31" s="1133"/>
      <c r="D31" s="1133"/>
      <c r="E31" s="1133"/>
      <c r="F31" s="1133"/>
      <c r="G31" s="1133"/>
      <c r="H31" s="1133"/>
      <c r="I31" s="1133"/>
      <c r="J31" s="1133"/>
      <c r="K31" s="1133"/>
      <c r="L31" s="1133"/>
      <c r="M31" s="1133"/>
      <c r="N31" s="1133"/>
      <c r="O31" s="1133"/>
      <c r="P31" s="1134"/>
      <c r="Q31" s="1138">
        <v>371</v>
      </c>
      <c r="R31" s="1139"/>
      <c r="S31" s="1139"/>
      <c r="T31" s="1139"/>
      <c r="U31" s="1139"/>
      <c r="V31" s="1139">
        <v>355</v>
      </c>
      <c r="W31" s="1139"/>
      <c r="X31" s="1139"/>
      <c r="Y31" s="1139"/>
      <c r="Z31" s="1139"/>
      <c r="AA31" s="1139">
        <v>16</v>
      </c>
      <c r="AB31" s="1139"/>
      <c r="AC31" s="1139"/>
      <c r="AD31" s="1139"/>
      <c r="AE31" s="1140"/>
      <c r="AF31" s="1114">
        <v>167</v>
      </c>
      <c r="AG31" s="1115"/>
      <c r="AH31" s="1115"/>
      <c r="AI31" s="1115"/>
      <c r="AJ31" s="1116"/>
      <c r="AK31" s="1075">
        <v>229</v>
      </c>
      <c r="AL31" s="1066"/>
      <c r="AM31" s="1066"/>
      <c r="AN31" s="1066"/>
      <c r="AO31" s="1066"/>
      <c r="AP31" s="1066">
        <v>1042</v>
      </c>
      <c r="AQ31" s="1066"/>
      <c r="AR31" s="1066"/>
      <c r="AS31" s="1066"/>
      <c r="AT31" s="1066"/>
      <c r="AU31" s="1066">
        <v>893</v>
      </c>
      <c r="AV31" s="1066"/>
      <c r="AW31" s="1066"/>
      <c r="AX31" s="1066"/>
      <c r="AY31" s="1066"/>
      <c r="AZ31" s="1137" t="s">
        <v>588</v>
      </c>
      <c r="BA31" s="1137"/>
      <c r="BB31" s="1137"/>
      <c r="BC31" s="1137"/>
      <c r="BD31" s="1137"/>
      <c r="BE31" s="1127" t="s">
        <v>408</v>
      </c>
      <c r="BF31" s="1127"/>
      <c r="BG31" s="1127"/>
      <c r="BH31" s="1127"/>
      <c r="BI31" s="1128"/>
      <c r="BJ31" s="254"/>
      <c r="BK31" s="254"/>
      <c r="BL31" s="254"/>
      <c r="BM31" s="254"/>
      <c r="BN31" s="254"/>
      <c r="BO31" s="267"/>
      <c r="BP31" s="267"/>
      <c r="BQ31" s="264">
        <v>25</v>
      </c>
      <c r="BR31" s="265"/>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8"/>
    </row>
    <row r="32" spans="1:131" s="249" customFormat="1" ht="26.25" customHeight="1" x14ac:dyDescent="0.15">
      <c r="A32" s="268">
        <v>5</v>
      </c>
      <c r="B32" s="1132" t="s">
        <v>409</v>
      </c>
      <c r="C32" s="1133"/>
      <c r="D32" s="1133"/>
      <c r="E32" s="1133"/>
      <c r="F32" s="1133"/>
      <c r="G32" s="1133"/>
      <c r="H32" s="1133"/>
      <c r="I32" s="1133"/>
      <c r="J32" s="1133"/>
      <c r="K32" s="1133"/>
      <c r="L32" s="1133"/>
      <c r="M32" s="1133"/>
      <c r="N32" s="1133"/>
      <c r="O32" s="1133"/>
      <c r="P32" s="1134"/>
      <c r="Q32" s="1138">
        <v>310</v>
      </c>
      <c r="R32" s="1139"/>
      <c r="S32" s="1139"/>
      <c r="T32" s="1139"/>
      <c r="U32" s="1139"/>
      <c r="V32" s="1139">
        <v>310</v>
      </c>
      <c r="W32" s="1139"/>
      <c r="X32" s="1139"/>
      <c r="Y32" s="1139"/>
      <c r="Z32" s="1139"/>
      <c r="AA32" s="1139">
        <v>0</v>
      </c>
      <c r="AB32" s="1139"/>
      <c r="AC32" s="1139"/>
      <c r="AD32" s="1139"/>
      <c r="AE32" s="1140"/>
      <c r="AF32" s="1114" t="s">
        <v>118</v>
      </c>
      <c r="AG32" s="1115"/>
      <c r="AH32" s="1115"/>
      <c r="AI32" s="1115"/>
      <c r="AJ32" s="1116"/>
      <c r="AK32" s="1075">
        <v>227</v>
      </c>
      <c r="AL32" s="1066"/>
      <c r="AM32" s="1066"/>
      <c r="AN32" s="1066"/>
      <c r="AO32" s="1066"/>
      <c r="AP32" s="1066">
        <v>1565</v>
      </c>
      <c r="AQ32" s="1066"/>
      <c r="AR32" s="1066"/>
      <c r="AS32" s="1066"/>
      <c r="AT32" s="1066"/>
      <c r="AU32" s="1066">
        <v>1546</v>
      </c>
      <c r="AV32" s="1066"/>
      <c r="AW32" s="1066"/>
      <c r="AX32" s="1066"/>
      <c r="AY32" s="1066"/>
      <c r="AZ32" s="1137" t="s">
        <v>586</v>
      </c>
      <c r="BA32" s="1137"/>
      <c r="BB32" s="1137"/>
      <c r="BC32" s="1137"/>
      <c r="BD32" s="1137"/>
      <c r="BE32" s="1127" t="s">
        <v>410</v>
      </c>
      <c r="BF32" s="1127"/>
      <c r="BG32" s="1127"/>
      <c r="BH32" s="1127"/>
      <c r="BI32" s="1128"/>
      <c r="BJ32" s="254"/>
      <c r="BK32" s="254"/>
      <c r="BL32" s="254"/>
      <c r="BM32" s="254"/>
      <c r="BN32" s="254"/>
      <c r="BO32" s="267"/>
      <c r="BP32" s="267"/>
      <c r="BQ32" s="264">
        <v>26</v>
      </c>
      <c r="BR32" s="265"/>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8"/>
    </row>
    <row r="33" spans="1:131" s="249" customFormat="1" ht="26.25" customHeight="1" x14ac:dyDescent="0.15">
      <c r="A33" s="268">
        <v>6</v>
      </c>
      <c r="B33" s="1132"/>
      <c r="C33" s="1133"/>
      <c r="D33" s="1133"/>
      <c r="E33" s="1133"/>
      <c r="F33" s="1133"/>
      <c r="G33" s="1133"/>
      <c r="H33" s="1133"/>
      <c r="I33" s="1133"/>
      <c r="J33" s="1133"/>
      <c r="K33" s="1133"/>
      <c r="L33" s="1133"/>
      <c r="M33" s="1133"/>
      <c r="N33" s="1133"/>
      <c r="O33" s="1133"/>
      <c r="P33" s="1134"/>
      <c r="Q33" s="1138"/>
      <c r="R33" s="1139"/>
      <c r="S33" s="1139"/>
      <c r="T33" s="1139"/>
      <c r="U33" s="1139"/>
      <c r="V33" s="1139"/>
      <c r="W33" s="1139"/>
      <c r="X33" s="1139"/>
      <c r="Y33" s="1139"/>
      <c r="Z33" s="1139"/>
      <c r="AA33" s="1139"/>
      <c r="AB33" s="1139"/>
      <c r="AC33" s="1139"/>
      <c r="AD33" s="1139"/>
      <c r="AE33" s="1140"/>
      <c r="AF33" s="1114"/>
      <c r="AG33" s="1115"/>
      <c r="AH33" s="1115"/>
      <c r="AI33" s="1115"/>
      <c r="AJ33" s="1116"/>
      <c r="AK33" s="1075"/>
      <c r="AL33" s="1066"/>
      <c r="AM33" s="1066"/>
      <c r="AN33" s="1066"/>
      <c r="AO33" s="1066"/>
      <c r="AP33" s="1066"/>
      <c r="AQ33" s="1066"/>
      <c r="AR33" s="1066"/>
      <c r="AS33" s="1066"/>
      <c r="AT33" s="1066"/>
      <c r="AU33" s="1066"/>
      <c r="AV33" s="1066"/>
      <c r="AW33" s="1066"/>
      <c r="AX33" s="1066"/>
      <c r="AY33" s="1066"/>
      <c r="AZ33" s="1137"/>
      <c r="BA33" s="1137"/>
      <c r="BB33" s="1137"/>
      <c r="BC33" s="1137"/>
      <c r="BD33" s="1137"/>
      <c r="BE33" s="1127"/>
      <c r="BF33" s="1127"/>
      <c r="BG33" s="1127"/>
      <c r="BH33" s="1127"/>
      <c r="BI33" s="1128"/>
      <c r="BJ33" s="254"/>
      <c r="BK33" s="254"/>
      <c r="BL33" s="254"/>
      <c r="BM33" s="254"/>
      <c r="BN33" s="254"/>
      <c r="BO33" s="267"/>
      <c r="BP33" s="267"/>
      <c r="BQ33" s="264">
        <v>27</v>
      </c>
      <c r="BR33" s="265"/>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8"/>
    </row>
    <row r="34" spans="1:131" s="249" customFormat="1" ht="26.25" customHeight="1" x14ac:dyDescent="0.15">
      <c r="A34" s="268">
        <v>7</v>
      </c>
      <c r="B34" s="1132"/>
      <c r="C34" s="1133"/>
      <c r="D34" s="1133"/>
      <c r="E34" s="1133"/>
      <c r="F34" s="1133"/>
      <c r="G34" s="1133"/>
      <c r="H34" s="1133"/>
      <c r="I34" s="1133"/>
      <c r="J34" s="1133"/>
      <c r="K34" s="1133"/>
      <c r="L34" s="1133"/>
      <c r="M34" s="1133"/>
      <c r="N34" s="1133"/>
      <c r="O34" s="1133"/>
      <c r="P34" s="1134"/>
      <c r="Q34" s="1138"/>
      <c r="R34" s="1139"/>
      <c r="S34" s="1139"/>
      <c r="T34" s="1139"/>
      <c r="U34" s="1139"/>
      <c r="V34" s="1139"/>
      <c r="W34" s="1139"/>
      <c r="X34" s="1139"/>
      <c r="Y34" s="1139"/>
      <c r="Z34" s="1139"/>
      <c r="AA34" s="1139"/>
      <c r="AB34" s="1139"/>
      <c r="AC34" s="1139"/>
      <c r="AD34" s="1139"/>
      <c r="AE34" s="1140"/>
      <c r="AF34" s="1114"/>
      <c r="AG34" s="1115"/>
      <c r="AH34" s="1115"/>
      <c r="AI34" s="1115"/>
      <c r="AJ34" s="1116"/>
      <c r="AK34" s="1075"/>
      <c r="AL34" s="1066"/>
      <c r="AM34" s="1066"/>
      <c r="AN34" s="1066"/>
      <c r="AO34" s="1066"/>
      <c r="AP34" s="1066"/>
      <c r="AQ34" s="1066"/>
      <c r="AR34" s="1066"/>
      <c r="AS34" s="1066"/>
      <c r="AT34" s="1066"/>
      <c r="AU34" s="1066"/>
      <c r="AV34" s="1066"/>
      <c r="AW34" s="1066"/>
      <c r="AX34" s="1066"/>
      <c r="AY34" s="1066"/>
      <c r="AZ34" s="1137"/>
      <c r="BA34" s="1137"/>
      <c r="BB34" s="1137"/>
      <c r="BC34" s="1137"/>
      <c r="BD34" s="1137"/>
      <c r="BE34" s="1127"/>
      <c r="BF34" s="1127"/>
      <c r="BG34" s="1127"/>
      <c r="BH34" s="1127"/>
      <c r="BI34" s="1128"/>
      <c r="BJ34" s="254"/>
      <c r="BK34" s="254"/>
      <c r="BL34" s="254"/>
      <c r="BM34" s="254"/>
      <c r="BN34" s="254"/>
      <c r="BO34" s="267"/>
      <c r="BP34" s="267"/>
      <c r="BQ34" s="264">
        <v>28</v>
      </c>
      <c r="BR34" s="265"/>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8"/>
    </row>
    <row r="35" spans="1:131" s="249" customFormat="1" ht="26.25" customHeight="1" x14ac:dyDescent="0.15">
      <c r="A35" s="268">
        <v>8</v>
      </c>
      <c r="B35" s="1132"/>
      <c r="C35" s="1133"/>
      <c r="D35" s="1133"/>
      <c r="E35" s="1133"/>
      <c r="F35" s="1133"/>
      <c r="G35" s="1133"/>
      <c r="H35" s="1133"/>
      <c r="I35" s="1133"/>
      <c r="J35" s="1133"/>
      <c r="K35" s="1133"/>
      <c r="L35" s="1133"/>
      <c r="M35" s="1133"/>
      <c r="N35" s="1133"/>
      <c r="O35" s="1133"/>
      <c r="P35" s="1134"/>
      <c r="Q35" s="1138"/>
      <c r="R35" s="1139"/>
      <c r="S35" s="1139"/>
      <c r="T35" s="1139"/>
      <c r="U35" s="1139"/>
      <c r="V35" s="1139"/>
      <c r="W35" s="1139"/>
      <c r="X35" s="1139"/>
      <c r="Y35" s="1139"/>
      <c r="Z35" s="1139"/>
      <c r="AA35" s="1139"/>
      <c r="AB35" s="1139"/>
      <c r="AC35" s="1139"/>
      <c r="AD35" s="1139"/>
      <c r="AE35" s="1140"/>
      <c r="AF35" s="1114"/>
      <c r="AG35" s="1115"/>
      <c r="AH35" s="1115"/>
      <c r="AI35" s="1115"/>
      <c r="AJ35" s="1116"/>
      <c r="AK35" s="1075"/>
      <c r="AL35" s="1066"/>
      <c r="AM35" s="1066"/>
      <c r="AN35" s="1066"/>
      <c r="AO35" s="1066"/>
      <c r="AP35" s="1066"/>
      <c r="AQ35" s="1066"/>
      <c r="AR35" s="1066"/>
      <c r="AS35" s="1066"/>
      <c r="AT35" s="1066"/>
      <c r="AU35" s="1066"/>
      <c r="AV35" s="1066"/>
      <c r="AW35" s="1066"/>
      <c r="AX35" s="1066"/>
      <c r="AY35" s="1066"/>
      <c r="AZ35" s="1137"/>
      <c r="BA35" s="1137"/>
      <c r="BB35" s="1137"/>
      <c r="BC35" s="1137"/>
      <c r="BD35" s="1137"/>
      <c r="BE35" s="1127"/>
      <c r="BF35" s="1127"/>
      <c r="BG35" s="1127"/>
      <c r="BH35" s="1127"/>
      <c r="BI35" s="1128"/>
      <c r="BJ35" s="254"/>
      <c r="BK35" s="254"/>
      <c r="BL35" s="254"/>
      <c r="BM35" s="254"/>
      <c r="BN35" s="254"/>
      <c r="BO35" s="267"/>
      <c r="BP35" s="267"/>
      <c r="BQ35" s="264">
        <v>29</v>
      </c>
      <c r="BR35" s="265"/>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8"/>
    </row>
    <row r="36" spans="1:131" s="249" customFormat="1" ht="26.25" customHeight="1" x14ac:dyDescent="0.15">
      <c r="A36" s="268">
        <v>9</v>
      </c>
      <c r="B36" s="1132"/>
      <c r="C36" s="1133"/>
      <c r="D36" s="1133"/>
      <c r="E36" s="1133"/>
      <c r="F36" s="1133"/>
      <c r="G36" s="1133"/>
      <c r="H36" s="1133"/>
      <c r="I36" s="1133"/>
      <c r="J36" s="1133"/>
      <c r="K36" s="1133"/>
      <c r="L36" s="1133"/>
      <c r="M36" s="1133"/>
      <c r="N36" s="1133"/>
      <c r="O36" s="1133"/>
      <c r="P36" s="1134"/>
      <c r="Q36" s="1138"/>
      <c r="R36" s="1139"/>
      <c r="S36" s="1139"/>
      <c r="T36" s="1139"/>
      <c r="U36" s="1139"/>
      <c r="V36" s="1139"/>
      <c r="W36" s="1139"/>
      <c r="X36" s="1139"/>
      <c r="Y36" s="1139"/>
      <c r="Z36" s="1139"/>
      <c r="AA36" s="1139"/>
      <c r="AB36" s="1139"/>
      <c r="AC36" s="1139"/>
      <c r="AD36" s="1139"/>
      <c r="AE36" s="1140"/>
      <c r="AF36" s="1114"/>
      <c r="AG36" s="1115"/>
      <c r="AH36" s="1115"/>
      <c r="AI36" s="1115"/>
      <c r="AJ36" s="1116"/>
      <c r="AK36" s="1075"/>
      <c r="AL36" s="1066"/>
      <c r="AM36" s="1066"/>
      <c r="AN36" s="1066"/>
      <c r="AO36" s="1066"/>
      <c r="AP36" s="1066"/>
      <c r="AQ36" s="1066"/>
      <c r="AR36" s="1066"/>
      <c r="AS36" s="1066"/>
      <c r="AT36" s="1066"/>
      <c r="AU36" s="1066"/>
      <c r="AV36" s="1066"/>
      <c r="AW36" s="1066"/>
      <c r="AX36" s="1066"/>
      <c r="AY36" s="1066"/>
      <c r="AZ36" s="1137"/>
      <c r="BA36" s="1137"/>
      <c r="BB36" s="1137"/>
      <c r="BC36" s="1137"/>
      <c r="BD36" s="1137"/>
      <c r="BE36" s="1127"/>
      <c r="BF36" s="1127"/>
      <c r="BG36" s="1127"/>
      <c r="BH36" s="1127"/>
      <c r="BI36" s="1128"/>
      <c r="BJ36" s="254"/>
      <c r="BK36" s="254"/>
      <c r="BL36" s="254"/>
      <c r="BM36" s="254"/>
      <c r="BN36" s="254"/>
      <c r="BO36" s="267"/>
      <c r="BP36" s="267"/>
      <c r="BQ36" s="264">
        <v>30</v>
      </c>
      <c r="BR36" s="265"/>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8"/>
    </row>
    <row r="37" spans="1:131" s="249" customFormat="1" ht="26.25" customHeight="1" x14ac:dyDescent="0.15">
      <c r="A37" s="268">
        <v>10</v>
      </c>
      <c r="B37" s="1132"/>
      <c r="C37" s="1133"/>
      <c r="D37" s="1133"/>
      <c r="E37" s="1133"/>
      <c r="F37" s="1133"/>
      <c r="G37" s="1133"/>
      <c r="H37" s="1133"/>
      <c r="I37" s="1133"/>
      <c r="J37" s="1133"/>
      <c r="K37" s="1133"/>
      <c r="L37" s="1133"/>
      <c r="M37" s="1133"/>
      <c r="N37" s="1133"/>
      <c r="O37" s="1133"/>
      <c r="P37" s="1134"/>
      <c r="Q37" s="1138"/>
      <c r="R37" s="1139"/>
      <c r="S37" s="1139"/>
      <c r="T37" s="1139"/>
      <c r="U37" s="1139"/>
      <c r="V37" s="1139"/>
      <c r="W37" s="1139"/>
      <c r="X37" s="1139"/>
      <c r="Y37" s="1139"/>
      <c r="Z37" s="1139"/>
      <c r="AA37" s="1139"/>
      <c r="AB37" s="1139"/>
      <c r="AC37" s="1139"/>
      <c r="AD37" s="1139"/>
      <c r="AE37" s="1140"/>
      <c r="AF37" s="1114"/>
      <c r="AG37" s="1115"/>
      <c r="AH37" s="1115"/>
      <c r="AI37" s="1115"/>
      <c r="AJ37" s="1116"/>
      <c r="AK37" s="1075"/>
      <c r="AL37" s="1066"/>
      <c r="AM37" s="1066"/>
      <c r="AN37" s="1066"/>
      <c r="AO37" s="1066"/>
      <c r="AP37" s="1066"/>
      <c r="AQ37" s="1066"/>
      <c r="AR37" s="1066"/>
      <c r="AS37" s="1066"/>
      <c r="AT37" s="1066"/>
      <c r="AU37" s="1066"/>
      <c r="AV37" s="1066"/>
      <c r="AW37" s="1066"/>
      <c r="AX37" s="1066"/>
      <c r="AY37" s="1066"/>
      <c r="AZ37" s="1137"/>
      <c r="BA37" s="1137"/>
      <c r="BB37" s="1137"/>
      <c r="BC37" s="1137"/>
      <c r="BD37" s="1137"/>
      <c r="BE37" s="1127"/>
      <c r="BF37" s="1127"/>
      <c r="BG37" s="1127"/>
      <c r="BH37" s="1127"/>
      <c r="BI37" s="1128"/>
      <c r="BJ37" s="254"/>
      <c r="BK37" s="254"/>
      <c r="BL37" s="254"/>
      <c r="BM37" s="254"/>
      <c r="BN37" s="254"/>
      <c r="BO37" s="267"/>
      <c r="BP37" s="267"/>
      <c r="BQ37" s="264">
        <v>31</v>
      </c>
      <c r="BR37" s="265"/>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8"/>
    </row>
    <row r="38" spans="1:131" s="249" customFormat="1" ht="26.25" customHeight="1" x14ac:dyDescent="0.15">
      <c r="A38" s="268">
        <v>11</v>
      </c>
      <c r="B38" s="1132"/>
      <c r="C38" s="1133"/>
      <c r="D38" s="1133"/>
      <c r="E38" s="1133"/>
      <c r="F38" s="1133"/>
      <c r="G38" s="1133"/>
      <c r="H38" s="1133"/>
      <c r="I38" s="1133"/>
      <c r="J38" s="1133"/>
      <c r="K38" s="1133"/>
      <c r="L38" s="1133"/>
      <c r="M38" s="1133"/>
      <c r="N38" s="1133"/>
      <c r="O38" s="1133"/>
      <c r="P38" s="1134"/>
      <c r="Q38" s="1138"/>
      <c r="R38" s="1139"/>
      <c r="S38" s="1139"/>
      <c r="T38" s="1139"/>
      <c r="U38" s="1139"/>
      <c r="V38" s="1139"/>
      <c r="W38" s="1139"/>
      <c r="X38" s="1139"/>
      <c r="Y38" s="1139"/>
      <c r="Z38" s="1139"/>
      <c r="AA38" s="1139"/>
      <c r="AB38" s="1139"/>
      <c r="AC38" s="1139"/>
      <c r="AD38" s="1139"/>
      <c r="AE38" s="1140"/>
      <c r="AF38" s="1114"/>
      <c r="AG38" s="1115"/>
      <c r="AH38" s="1115"/>
      <c r="AI38" s="1115"/>
      <c r="AJ38" s="1116"/>
      <c r="AK38" s="1075"/>
      <c r="AL38" s="1066"/>
      <c r="AM38" s="1066"/>
      <c r="AN38" s="1066"/>
      <c r="AO38" s="1066"/>
      <c r="AP38" s="1066"/>
      <c r="AQ38" s="1066"/>
      <c r="AR38" s="1066"/>
      <c r="AS38" s="1066"/>
      <c r="AT38" s="1066"/>
      <c r="AU38" s="1066"/>
      <c r="AV38" s="1066"/>
      <c r="AW38" s="1066"/>
      <c r="AX38" s="1066"/>
      <c r="AY38" s="1066"/>
      <c r="AZ38" s="1137"/>
      <c r="BA38" s="1137"/>
      <c r="BB38" s="1137"/>
      <c r="BC38" s="1137"/>
      <c r="BD38" s="1137"/>
      <c r="BE38" s="1127"/>
      <c r="BF38" s="1127"/>
      <c r="BG38" s="1127"/>
      <c r="BH38" s="1127"/>
      <c r="BI38" s="1128"/>
      <c r="BJ38" s="254"/>
      <c r="BK38" s="254"/>
      <c r="BL38" s="254"/>
      <c r="BM38" s="254"/>
      <c r="BN38" s="254"/>
      <c r="BO38" s="267"/>
      <c r="BP38" s="267"/>
      <c r="BQ38" s="264">
        <v>32</v>
      </c>
      <c r="BR38" s="265"/>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8"/>
    </row>
    <row r="39" spans="1:131" s="249" customFormat="1" ht="26.25" customHeight="1" x14ac:dyDescent="0.15">
      <c r="A39" s="268">
        <v>12</v>
      </c>
      <c r="B39" s="1132"/>
      <c r="C39" s="1133"/>
      <c r="D39" s="1133"/>
      <c r="E39" s="1133"/>
      <c r="F39" s="1133"/>
      <c r="G39" s="1133"/>
      <c r="H39" s="1133"/>
      <c r="I39" s="1133"/>
      <c r="J39" s="1133"/>
      <c r="K39" s="1133"/>
      <c r="L39" s="1133"/>
      <c r="M39" s="1133"/>
      <c r="N39" s="1133"/>
      <c r="O39" s="1133"/>
      <c r="P39" s="1134"/>
      <c r="Q39" s="1138"/>
      <c r="R39" s="1139"/>
      <c r="S39" s="1139"/>
      <c r="T39" s="1139"/>
      <c r="U39" s="1139"/>
      <c r="V39" s="1139"/>
      <c r="W39" s="1139"/>
      <c r="X39" s="1139"/>
      <c r="Y39" s="1139"/>
      <c r="Z39" s="1139"/>
      <c r="AA39" s="1139"/>
      <c r="AB39" s="1139"/>
      <c r="AC39" s="1139"/>
      <c r="AD39" s="1139"/>
      <c r="AE39" s="1140"/>
      <c r="AF39" s="1114"/>
      <c r="AG39" s="1115"/>
      <c r="AH39" s="1115"/>
      <c r="AI39" s="1115"/>
      <c r="AJ39" s="1116"/>
      <c r="AK39" s="1075"/>
      <c r="AL39" s="1066"/>
      <c r="AM39" s="1066"/>
      <c r="AN39" s="1066"/>
      <c r="AO39" s="1066"/>
      <c r="AP39" s="1066"/>
      <c r="AQ39" s="1066"/>
      <c r="AR39" s="1066"/>
      <c r="AS39" s="1066"/>
      <c r="AT39" s="1066"/>
      <c r="AU39" s="1066"/>
      <c r="AV39" s="1066"/>
      <c r="AW39" s="1066"/>
      <c r="AX39" s="1066"/>
      <c r="AY39" s="1066"/>
      <c r="AZ39" s="1137"/>
      <c r="BA39" s="1137"/>
      <c r="BB39" s="1137"/>
      <c r="BC39" s="1137"/>
      <c r="BD39" s="1137"/>
      <c r="BE39" s="1127"/>
      <c r="BF39" s="1127"/>
      <c r="BG39" s="1127"/>
      <c r="BH39" s="1127"/>
      <c r="BI39" s="1128"/>
      <c r="BJ39" s="254"/>
      <c r="BK39" s="254"/>
      <c r="BL39" s="254"/>
      <c r="BM39" s="254"/>
      <c r="BN39" s="254"/>
      <c r="BO39" s="267"/>
      <c r="BP39" s="267"/>
      <c r="BQ39" s="264">
        <v>33</v>
      </c>
      <c r="BR39" s="265"/>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8"/>
    </row>
    <row r="40" spans="1:131" s="249" customFormat="1" ht="26.25" customHeight="1" x14ac:dyDescent="0.15">
      <c r="A40" s="263">
        <v>13</v>
      </c>
      <c r="B40" s="1132"/>
      <c r="C40" s="1133"/>
      <c r="D40" s="1133"/>
      <c r="E40" s="1133"/>
      <c r="F40" s="1133"/>
      <c r="G40" s="1133"/>
      <c r="H40" s="1133"/>
      <c r="I40" s="1133"/>
      <c r="J40" s="1133"/>
      <c r="K40" s="1133"/>
      <c r="L40" s="1133"/>
      <c r="M40" s="1133"/>
      <c r="N40" s="1133"/>
      <c r="O40" s="1133"/>
      <c r="P40" s="1134"/>
      <c r="Q40" s="1138"/>
      <c r="R40" s="1139"/>
      <c r="S40" s="1139"/>
      <c r="T40" s="1139"/>
      <c r="U40" s="1139"/>
      <c r="V40" s="1139"/>
      <c r="W40" s="1139"/>
      <c r="X40" s="1139"/>
      <c r="Y40" s="1139"/>
      <c r="Z40" s="1139"/>
      <c r="AA40" s="1139"/>
      <c r="AB40" s="1139"/>
      <c r="AC40" s="1139"/>
      <c r="AD40" s="1139"/>
      <c r="AE40" s="1140"/>
      <c r="AF40" s="1114"/>
      <c r="AG40" s="1115"/>
      <c r="AH40" s="1115"/>
      <c r="AI40" s="1115"/>
      <c r="AJ40" s="1116"/>
      <c r="AK40" s="1075"/>
      <c r="AL40" s="1066"/>
      <c r="AM40" s="1066"/>
      <c r="AN40" s="1066"/>
      <c r="AO40" s="1066"/>
      <c r="AP40" s="1066"/>
      <c r="AQ40" s="1066"/>
      <c r="AR40" s="1066"/>
      <c r="AS40" s="1066"/>
      <c r="AT40" s="1066"/>
      <c r="AU40" s="1066"/>
      <c r="AV40" s="1066"/>
      <c r="AW40" s="1066"/>
      <c r="AX40" s="1066"/>
      <c r="AY40" s="1066"/>
      <c r="AZ40" s="1137"/>
      <c r="BA40" s="1137"/>
      <c r="BB40" s="1137"/>
      <c r="BC40" s="1137"/>
      <c r="BD40" s="1137"/>
      <c r="BE40" s="1127"/>
      <c r="BF40" s="1127"/>
      <c r="BG40" s="1127"/>
      <c r="BH40" s="1127"/>
      <c r="BI40" s="1128"/>
      <c r="BJ40" s="254"/>
      <c r="BK40" s="254"/>
      <c r="BL40" s="254"/>
      <c r="BM40" s="254"/>
      <c r="BN40" s="254"/>
      <c r="BO40" s="267"/>
      <c r="BP40" s="267"/>
      <c r="BQ40" s="264">
        <v>34</v>
      </c>
      <c r="BR40" s="265"/>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8"/>
    </row>
    <row r="41" spans="1:131" s="249" customFormat="1" ht="26.25" customHeight="1" x14ac:dyDescent="0.15">
      <c r="A41" s="263">
        <v>14</v>
      </c>
      <c r="B41" s="1132"/>
      <c r="C41" s="1133"/>
      <c r="D41" s="1133"/>
      <c r="E41" s="1133"/>
      <c r="F41" s="1133"/>
      <c r="G41" s="1133"/>
      <c r="H41" s="1133"/>
      <c r="I41" s="1133"/>
      <c r="J41" s="1133"/>
      <c r="K41" s="1133"/>
      <c r="L41" s="1133"/>
      <c r="M41" s="1133"/>
      <c r="N41" s="1133"/>
      <c r="O41" s="1133"/>
      <c r="P41" s="1134"/>
      <c r="Q41" s="1138"/>
      <c r="R41" s="1139"/>
      <c r="S41" s="1139"/>
      <c r="T41" s="1139"/>
      <c r="U41" s="1139"/>
      <c r="V41" s="1139"/>
      <c r="W41" s="1139"/>
      <c r="X41" s="1139"/>
      <c r="Y41" s="1139"/>
      <c r="Z41" s="1139"/>
      <c r="AA41" s="1139"/>
      <c r="AB41" s="1139"/>
      <c r="AC41" s="1139"/>
      <c r="AD41" s="1139"/>
      <c r="AE41" s="1140"/>
      <c r="AF41" s="1114"/>
      <c r="AG41" s="1115"/>
      <c r="AH41" s="1115"/>
      <c r="AI41" s="1115"/>
      <c r="AJ41" s="1116"/>
      <c r="AK41" s="1075"/>
      <c r="AL41" s="1066"/>
      <c r="AM41" s="1066"/>
      <c r="AN41" s="1066"/>
      <c r="AO41" s="1066"/>
      <c r="AP41" s="1066"/>
      <c r="AQ41" s="1066"/>
      <c r="AR41" s="1066"/>
      <c r="AS41" s="1066"/>
      <c r="AT41" s="1066"/>
      <c r="AU41" s="1066"/>
      <c r="AV41" s="1066"/>
      <c r="AW41" s="1066"/>
      <c r="AX41" s="1066"/>
      <c r="AY41" s="1066"/>
      <c r="AZ41" s="1137"/>
      <c r="BA41" s="1137"/>
      <c r="BB41" s="1137"/>
      <c r="BC41" s="1137"/>
      <c r="BD41" s="1137"/>
      <c r="BE41" s="1127"/>
      <c r="BF41" s="1127"/>
      <c r="BG41" s="1127"/>
      <c r="BH41" s="1127"/>
      <c r="BI41" s="1128"/>
      <c r="BJ41" s="254"/>
      <c r="BK41" s="254"/>
      <c r="BL41" s="254"/>
      <c r="BM41" s="254"/>
      <c r="BN41" s="254"/>
      <c r="BO41" s="267"/>
      <c r="BP41" s="267"/>
      <c r="BQ41" s="264">
        <v>35</v>
      </c>
      <c r="BR41" s="265"/>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8"/>
    </row>
    <row r="42" spans="1:131" s="249" customFormat="1" ht="26.25" customHeight="1" x14ac:dyDescent="0.15">
      <c r="A42" s="263">
        <v>15</v>
      </c>
      <c r="B42" s="1132"/>
      <c r="C42" s="1133"/>
      <c r="D42" s="1133"/>
      <c r="E42" s="1133"/>
      <c r="F42" s="1133"/>
      <c r="G42" s="1133"/>
      <c r="H42" s="1133"/>
      <c r="I42" s="1133"/>
      <c r="J42" s="1133"/>
      <c r="K42" s="1133"/>
      <c r="L42" s="1133"/>
      <c r="M42" s="1133"/>
      <c r="N42" s="1133"/>
      <c r="O42" s="1133"/>
      <c r="P42" s="1134"/>
      <c r="Q42" s="1138"/>
      <c r="R42" s="1139"/>
      <c r="S42" s="1139"/>
      <c r="T42" s="1139"/>
      <c r="U42" s="1139"/>
      <c r="V42" s="1139"/>
      <c r="W42" s="1139"/>
      <c r="X42" s="1139"/>
      <c r="Y42" s="1139"/>
      <c r="Z42" s="1139"/>
      <c r="AA42" s="1139"/>
      <c r="AB42" s="1139"/>
      <c r="AC42" s="1139"/>
      <c r="AD42" s="1139"/>
      <c r="AE42" s="1140"/>
      <c r="AF42" s="1114"/>
      <c r="AG42" s="1115"/>
      <c r="AH42" s="1115"/>
      <c r="AI42" s="1115"/>
      <c r="AJ42" s="1116"/>
      <c r="AK42" s="1075"/>
      <c r="AL42" s="1066"/>
      <c r="AM42" s="1066"/>
      <c r="AN42" s="1066"/>
      <c r="AO42" s="1066"/>
      <c r="AP42" s="1066"/>
      <c r="AQ42" s="1066"/>
      <c r="AR42" s="1066"/>
      <c r="AS42" s="1066"/>
      <c r="AT42" s="1066"/>
      <c r="AU42" s="1066"/>
      <c r="AV42" s="1066"/>
      <c r="AW42" s="1066"/>
      <c r="AX42" s="1066"/>
      <c r="AY42" s="1066"/>
      <c r="AZ42" s="1137"/>
      <c r="BA42" s="1137"/>
      <c r="BB42" s="1137"/>
      <c r="BC42" s="1137"/>
      <c r="BD42" s="1137"/>
      <c r="BE42" s="1127"/>
      <c r="BF42" s="1127"/>
      <c r="BG42" s="1127"/>
      <c r="BH42" s="1127"/>
      <c r="BI42" s="1128"/>
      <c r="BJ42" s="254"/>
      <c r="BK42" s="254"/>
      <c r="BL42" s="254"/>
      <c r="BM42" s="254"/>
      <c r="BN42" s="254"/>
      <c r="BO42" s="267"/>
      <c r="BP42" s="267"/>
      <c r="BQ42" s="264">
        <v>36</v>
      </c>
      <c r="BR42" s="265"/>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8"/>
    </row>
    <row r="43" spans="1:131" s="249" customFormat="1" ht="26.25" customHeight="1" x14ac:dyDescent="0.15">
      <c r="A43" s="263">
        <v>16</v>
      </c>
      <c r="B43" s="1132"/>
      <c r="C43" s="1133"/>
      <c r="D43" s="1133"/>
      <c r="E43" s="1133"/>
      <c r="F43" s="1133"/>
      <c r="G43" s="1133"/>
      <c r="H43" s="1133"/>
      <c r="I43" s="1133"/>
      <c r="J43" s="1133"/>
      <c r="K43" s="1133"/>
      <c r="L43" s="1133"/>
      <c r="M43" s="1133"/>
      <c r="N43" s="1133"/>
      <c r="O43" s="1133"/>
      <c r="P43" s="1134"/>
      <c r="Q43" s="1138"/>
      <c r="R43" s="1139"/>
      <c r="S43" s="1139"/>
      <c r="T43" s="1139"/>
      <c r="U43" s="1139"/>
      <c r="V43" s="1139"/>
      <c r="W43" s="1139"/>
      <c r="X43" s="1139"/>
      <c r="Y43" s="1139"/>
      <c r="Z43" s="1139"/>
      <c r="AA43" s="1139"/>
      <c r="AB43" s="1139"/>
      <c r="AC43" s="1139"/>
      <c r="AD43" s="1139"/>
      <c r="AE43" s="1140"/>
      <c r="AF43" s="1114"/>
      <c r="AG43" s="1115"/>
      <c r="AH43" s="1115"/>
      <c r="AI43" s="1115"/>
      <c r="AJ43" s="1116"/>
      <c r="AK43" s="1075"/>
      <c r="AL43" s="1066"/>
      <c r="AM43" s="1066"/>
      <c r="AN43" s="1066"/>
      <c r="AO43" s="1066"/>
      <c r="AP43" s="1066"/>
      <c r="AQ43" s="1066"/>
      <c r="AR43" s="1066"/>
      <c r="AS43" s="1066"/>
      <c r="AT43" s="1066"/>
      <c r="AU43" s="1066"/>
      <c r="AV43" s="1066"/>
      <c r="AW43" s="1066"/>
      <c r="AX43" s="1066"/>
      <c r="AY43" s="1066"/>
      <c r="AZ43" s="1137"/>
      <c r="BA43" s="1137"/>
      <c r="BB43" s="1137"/>
      <c r="BC43" s="1137"/>
      <c r="BD43" s="1137"/>
      <c r="BE43" s="1127"/>
      <c r="BF43" s="1127"/>
      <c r="BG43" s="1127"/>
      <c r="BH43" s="1127"/>
      <c r="BI43" s="1128"/>
      <c r="BJ43" s="254"/>
      <c r="BK43" s="254"/>
      <c r="BL43" s="254"/>
      <c r="BM43" s="254"/>
      <c r="BN43" s="254"/>
      <c r="BO43" s="267"/>
      <c r="BP43" s="267"/>
      <c r="BQ43" s="264">
        <v>37</v>
      </c>
      <c r="BR43" s="265"/>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8"/>
    </row>
    <row r="44" spans="1:131" s="249" customFormat="1" ht="26.25" customHeight="1" x14ac:dyDescent="0.15">
      <c r="A44" s="263">
        <v>17</v>
      </c>
      <c r="B44" s="1132"/>
      <c r="C44" s="1133"/>
      <c r="D44" s="1133"/>
      <c r="E44" s="1133"/>
      <c r="F44" s="1133"/>
      <c r="G44" s="1133"/>
      <c r="H44" s="1133"/>
      <c r="I44" s="1133"/>
      <c r="J44" s="1133"/>
      <c r="K44" s="1133"/>
      <c r="L44" s="1133"/>
      <c r="M44" s="1133"/>
      <c r="N44" s="1133"/>
      <c r="O44" s="1133"/>
      <c r="P44" s="1134"/>
      <c r="Q44" s="1138"/>
      <c r="R44" s="1139"/>
      <c r="S44" s="1139"/>
      <c r="T44" s="1139"/>
      <c r="U44" s="1139"/>
      <c r="V44" s="1139"/>
      <c r="W44" s="1139"/>
      <c r="X44" s="1139"/>
      <c r="Y44" s="1139"/>
      <c r="Z44" s="1139"/>
      <c r="AA44" s="1139"/>
      <c r="AB44" s="1139"/>
      <c r="AC44" s="1139"/>
      <c r="AD44" s="1139"/>
      <c r="AE44" s="1140"/>
      <c r="AF44" s="1114"/>
      <c r="AG44" s="1115"/>
      <c r="AH44" s="1115"/>
      <c r="AI44" s="1115"/>
      <c r="AJ44" s="1116"/>
      <c r="AK44" s="1075"/>
      <c r="AL44" s="1066"/>
      <c r="AM44" s="1066"/>
      <c r="AN44" s="1066"/>
      <c r="AO44" s="1066"/>
      <c r="AP44" s="1066"/>
      <c r="AQ44" s="1066"/>
      <c r="AR44" s="1066"/>
      <c r="AS44" s="1066"/>
      <c r="AT44" s="1066"/>
      <c r="AU44" s="1066"/>
      <c r="AV44" s="1066"/>
      <c r="AW44" s="1066"/>
      <c r="AX44" s="1066"/>
      <c r="AY44" s="1066"/>
      <c r="AZ44" s="1137"/>
      <c r="BA44" s="1137"/>
      <c r="BB44" s="1137"/>
      <c r="BC44" s="1137"/>
      <c r="BD44" s="1137"/>
      <c r="BE44" s="1127"/>
      <c r="BF44" s="1127"/>
      <c r="BG44" s="1127"/>
      <c r="BH44" s="1127"/>
      <c r="BI44" s="1128"/>
      <c r="BJ44" s="254"/>
      <c r="BK44" s="254"/>
      <c r="BL44" s="254"/>
      <c r="BM44" s="254"/>
      <c r="BN44" s="254"/>
      <c r="BO44" s="267"/>
      <c r="BP44" s="267"/>
      <c r="BQ44" s="264">
        <v>38</v>
      </c>
      <c r="BR44" s="265"/>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8"/>
    </row>
    <row r="45" spans="1:131" s="249" customFormat="1" ht="26.25" customHeight="1" x14ac:dyDescent="0.15">
      <c r="A45" s="263">
        <v>18</v>
      </c>
      <c r="B45" s="1132"/>
      <c r="C45" s="1133"/>
      <c r="D45" s="1133"/>
      <c r="E45" s="1133"/>
      <c r="F45" s="1133"/>
      <c r="G45" s="1133"/>
      <c r="H45" s="1133"/>
      <c r="I45" s="1133"/>
      <c r="J45" s="1133"/>
      <c r="K45" s="1133"/>
      <c r="L45" s="1133"/>
      <c r="M45" s="1133"/>
      <c r="N45" s="1133"/>
      <c r="O45" s="1133"/>
      <c r="P45" s="1134"/>
      <c r="Q45" s="1138"/>
      <c r="R45" s="1139"/>
      <c r="S45" s="1139"/>
      <c r="T45" s="1139"/>
      <c r="U45" s="1139"/>
      <c r="V45" s="1139"/>
      <c r="W45" s="1139"/>
      <c r="X45" s="1139"/>
      <c r="Y45" s="1139"/>
      <c r="Z45" s="1139"/>
      <c r="AA45" s="1139"/>
      <c r="AB45" s="1139"/>
      <c r="AC45" s="1139"/>
      <c r="AD45" s="1139"/>
      <c r="AE45" s="1140"/>
      <c r="AF45" s="1114"/>
      <c r="AG45" s="1115"/>
      <c r="AH45" s="1115"/>
      <c r="AI45" s="1115"/>
      <c r="AJ45" s="1116"/>
      <c r="AK45" s="1075"/>
      <c r="AL45" s="1066"/>
      <c r="AM45" s="1066"/>
      <c r="AN45" s="1066"/>
      <c r="AO45" s="1066"/>
      <c r="AP45" s="1066"/>
      <c r="AQ45" s="1066"/>
      <c r="AR45" s="1066"/>
      <c r="AS45" s="1066"/>
      <c r="AT45" s="1066"/>
      <c r="AU45" s="1066"/>
      <c r="AV45" s="1066"/>
      <c r="AW45" s="1066"/>
      <c r="AX45" s="1066"/>
      <c r="AY45" s="1066"/>
      <c r="AZ45" s="1137"/>
      <c r="BA45" s="1137"/>
      <c r="BB45" s="1137"/>
      <c r="BC45" s="1137"/>
      <c r="BD45" s="1137"/>
      <c r="BE45" s="1127"/>
      <c r="BF45" s="1127"/>
      <c r="BG45" s="1127"/>
      <c r="BH45" s="1127"/>
      <c r="BI45" s="1128"/>
      <c r="BJ45" s="254"/>
      <c r="BK45" s="254"/>
      <c r="BL45" s="254"/>
      <c r="BM45" s="254"/>
      <c r="BN45" s="254"/>
      <c r="BO45" s="267"/>
      <c r="BP45" s="267"/>
      <c r="BQ45" s="264">
        <v>39</v>
      </c>
      <c r="BR45" s="265"/>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8"/>
    </row>
    <row r="46" spans="1:131" s="249" customFormat="1" ht="26.25" customHeight="1" x14ac:dyDescent="0.15">
      <c r="A46" s="263">
        <v>19</v>
      </c>
      <c r="B46" s="1132"/>
      <c r="C46" s="1133"/>
      <c r="D46" s="1133"/>
      <c r="E46" s="1133"/>
      <c r="F46" s="1133"/>
      <c r="G46" s="1133"/>
      <c r="H46" s="1133"/>
      <c r="I46" s="1133"/>
      <c r="J46" s="1133"/>
      <c r="K46" s="1133"/>
      <c r="L46" s="1133"/>
      <c r="M46" s="1133"/>
      <c r="N46" s="1133"/>
      <c r="O46" s="1133"/>
      <c r="P46" s="1134"/>
      <c r="Q46" s="1138"/>
      <c r="R46" s="1139"/>
      <c r="S46" s="1139"/>
      <c r="T46" s="1139"/>
      <c r="U46" s="1139"/>
      <c r="V46" s="1139"/>
      <c r="W46" s="1139"/>
      <c r="X46" s="1139"/>
      <c r="Y46" s="1139"/>
      <c r="Z46" s="1139"/>
      <c r="AA46" s="1139"/>
      <c r="AB46" s="1139"/>
      <c r="AC46" s="1139"/>
      <c r="AD46" s="1139"/>
      <c r="AE46" s="1140"/>
      <c r="AF46" s="1114"/>
      <c r="AG46" s="1115"/>
      <c r="AH46" s="1115"/>
      <c r="AI46" s="1115"/>
      <c r="AJ46" s="1116"/>
      <c r="AK46" s="1075"/>
      <c r="AL46" s="1066"/>
      <c r="AM46" s="1066"/>
      <c r="AN46" s="1066"/>
      <c r="AO46" s="1066"/>
      <c r="AP46" s="1066"/>
      <c r="AQ46" s="1066"/>
      <c r="AR46" s="1066"/>
      <c r="AS46" s="1066"/>
      <c r="AT46" s="1066"/>
      <c r="AU46" s="1066"/>
      <c r="AV46" s="1066"/>
      <c r="AW46" s="1066"/>
      <c r="AX46" s="1066"/>
      <c r="AY46" s="1066"/>
      <c r="AZ46" s="1137"/>
      <c r="BA46" s="1137"/>
      <c r="BB46" s="1137"/>
      <c r="BC46" s="1137"/>
      <c r="BD46" s="1137"/>
      <c r="BE46" s="1127"/>
      <c r="BF46" s="1127"/>
      <c r="BG46" s="1127"/>
      <c r="BH46" s="1127"/>
      <c r="BI46" s="1128"/>
      <c r="BJ46" s="254"/>
      <c r="BK46" s="254"/>
      <c r="BL46" s="254"/>
      <c r="BM46" s="254"/>
      <c r="BN46" s="254"/>
      <c r="BO46" s="267"/>
      <c r="BP46" s="267"/>
      <c r="BQ46" s="264">
        <v>40</v>
      </c>
      <c r="BR46" s="265"/>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8"/>
    </row>
    <row r="47" spans="1:131" s="249" customFormat="1" ht="26.25" customHeight="1" x14ac:dyDescent="0.15">
      <c r="A47" s="263">
        <v>20</v>
      </c>
      <c r="B47" s="1132"/>
      <c r="C47" s="1133"/>
      <c r="D47" s="1133"/>
      <c r="E47" s="1133"/>
      <c r="F47" s="1133"/>
      <c r="G47" s="1133"/>
      <c r="H47" s="1133"/>
      <c r="I47" s="1133"/>
      <c r="J47" s="1133"/>
      <c r="K47" s="1133"/>
      <c r="L47" s="1133"/>
      <c r="M47" s="1133"/>
      <c r="N47" s="1133"/>
      <c r="O47" s="1133"/>
      <c r="P47" s="1134"/>
      <c r="Q47" s="1138"/>
      <c r="R47" s="1139"/>
      <c r="S47" s="1139"/>
      <c r="T47" s="1139"/>
      <c r="U47" s="1139"/>
      <c r="V47" s="1139"/>
      <c r="W47" s="1139"/>
      <c r="X47" s="1139"/>
      <c r="Y47" s="1139"/>
      <c r="Z47" s="1139"/>
      <c r="AA47" s="1139"/>
      <c r="AB47" s="1139"/>
      <c r="AC47" s="1139"/>
      <c r="AD47" s="1139"/>
      <c r="AE47" s="1140"/>
      <c r="AF47" s="1114"/>
      <c r="AG47" s="1115"/>
      <c r="AH47" s="1115"/>
      <c r="AI47" s="1115"/>
      <c r="AJ47" s="1116"/>
      <c r="AK47" s="1075"/>
      <c r="AL47" s="1066"/>
      <c r="AM47" s="1066"/>
      <c r="AN47" s="1066"/>
      <c r="AO47" s="1066"/>
      <c r="AP47" s="1066"/>
      <c r="AQ47" s="1066"/>
      <c r="AR47" s="1066"/>
      <c r="AS47" s="1066"/>
      <c r="AT47" s="1066"/>
      <c r="AU47" s="1066"/>
      <c r="AV47" s="1066"/>
      <c r="AW47" s="1066"/>
      <c r="AX47" s="1066"/>
      <c r="AY47" s="1066"/>
      <c r="AZ47" s="1137"/>
      <c r="BA47" s="1137"/>
      <c r="BB47" s="1137"/>
      <c r="BC47" s="1137"/>
      <c r="BD47" s="1137"/>
      <c r="BE47" s="1127"/>
      <c r="BF47" s="1127"/>
      <c r="BG47" s="1127"/>
      <c r="BH47" s="1127"/>
      <c r="BI47" s="1128"/>
      <c r="BJ47" s="254"/>
      <c r="BK47" s="254"/>
      <c r="BL47" s="254"/>
      <c r="BM47" s="254"/>
      <c r="BN47" s="254"/>
      <c r="BO47" s="267"/>
      <c r="BP47" s="267"/>
      <c r="BQ47" s="264">
        <v>41</v>
      </c>
      <c r="BR47" s="265"/>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8"/>
    </row>
    <row r="48" spans="1:131" s="249" customFormat="1" ht="26.25" customHeight="1" x14ac:dyDescent="0.15">
      <c r="A48" s="263">
        <v>21</v>
      </c>
      <c r="B48" s="1132"/>
      <c r="C48" s="1133"/>
      <c r="D48" s="1133"/>
      <c r="E48" s="1133"/>
      <c r="F48" s="1133"/>
      <c r="G48" s="1133"/>
      <c r="H48" s="1133"/>
      <c r="I48" s="1133"/>
      <c r="J48" s="1133"/>
      <c r="K48" s="1133"/>
      <c r="L48" s="1133"/>
      <c r="M48" s="1133"/>
      <c r="N48" s="1133"/>
      <c r="O48" s="1133"/>
      <c r="P48" s="1134"/>
      <c r="Q48" s="1138"/>
      <c r="R48" s="1139"/>
      <c r="S48" s="1139"/>
      <c r="T48" s="1139"/>
      <c r="U48" s="1139"/>
      <c r="V48" s="1139"/>
      <c r="W48" s="1139"/>
      <c r="X48" s="1139"/>
      <c r="Y48" s="1139"/>
      <c r="Z48" s="1139"/>
      <c r="AA48" s="1139"/>
      <c r="AB48" s="1139"/>
      <c r="AC48" s="1139"/>
      <c r="AD48" s="1139"/>
      <c r="AE48" s="1140"/>
      <c r="AF48" s="1114"/>
      <c r="AG48" s="1115"/>
      <c r="AH48" s="1115"/>
      <c r="AI48" s="1115"/>
      <c r="AJ48" s="1116"/>
      <c r="AK48" s="1075"/>
      <c r="AL48" s="1066"/>
      <c r="AM48" s="1066"/>
      <c r="AN48" s="1066"/>
      <c r="AO48" s="1066"/>
      <c r="AP48" s="1066"/>
      <c r="AQ48" s="1066"/>
      <c r="AR48" s="1066"/>
      <c r="AS48" s="1066"/>
      <c r="AT48" s="1066"/>
      <c r="AU48" s="1066"/>
      <c r="AV48" s="1066"/>
      <c r="AW48" s="1066"/>
      <c r="AX48" s="1066"/>
      <c r="AY48" s="1066"/>
      <c r="AZ48" s="1137"/>
      <c r="BA48" s="1137"/>
      <c r="BB48" s="1137"/>
      <c r="BC48" s="1137"/>
      <c r="BD48" s="1137"/>
      <c r="BE48" s="1127"/>
      <c r="BF48" s="1127"/>
      <c r="BG48" s="1127"/>
      <c r="BH48" s="1127"/>
      <c r="BI48" s="1128"/>
      <c r="BJ48" s="254"/>
      <c r="BK48" s="254"/>
      <c r="BL48" s="254"/>
      <c r="BM48" s="254"/>
      <c r="BN48" s="254"/>
      <c r="BO48" s="267"/>
      <c r="BP48" s="267"/>
      <c r="BQ48" s="264">
        <v>42</v>
      </c>
      <c r="BR48" s="265"/>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8"/>
    </row>
    <row r="49" spans="1:131" s="249" customFormat="1" ht="26.25" customHeight="1" x14ac:dyDescent="0.15">
      <c r="A49" s="263">
        <v>22</v>
      </c>
      <c r="B49" s="1132"/>
      <c r="C49" s="1133"/>
      <c r="D49" s="1133"/>
      <c r="E49" s="1133"/>
      <c r="F49" s="1133"/>
      <c r="G49" s="1133"/>
      <c r="H49" s="1133"/>
      <c r="I49" s="1133"/>
      <c r="J49" s="1133"/>
      <c r="K49" s="1133"/>
      <c r="L49" s="1133"/>
      <c r="M49" s="1133"/>
      <c r="N49" s="1133"/>
      <c r="O49" s="1133"/>
      <c r="P49" s="1134"/>
      <c r="Q49" s="1138"/>
      <c r="R49" s="1139"/>
      <c r="S49" s="1139"/>
      <c r="T49" s="1139"/>
      <c r="U49" s="1139"/>
      <c r="V49" s="1139"/>
      <c r="W49" s="1139"/>
      <c r="X49" s="1139"/>
      <c r="Y49" s="1139"/>
      <c r="Z49" s="1139"/>
      <c r="AA49" s="1139"/>
      <c r="AB49" s="1139"/>
      <c r="AC49" s="1139"/>
      <c r="AD49" s="1139"/>
      <c r="AE49" s="1140"/>
      <c r="AF49" s="1114"/>
      <c r="AG49" s="1115"/>
      <c r="AH49" s="1115"/>
      <c r="AI49" s="1115"/>
      <c r="AJ49" s="1116"/>
      <c r="AK49" s="1075"/>
      <c r="AL49" s="1066"/>
      <c r="AM49" s="1066"/>
      <c r="AN49" s="1066"/>
      <c r="AO49" s="1066"/>
      <c r="AP49" s="1066"/>
      <c r="AQ49" s="1066"/>
      <c r="AR49" s="1066"/>
      <c r="AS49" s="1066"/>
      <c r="AT49" s="1066"/>
      <c r="AU49" s="1066"/>
      <c r="AV49" s="1066"/>
      <c r="AW49" s="1066"/>
      <c r="AX49" s="1066"/>
      <c r="AY49" s="1066"/>
      <c r="AZ49" s="1137"/>
      <c r="BA49" s="1137"/>
      <c r="BB49" s="1137"/>
      <c r="BC49" s="1137"/>
      <c r="BD49" s="1137"/>
      <c r="BE49" s="1127"/>
      <c r="BF49" s="1127"/>
      <c r="BG49" s="1127"/>
      <c r="BH49" s="1127"/>
      <c r="BI49" s="1128"/>
      <c r="BJ49" s="254"/>
      <c r="BK49" s="254"/>
      <c r="BL49" s="254"/>
      <c r="BM49" s="254"/>
      <c r="BN49" s="254"/>
      <c r="BO49" s="267"/>
      <c r="BP49" s="267"/>
      <c r="BQ49" s="264">
        <v>43</v>
      </c>
      <c r="BR49" s="265"/>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8"/>
    </row>
    <row r="50" spans="1:131" s="249" customFormat="1" ht="26.25" customHeight="1" x14ac:dyDescent="0.15">
      <c r="A50" s="263">
        <v>23</v>
      </c>
      <c r="B50" s="1132"/>
      <c r="C50" s="1133"/>
      <c r="D50" s="1133"/>
      <c r="E50" s="1133"/>
      <c r="F50" s="1133"/>
      <c r="G50" s="1133"/>
      <c r="H50" s="1133"/>
      <c r="I50" s="1133"/>
      <c r="J50" s="1133"/>
      <c r="K50" s="1133"/>
      <c r="L50" s="1133"/>
      <c r="M50" s="1133"/>
      <c r="N50" s="1133"/>
      <c r="O50" s="1133"/>
      <c r="P50" s="1134"/>
      <c r="Q50" s="1135"/>
      <c r="R50" s="1118"/>
      <c r="S50" s="1118"/>
      <c r="T50" s="1118"/>
      <c r="U50" s="1118"/>
      <c r="V50" s="1118"/>
      <c r="W50" s="1118"/>
      <c r="X50" s="1118"/>
      <c r="Y50" s="1118"/>
      <c r="Z50" s="1118"/>
      <c r="AA50" s="1118"/>
      <c r="AB50" s="1118"/>
      <c r="AC50" s="1118"/>
      <c r="AD50" s="1118"/>
      <c r="AE50" s="1136"/>
      <c r="AF50" s="1114"/>
      <c r="AG50" s="1115"/>
      <c r="AH50" s="1115"/>
      <c r="AI50" s="1115"/>
      <c r="AJ50" s="1116"/>
      <c r="AK50" s="1117"/>
      <c r="AL50" s="1118"/>
      <c r="AM50" s="1118"/>
      <c r="AN50" s="1118"/>
      <c r="AO50" s="1118"/>
      <c r="AP50" s="1118"/>
      <c r="AQ50" s="1118"/>
      <c r="AR50" s="1118"/>
      <c r="AS50" s="1118"/>
      <c r="AT50" s="1118"/>
      <c r="AU50" s="1118"/>
      <c r="AV50" s="1118"/>
      <c r="AW50" s="1118"/>
      <c r="AX50" s="1118"/>
      <c r="AY50" s="1118"/>
      <c r="AZ50" s="1119"/>
      <c r="BA50" s="1119"/>
      <c r="BB50" s="1119"/>
      <c r="BC50" s="1119"/>
      <c r="BD50" s="1119"/>
      <c r="BE50" s="1127"/>
      <c r="BF50" s="1127"/>
      <c r="BG50" s="1127"/>
      <c r="BH50" s="1127"/>
      <c r="BI50" s="1128"/>
      <c r="BJ50" s="254"/>
      <c r="BK50" s="254"/>
      <c r="BL50" s="254"/>
      <c r="BM50" s="254"/>
      <c r="BN50" s="254"/>
      <c r="BO50" s="267"/>
      <c r="BP50" s="267"/>
      <c r="BQ50" s="264">
        <v>44</v>
      </c>
      <c r="BR50" s="265"/>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8"/>
    </row>
    <row r="51" spans="1:131" s="249" customFormat="1" ht="26.25" customHeight="1" x14ac:dyDescent="0.15">
      <c r="A51" s="263">
        <v>24</v>
      </c>
      <c r="B51" s="1132"/>
      <c r="C51" s="1133"/>
      <c r="D51" s="1133"/>
      <c r="E51" s="1133"/>
      <c r="F51" s="1133"/>
      <c r="G51" s="1133"/>
      <c r="H51" s="1133"/>
      <c r="I51" s="1133"/>
      <c r="J51" s="1133"/>
      <c r="K51" s="1133"/>
      <c r="L51" s="1133"/>
      <c r="M51" s="1133"/>
      <c r="N51" s="1133"/>
      <c r="O51" s="1133"/>
      <c r="P51" s="1134"/>
      <c r="Q51" s="1135"/>
      <c r="R51" s="1118"/>
      <c r="S51" s="1118"/>
      <c r="T51" s="1118"/>
      <c r="U51" s="1118"/>
      <c r="V51" s="1118"/>
      <c r="W51" s="1118"/>
      <c r="X51" s="1118"/>
      <c r="Y51" s="1118"/>
      <c r="Z51" s="1118"/>
      <c r="AA51" s="1118"/>
      <c r="AB51" s="1118"/>
      <c r="AC51" s="1118"/>
      <c r="AD51" s="1118"/>
      <c r="AE51" s="1136"/>
      <c r="AF51" s="1114"/>
      <c r="AG51" s="1115"/>
      <c r="AH51" s="1115"/>
      <c r="AI51" s="1115"/>
      <c r="AJ51" s="1116"/>
      <c r="AK51" s="1117"/>
      <c r="AL51" s="1118"/>
      <c r="AM51" s="1118"/>
      <c r="AN51" s="1118"/>
      <c r="AO51" s="1118"/>
      <c r="AP51" s="1118"/>
      <c r="AQ51" s="1118"/>
      <c r="AR51" s="1118"/>
      <c r="AS51" s="1118"/>
      <c r="AT51" s="1118"/>
      <c r="AU51" s="1118"/>
      <c r="AV51" s="1118"/>
      <c r="AW51" s="1118"/>
      <c r="AX51" s="1118"/>
      <c r="AY51" s="1118"/>
      <c r="AZ51" s="1119"/>
      <c r="BA51" s="1119"/>
      <c r="BB51" s="1119"/>
      <c r="BC51" s="1119"/>
      <c r="BD51" s="1119"/>
      <c r="BE51" s="1127"/>
      <c r="BF51" s="1127"/>
      <c r="BG51" s="1127"/>
      <c r="BH51" s="1127"/>
      <c r="BI51" s="1128"/>
      <c r="BJ51" s="254"/>
      <c r="BK51" s="254"/>
      <c r="BL51" s="254"/>
      <c r="BM51" s="254"/>
      <c r="BN51" s="254"/>
      <c r="BO51" s="267"/>
      <c r="BP51" s="267"/>
      <c r="BQ51" s="264">
        <v>45</v>
      </c>
      <c r="BR51" s="265"/>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8"/>
    </row>
    <row r="52" spans="1:131" s="249" customFormat="1" ht="26.25" customHeight="1" x14ac:dyDescent="0.15">
      <c r="A52" s="263">
        <v>25</v>
      </c>
      <c r="B52" s="1132"/>
      <c r="C52" s="1133"/>
      <c r="D52" s="1133"/>
      <c r="E52" s="1133"/>
      <c r="F52" s="1133"/>
      <c r="G52" s="1133"/>
      <c r="H52" s="1133"/>
      <c r="I52" s="1133"/>
      <c r="J52" s="1133"/>
      <c r="K52" s="1133"/>
      <c r="L52" s="1133"/>
      <c r="M52" s="1133"/>
      <c r="N52" s="1133"/>
      <c r="O52" s="1133"/>
      <c r="P52" s="1134"/>
      <c r="Q52" s="1135"/>
      <c r="R52" s="1118"/>
      <c r="S52" s="1118"/>
      <c r="T52" s="1118"/>
      <c r="U52" s="1118"/>
      <c r="V52" s="1118"/>
      <c r="W52" s="1118"/>
      <c r="X52" s="1118"/>
      <c r="Y52" s="1118"/>
      <c r="Z52" s="1118"/>
      <c r="AA52" s="1118"/>
      <c r="AB52" s="1118"/>
      <c r="AC52" s="1118"/>
      <c r="AD52" s="1118"/>
      <c r="AE52" s="1136"/>
      <c r="AF52" s="1114"/>
      <c r="AG52" s="1115"/>
      <c r="AH52" s="1115"/>
      <c r="AI52" s="1115"/>
      <c r="AJ52" s="1116"/>
      <c r="AK52" s="1117"/>
      <c r="AL52" s="1118"/>
      <c r="AM52" s="1118"/>
      <c r="AN52" s="1118"/>
      <c r="AO52" s="1118"/>
      <c r="AP52" s="1118"/>
      <c r="AQ52" s="1118"/>
      <c r="AR52" s="1118"/>
      <c r="AS52" s="1118"/>
      <c r="AT52" s="1118"/>
      <c r="AU52" s="1118"/>
      <c r="AV52" s="1118"/>
      <c r="AW52" s="1118"/>
      <c r="AX52" s="1118"/>
      <c r="AY52" s="1118"/>
      <c r="AZ52" s="1119"/>
      <c r="BA52" s="1119"/>
      <c r="BB52" s="1119"/>
      <c r="BC52" s="1119"/>
      <c r="BD52" s="1119"/>
      <c r="BE52" s="1127"/>
      <c r="BF52" s="1127"/>
      <c r="BG52" s="1127"/>
      <c r="BH52" s="1127"/>
      <c r="BI52" s="1128"/>
      <c r="BJ52" s="254"/>
      <c r="BK52" s="254"/>
      <c r="BL52" s="254"/>
      <c r="BM52" s="254"/>
      <c r="BN52" s="254"/>
      <c r="BO52" s="267"/>
      <c r="BP52" s="267"/>
      <c r="BQ52" s="264">
        <v>46</v>
      </c>
      <c r="BR52" s="265"/>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8"/>
    </row>
    <row r="53" spans="1:131" s="249" customFormat="1" ht="26.25" customHeight="1" x14ac:dyDescent="0.15">
      <c r="A53" s="263">
        <v>26</v>
      </c>
      <c r="B53" s="1132"/>
      <c r="C53" s="1133"/>
      <c r="D53" s="1133"/>
      <c r="E53" s="1133"/>
      <c r="F53" s="1133"/>
      <c r="G53" s="1133"/>
      <c r="H53" s="1133"/>
      <c r="I53" s="1133"/>
      <c r="J53" s="1133"/>
      <c r="K53" s="1133"/>
      <c r="L53" s="1133"/>
      <c r="M53" s="1133"/>
      <c r="N53" s="1133"/>
      <c r="O53" s="1133"/>
      <c r="P53" s="1134"/>
      <c r="Q53" s="1135"/>
      <c r="R53" s="1118"/>
      <c r="S53" s="1118"/>
      <c r="T53" s="1118"/>
      <c r="U53" s="1118"/>
      <c r="V53" s="1118"/>
      <c r="W53" s="1118"/>
      <c r="X53" s="1118"/>
      <c r="Y53" s="1118"/>
      <c r="Z53" s="1118"/>
      <c r="AA53" s="1118"/>
      <c r="AB53" s="1118"/>
      <c r="AC53" s="1118"/>
      <c r="AD53" s="1118"/>
      <c r="AE53" s="1136"/>
      <c r="AF53" s="1114"/>
      <c r="AG53" s="1115"/>
      <c r="AH53" s="1115"/>
      <c r="AI53" s="1115"/>
      <c r="AJ53" s="1116"/>
      <c r="AK53" s="1117"/>
      <c r="AL53" s="1118"/>
      <c r="AM53" s="1118"/>
      <c r="AN53" s="1118"/>
      <c r="AO53" s="1118"/>
      <c r="AP53" s="1118"/>
      <c r="AQ53" s="1118"/>
      <c r="AR53" s="1118"/>
      <c r="AS53" s="1118"/>
      <c r="AT53" s="1118"/>
      <c r="AU53" s="1118"/>
      <c r="AV53" s="1118"/>
      <c r="AW53" s="1118"/>
      <c r="AX53" s="1118"/>
      <c r="AY53" s="1118"/>
      <c r="AZ53" s="1119"/>
      <c r="BA53" s="1119"/>
      <c r="BB53" s="1119"/>
      <c r="BC53" s="1119"/>
      <c r="BD53" s="1119"/>
      <c r="BE53" s="1127"/>
      <c r="BF53" s="1127"/>
      <c r="BG53" s="1127"/>
      <c r="BH53" s="1127"/>
      <c r="BI53" s="1128"/>
      <c r="BJ53" s="254"/>
      <c r="BK53" s="254"/>
      <c r="BL53" s="254"/>
      <c r="BM53" s="254"/>
      <c r="BN53" s="254"/>
      <c r="BO53" s="267"/>
      <c r="BP53" s="267"/>
      <c r="BQ53" s="264">
        <v>47</v>
      </c>
      <c r="BR53" s="265"/>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8"/>
    </row>
    <row r="54" spans="1:131" s="249" customFormat="1" ht="26.25" customHeight="1" x14ac:dyDescent="0.15">
      <c r="A54" s="263">
        <v>27</v>
      </c>
      <c r="B54" s="1132"/>
      <c r="C54" s="1133"/>
      <c r="D54" s="1133"/>
      <c r="E54" s="1133"/>
      <c r="F54" s="1133"/>
      <c r="G54" s="1133"/>
      <c r="H54" s="1133"/>
      <c r="I54" s="1133"/>
      <c r="J54" s="1133"/>
      <c r="K54" s="1133"/>
      <c r="L54" s="1133"/>
      <c r="M54" s="1133"/>
      <c r="N54" s="1133"/>
      <c r="O54" s="1133"/>
      <c r="P54" s="1134"/>
      <c r="Q54" s="1135"/>
      <c r="R54" s="1118"/>
      <c r="S54" s="1118"/>
      <c r="T54" s="1118"/>
      <c r="U54" s="1118"/>
      <c r="V54" s="1118"/>
      <c r="W54" s="1118"/>
      <c r="X54" s="1118"/>
      <c r="Y54" s="1118"/>
      <c r="Z54" s="1118"/>
      <c r="AA54" s="1118"/>
      <c r="AB54" s="1118"/>
      <c r="AC54" s="1118"/>
      <c r="AD54" s="1118"/>
      <c r="AE54" s="1136"/>
      <c r="AF54" s="1114"/>
      <c r="AG54" s="1115"/>
      <c r="AH54" s="1115"/>
      <c r="AI54" s="1115"/>
      <c r="AJ54" s="1116"/>
      <c r="AK54" s="1117"/>
      <c r="AL54" s="1118"/>
      <c r="AM54" s="1118"/>
      <c r="AN54" s="1118"/>
      <c r="AO54" s="1118"/>
      <c r="AP54" s="1118"/>
      <c r="AQ54" s="1118"/>
      <c r="AR54" s="1118"/>
      <c r="AS54" s="1118"/>
      <c r="AT54" s="1118"/>
      <c r="AU54" s="1118"/>
      <c r="AV54" s="1118"/>
      <c r="AW54" s="1118"/>
      <c r="AX54" s="1118"/>
      <c r="AY54" s="1118"/>
      <c r="AZ54" s="1119"/>
      <c r="BA54" s="1119"/>
      <c r="BB54" s="1119"/>
      <c r="BC54" s="1119"/>
      <c r="BD54" s="1119"/>
      <c r="BE54" s="1127"/>
      <c r="BF54" s="1127"/>
      <c r="BG54" s="1127"/>
      <c r="BH54" s="1127"/>
      <c r="BI54" s="1128"/>
      <c r="BJ54" s="254"/>
      <c r="BK54" s="254"/>
      <c r="BL54" s="254"/>
      <c r="BM54" s="254"/>
      <c r="BN54" s="254"/>
      <c r="BO54" s="267"/>
      <c r="BP54" s="267"/>
      <c r="BQ54" s="264">
        <v>48</v>
      </c>
      <c r="BR54" s="265"/>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8"/>
    </row>
    <row r="55" spans="1:131" s="249" customFormat="1" ht="26.25" customHeight="1" x14ac:dyDescent="0.15">
      <c r="A55" s="263">
        <v>28</v>
      </c>
      <c r="B55" s="1132"/>
      <c r="C55" s="1133"/>
      <c r="D55" s="1133"/>
      <c r="E55" s="1133"/>
      <c r="F55" s="1133"/>
      <c r="G55" s="1133"/>
      <c r="H55" s="1133"/>
      <c r="I55" s="1133"/>
      <c r="J55" s="1133"/>
      <c r="K55" s="1133"/>
      <c r="L55" s="1133"/>
      <c r="M55" s="1133"/>
      <c r="N55" s="1133"/>
      <c r="O55" s="1133"/>
      <c r="P55" s="1134"/>
      <c r="Q55" s="1135"/>
      <c r="R55" s="1118"/>
      <c r="S55" s="1118"/>
      <c r="T55" s="1118"/>
      <c r="U55" s="1118"/>
      <c r="V55" s="1118"/>
      <c r="W55" s="1118"/>
      <c r="X55" s="1118"/>
      <c r="Y55" s="1118"/>
      <c r="Z55" s="1118"/>
      <c r="AA55" s="1118"/>
      <c r="AB55" s="1118"/>
      <c r="AC55" s="1118"/>
      <c r="AD55" s="1118"/>
      <c r="AE55" s="1136"/>
      <c r="AF55" s="1114"/>
      <c r="AG55" s="1115"/>
      <c r="AH55" s="1115"/>
      <c r="AI55" s="1115"/>
      <c r="AJ55" s="1116"/>
      <c r="AK55" s="1117"/>
      <c r="AL55" s="1118"/>
      <c r="AM55" s="1118"/>
      <c r="AN55" s="1118"/>
      <c r="AO55" s="1118"/>
      <c r="AP55" s="1118"/>
      <c r="AQ55" s="1118"/>
      <c r="AR55" s="1118"/>
      <c r="AS55" s="1118"/>
      <c r="AT55" s="1118"/>
      <c r="AU55" s="1118"/>
      <c r="AV55" s="1118"/>
      <c r="AW55" s="1118"/>
      <c r="AX55" s="1118"/>
      <c r="AY55" s="1118"/>
      <c r="AZ55" s="1119"/>
      <c r="BA55" s="1119"/>
      <c r="BB55" s="1119"/>
      <c r="BC55" s="1119"/>
      <c r="BD55" s="1119"/>
      <c r="BE55" s="1127"/>
      <c r="BF55" s="1127"/>
      <c r="BG55" s="1127"/>
      <c r="BH55" s="1127"/>
      <c r="BI55" s="1128"/>
      <c r="BJ55" s="254"/>
      <c r="BK55" s="254"/>
      <c r="BL55" s="254"/>
      <c r="BM55" s="254"/>
      <c r="BN55" s="254"/>
      <c r="BO55" s="267"/>
      <c r="BP55" s="267"/>
      <c r="BQ55" s="264">
        <v>49</v>
      </c>
      <c r="BR55" s="265"/>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8"/>
    </row>
    <row r="56" spans="1:131" s="249" customFormat="1" ht="26.25" customHeight="1" x14ac:dyDescent="0.15">
      <c r="A56" s="263">
        <v>29</v>
      </c>
      <c r="B56" s="1132"/>
      <c r="C56" s="1133"/>
      <c r="D56" s="1133"/>
      <c r="E56" s="1133"/>
      <c r="F56" s="1133"/>
      <c r="G56" s="1133"/>
      <c r="H56" s="1133"/>
      <c r="I56" s="1133"/>
      <c r="J56" s="1133"/>
      <c r="K56" s="1133"/>
      <c r="L56" s="1133"/>
      <c r="M56" s="1133"/>
      <c r="N56" s="1133"/>
      <c r="O56" s="1133"/>
      <c r="P56" s="1134"/>
      <c r="Q56" s="1135"/>
      <c r="R56" s="1118"/>
      <c r="S56" s="1118"/>
      <c r="T56" s="1118"/>
      <c r="U56" s="1118"/>
      <c r="V56" s="1118"/>
      <c r="W56" s="1118"/>
      <c r="X56" s="1118"/>
      <c r="Y56" s="1118"/>
      <c r="Z56" s="1118"/>
      <c r="AA56" s="1118"/>
      <c r="AB56" s="1118"/>
      <c r="AC56" s="1118"/>
      <c r="AD56" s="1118"/>
      <c r="AE56" s="1136"/>
      <c r="AF56" s="1114"/>
      <c r="AG56" s="1115"/>
      <c r="AH56" s="1115"/>
      <c r="AI56" s="1115"/>
      <c r="AJ56" s="1116"/>
      <c r="AK56" s="1117"/>
      <c r="AL56" s="1118"/>
      <c r="AM56" s="1118"/>
      <c r="AN56" s="1118"/>
      <c r="AO56" s="1118"/>
      <c r="AP56" s="1118"/>
      <c r="AQ56" s="1118"/>
      <c r="AR56" s="1118"/>
      <c r="AS56" s="1118"/>
      <c r="AT56" s="1118"/>
      <c r="AU56" s="1118"/>
      <c r="AV56" s="1118"/>
      <c r="AW56" s="1118"/>
      <c r="AX56" s="1118"/>
      <c r="AY56" s="1118"/>
      <c r="AZ56" s="1119"/>
      <c r="BA56" s="1119"/>
      <c r="BB56" s="1119"/>
      <c r="BC56" s="1119"/>
      <c r="BD56" s="1119"/>
      <c r="BE56" s="1127"/>
      <c r="BF56" s="1127"/>
      <c r="BG56" s="1127"/>
      <c r="BH56" s="1127"/>
      <c r="BI56" s="1128"/>
      <c r="BJ56" s="254"/>
      <c r="BK56" s="254"/>
      <c r="BL56" s="254"/>
      <c r="BM56" s="254"/>
      <c r="BN56" s="254"/>
      <c r="BO56" s="267"/>
      <c r="BP56" s="267"/>
      <c r="BQ56" s="264">
        <v>50</v>
      </c>
      <c r="BR56" s="265"/>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8"/>
    </row>
    <row r="57" spans="1:131" s="249" customFormat="1" ht="26.25" customHeight="1" x14ac:dyDescent="0.15">
      <c r="A57" s="263">
        <v>30</v>
      </c>
      <c r="B57" s="1132"/>
      <c r="C57" s="1133"/>
      <c r="D57" s="1133"/>
      <c r="E57" s="1133"/>
      <c r="F57" s="1133"/>
      <c r="G57" s="1133"/>
      <c r="H57" s="1133"/>
      <c r="I57" s="1133"/>
      <c r="J57" s="1133"/>
      <c r="K57" s="1133"/>
      <c r="L57" s="1133"/>
      <c r="M57" s="1133"/>
      <c r="N57" s="1133"/>
      <c r="O57" s="1133"/>
      <c r="P57" s="1134"/>
      <c r="Q57" s="1135"/>
      <c r="R57" s="1118"/>
      <c r="S57" s="1118"/>
      <c r="T57" s="1118"/>
      <c r="U57" s="1118"/>
      <c r="V57" s="1118"/>
      <c r="W57" s="1118"/>
      <c r="X57" s="1118"/>
      <c r="Y57" s="1118"/>
      <c r="Z57" s="1118"/>
      <c r="AA57" s="1118"/>
      <c r="AB57" s="1118"/>
      <c r="AC57" s="1118"/>
      <c r="AD57" s="1118"/>
      <c r="AE57" s="1136"/>
      <c r="AF57" s="1114"/>
      <c r="AG57" s="1115"/>
      <c r="AH57" s="1115"/>
      <c r="AI57" s="1115"/>
      <c r="AJ57" s="1116"/>
      <c r="AK57" s="1117"/>
      <c r="AL57" s="1118"/>
      <c r="AM57" s="1118"/>
      <c r="AN57" s="1118"/>
      <c r="AO57" s="1118"/>
      <c r="AP57" s="1118"/>
      <c r="AQ57" s="1118"/>
      <c r="AR57" s="1118"/>
      <c r="AS57" s="1118"/>
      <c r="AT57" s="1118"/>
      <c r="AU57" s="1118"/>
      <c r="AV57" s="1118"/>
      <c r="AW57" s="1118"/>
      <c r="AX57" s="1118"/>
      <c r="AY57" s="1118"/>
      <c r="AZ57" s="1119"/>
      <c r="BA57" s="1119"/>
      <c r="BB57" s="1119"/>
      <c r="BC57" s="1119"/>
      <c r="BD57" s="1119"/>
      <c r="BE57" s="1127"/>
      <c r="BF57" s="1127"/>
      <c r="BG57" s="1127"/>
      <c r="BH57" s="1127"/>
      <c r="BI57" s="1128"/>
      <c r="BJ57" s="254"/>
      <c r="BK57" s="254"/>
      <c r="BL57" s="254"/>
      <c r="BM57" s="254"/>
      <c r="BN57" s="254"/>
      <c r="BO57" s="267"/>
      <c r="BP57" s="267"/>
      <c r="BQ57" s="264">
        <v>51</v>
      </c>
      <c r="BR57" s="265"/>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8"/>
    </row>
    <row r="58" spans="1:131" s="249" customFormat="1" ht="26.25" customHeight="1" x14ac:dyDescent="0.15">
      <c r="A58" s="263">
        <v>31</v>
      </c>
      <c r="B58" s="1132"/>
      <c r="C58" s="1133"/>
      <c r="D58" s="1133"/>
      <c r="E58" s="1133"/>
      <c r="F58" s="1133"/>
      <c r="G58" s="1133"/>
      <c r="H58" s="1133"/>
      <c r="I58" s="1133"/>
      <c r="J58" s="1133"/>
      <c r="K58" s="1133"/>
      <c r="L58" s="1133"/>
      <c r="M58" s="1133"/>
      <c r="N58" s="1133"/>
      <c r="O58" s="1133"/>
      <c r="P58" s="1134"/>
      <c r="Q58" s="1135"/>
      <c r="R58" s="1118"/>
      <c r="S58" s="1118"/>
      <c r="T58" s="1118"/>
      <c r="U58" s="1118"/>
      <c r="V58" s="1118"/>
      <c r="W58" s="1118"/>
      <c r="X58" s="1118"/>
      <c r="Y58" s="1118"/>
      <c r="Z58" s="1118"/>
      <c r="AA58" s="1118"/>
      <c r="AB58" s="1118"/>
      <c r="AC58" s="1118"/>
      <c r="AD58" s="1118"/>
      <c r="AE58" s="1136"/>
      <c r="AF58" s="1114"/>
      <c r="AG58" s="1115"/>
      <c r="AH58" s="1115"/>
      <c r="AI58" s="1115"/>
      <c r="AJ58" s="1116"/>
      <c r="AK58" s="1117"/>
      <c r="AL58" s="1118"/>
      <c r="AM58" s="1118"/>
      <c r="AN58" s="1118"/>
      <c r="AO58" s="1118"/>
      <c r="AP58" s="1118"/>
      <c r="AQ58" s="1118"/>
      <c r="AR58" s="1118"/>
      <c r="AS58" s="1118"/>
      <c r="AT58" s="1118"/>
      <c r="AU58" s="1118"/>
      <c r="AV58" s="1118"/>
      <c r="AW58" s="1118"/>
      <c r="AX58" s="1118"/>
      <c r="AY58" s="1118"/>
      <c r="AZ58" s="1119"/>
      <c r="BA58" s="1119"/>
      <c r="BB58" s="1119"/>
      <c r="BC58" s="1119"/>
      <c r="BD58" s="1119"/>
      <c r="BE58" s="1127"/>
      <c r="BF58" s="1127"/>
      <c r="BG58" s="1127"/>
      <c r="BH58" s="1127"/>
      <c r="BI58" s="1128"/>
      <c r="BJ58" s="254"/>
      <c r="BK58" s="254"/>
      <c r="BL58" s="254"/>
      <c r="BM58" s="254"/>
      <c r="BN58" s="254"/>
      <c r="BO58" s="267"/>
      <c r="BP58" s="267"/>
      <c r="BQ58" s="264">
        <v>52</v>
      </c>
      <c r="BR58" s="265"/>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8"/>
    </row>
    <row r="59" spans="1:131" s="249" customFormat="1" ht="26.25" customHeight="1" x14ac:dyDescent="0.15">
      <c r="A59" s="263">
        <v>32</v>
      </c>
      <c r="B59" s="1132"/>
      <c r="C59" s="1133"/>
      <c r="D59" s="1133"/>
      <c r="E59" s="1133"/>
      <c r="F59" s="1133"/>
      <c r="G59" s="1133"/>
      <c r="H59" s="1133"/>
      <c r="I59" s="1133"/>
      <c r="J59" s="1133"/>
      <c r="K59" s="1133"/>
      <c r="L59" s="1133"/>
      <c r="M59" s="1133"/>
      <c r="N59" s="1133"/>
      <c r="O59" s="1133"/>
      <c r="P59" s="1134"/>
      <c r="Q59" s="1135"/>
      <c r="R59" s="1118"/>
      <c r="S59" s="1118"/>
      <c r="T59" s="1118"/>
      <c r="U59" s="1118"/>
      <c r="V59" s="1118"/>
      <c r="W59" s="1118"/>
      <c r="X59" s="1118"/>
      <c r="Y59" s="1118"/>
      <c r="Z59" s="1118"/>
      <c r="AA59" s="1118"/>
      <c r="AB59" s="1118"/>
      <c r="AC59" s="1118"/>
      <c r="AD59" s="1118"/>
      <c r="AE59" s="1136"/>
      <c r="AF59" s="1114"/>
      <c r="AG59" s="1115"/>
      <c r="AH59" s="1115"/>
      <c r="AI59" s="1115"/>
      <c r="AJ59" s="1116"/>
      <c r="AK59" s="1117"/>
      <c r="AL59" s="1118"/>
      <c r="AM59" s="1118"/>
      <c r="AN59" s="1118"/>
      <c r="AO59" s="1118"/>
      <c r="AP59" s="1118"/>
      <c r="AQ59" s="1118"/>
      <c r="AR59" s="1118"/>
      <c r="AS59" s="1118"/>
      <c r="AT59" s="1118"/>
      <c r="AU59" s="1118"/>
      <c r="AV59" s="1118"/>
      <c r="AW59" s="1118"/>
      <c r="AX59" s="1118"/>
      <c r="AY59" s="1118"/>
      <c r="AZ59" s="1119"/>
      <c r="BA59" s="1119"/>
      <c r="BB59" s="1119"/>
      <c r="BC59" s="1119"/>
      <c r="BD59" s="1119"/>
      <c r="BE59" s="1127"/>
      <c r="BF59" s="1127"/>
      <c r="BG59" s="1127"/>
      <c r="BH59" s="1127"/>
      <c r="BI59" s="1128"/>
      <c r="BJ59" s="254"/>
      <c r="BK59" s="254"/>
      <c r="BL59" s="254"/>
      <c r="BM59" s="254"/>
      <c r="BN59" s="254"/>
      <c r="BO59" s="267"/>
      <c r="BP59" s="267"/>
      <c r="BQ59" s="264">
        <v>53</v>
      </c>
      <c r="BR59" s="265"/>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8"/>
    </row>
    <row r="60" spans="1:131" s="249" customFormat="1" ht="26.25" customHeight="1" x14ac:dyDescent="0.15">
      <c r="A60" s="263">
        <v>33</v>
      </c>
      <c r="B60" s="1132"/>
      <c r="C60" s="1133"/>
      <c r="D60" s="1133"/>
      <c r="E60" s="1133"/>
      <c r="F60" s="1133"/>
      <c r="G60" s="1133"/>
      <c r="H60" s="1133"/>
      <c r="I60" s="1133"/>
      <c r="J60" s="1133"/>
      <c r="K60" s="1133"/>
      <c r="L60" s="1133"/>
      <c r="M60" s="1133"/>
      <c r="N60" s="1133"/>
      <c r="O60" s="1133"/>
      <c r="P60" s="1134"/>
      <c r="Q60" s="1135"/>
      <c r="R60" s="1118"/>
      <c r="S60" s="1118"/>
      <c r="T60" s="1118"/>
      <c r="U60" s="1118"/>
      <c r="V60" s="1118"/>
      <c r="W60" s="1118"/>
      <c r="X60" s="1118"/>
      <c r="Y60" s="1118"/>
      <c r="Z60" s="1118"/>
      <c r="AA60" s="1118"/>
      <c r="AB60" s="1118"/>
      <c r="AC60" s="1118"/>
      <c r="AD60" s="1118"/>
      <c r="AE60" s="1136"/>
      <c r="AF60" s="1114"/>
      <c r="AG60" s="1115"/>
      <c r="AH60" s="1115"/>
      <c r="AI60" s="1115"/>
      <c r="AJ60" s="1116"/>
      <c r="AK60" s="1117"/>
      <c r="AL60" s="1118"/>
      <c r="AM60" s="1118"/>
      <c r="AN60" s="1118"/>
      <c r="AO60" s="1118"/>
      <c r="AP60" s="1118"/>
      <c r="AQ60" s="1118"/>
      <c r="AR60" s="1118"/>
      <c r="AS60" s="1118"/>
      <c r="AT60" s="1118"/>
      <c r="AU60" s="1118"/>
      <c r="AV60" s="1118"/>
      <c r="AW60" s="1118"/>
      <c r="AX60" s="1118"/>
      <c r="AY60" s="1118"/>
      <c r="AZ60" s="1119"/>
      <c r="BA60" s="1119"/>
      <c r="BB60" s="1119"/>
      <c r="BC60" s="1119"/>
      <c r="BD60" s="1119"/>
      <c r="BE60" s="1127"/>
      <c r="BF60" s="1127"/>
      <c r="BG60" s="1127"/>
      <c r="BH60" s="1127"/>
      <c r="BI60" s="1128"/>
      <c r="BJ60" s="254"/>
      <c r="BK60" s="254"/>
      <c r="BL60" s="254"/>
      <c r="BM60" s="254"/>
      <c r="BN60" s="254"/>
      <c r="BO60" s="267"/>
      <c r="BP60" s="267"/>
      <c r="BQ60" s="264">
        <v>54</v>
      </c>
      <c r="BR60" s="265"/>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8"/>
    </row>
    <row r="61" spans="1:131" s="249" customFormat="1" ht="26.25" customHeight="1" thickBot="1" x14ac:dyDescent="0.2">
      <c r="A61" s="263">
        <v>34</v>
      </c>
      <c r="B61" s="1132"/>
      <c r="C61" s="1133"/>
      <c r="D61" s="1133"/>
      <c r="E61" s="1133"/>
      <c r="F61" s="1133"/>
      <c r="G61" s="1133"/>
      <c r="H61" s="1133"/>
      <c r="I61" s="1133"/>
      <c r="J61" s="1133"/>
      <c r="K61" s="1133"/>
      <c r="L61" s="1133"/>
      <c r="M61" s="1133"/>
      <c r="N61" s="1133"/>
      <c r="O61" s="1133"/>
      <c r="P61" s="1134"/>
      <c r="Q61" s="1135"/>
      <c r="R61" s="1118"/>
      <c r="S61" s="1118"/>
      <c r="T61" s="1118"/>
      <c r="U61" s="1118"/>
      <c r="V61" s="1118"/>
      <c r="W61" s="1118"/>
      <c r="X61" s="1118"/>
      <c r="Y61" s="1118"/>
      <c r="Z61" s="1118"/>
      <c r="AA61" s="1118"/>
      <c r="AB61" s="1118"/>
      <c r="AC61" s="1118"/>
      <c r="AD61" s="1118"/>
      <c r="AE61" s="1136"/>
      <c r="AF61" s="1114"/>
      <c r="AG61" s="1115"/>
      <c r="AH61" s="1115"/>
      <c r="AI61" s="1115"/>
      <c r="AJ61" s="1116"/>
      <c r="AK61" s="1117"/>
      <c r="AL61" s="1118"/>
      <c r="AM61" s="1118"/>
      <c r="AN61" s="1118"/>
      <c r="AO61" s="1118"/>
      <c r="AP61" s="1118"/>
      <c r="AQ61" s="1118"/>
      <c r="AR61" s="1118"/>
      <c r="AS61" s="1118"/>
      <c r="AT61" s="1118"/>
      <c r="AU61" s="1118"/>
      <c r="AV61" s="1118"/>
      <c r="AW61" s="1118"/>
      <c r="AX61" s="1118"/>
      <c r="AY61" s="1118"/>
      <c r="AZ61" s="1119"/>
      <c r="BA61" s="1119"/>
      <c r="BB61" s="1119"/>
      <c r="BC61" s="1119"/>
      <c r="BD61" s="1119"/>
      <c r="BE61" s="1127"/>
      <c r="BF61" s="1127"/>
      <c r="BG61" s="1127"/>
      <c r="BH61" s="1127"/>
      <c r="BI61" s="1128"/>
      <c r="BJ61" s="254"/>
      <c r="BK61" s="254"/>
      <c r="BL61" s="254"/>
      <c r="BM61" s="254"/>
      <c r="BN61" s="254"/>
      <c r="BO61" s="267"/>
      <c r="BP61" s="267"/>
      <c r="BQ61" s="264">
        <v>55</v>
      </c>
      <c r="BR61" s="265"/>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8"/>
    </row>
    <row r="62" spans="1:131" s="249" customFormat="1" ht="26.25" customHeight="1" x14ac:dyDescent="0.15">
      <c r="A62" s="263">
        <v>35</v>
      </c>
      <c r="B62" s="1132"/>
      <c r="C62" s="1133"/>
      <c r="D62" s="1133"/>
      <c r="E62" s="1133"/>
      <c r="F62" s="1133"/>
      <c r="G62" s="1133"/>
      <c r="H62" s="1133"/>
      <c r="I62" s="1133"/>
      <c r="J62" s="1133"/>
      <c r="K62" s="1133"/>
      <c r="L62" s="1133"/>
      <c r="M62" s="1133"/>
      <c r="N62" s="1133"/>
      <c r="O62" s="1133"/>
      <c r="P62" s="1134"/>
      <c r="Q62" s="1135"/>
      <c r="R62" s="1118"/>
      <c r="S62" s="1118"/>
      <c r="T62" s="1118"/>
      <c r="U62" s="1118"/>
      <c r="V62" s="1118"/>
      <c r="W62" s="1118"/>
      <c r="X62" s="1118"/>
      <c r="Y62" s="1118"/>
      <c r="Z62" s="1118"/>
      <c r="AA62" s="1118"/>
      <c r="AB62" s="1118"/>
      <c r="AC62" s="1118"/>
      <c r="AD62" s="1118"/>
      <c r="AE62" s="1136"/>
      <c r="AF62" s="1114"/>
      <c r="AG62" s="1115"/>
      <c r="AH62" s="1115"/>
      <c r="AI62" s="1115"/>
      <c r="AJ62" s="1116"/>
      <c r="AK62" s="1117"/>
      <c r="AL62" s="1118"/>
      <c r="AM62" s="1118"/>
      <c r="AN62" s="1118"/>
      <c r="AO62" s="1118"/>
      <c r="AP62" s="1118"/>
      <c r="AQ62" s="1118"/>
      <c r="AR62" s="1118"/>
      <c r="AS62" s="1118"/>
      <c r="AT62" s="1118"/>
      <c r="AU62" s="1118"/>
      <c r="AV62" s="1118"/>
      <c r="AW62" s="1118"/>
      <c r="AX62" s="1118"/>
      <c r="AY62" s="1118"/>
      <c r="AZ62" s="1119"/>
      <c r="BA62" s="1119"/>
      <c r="BB62" s="1119"/>
      <c r="BC62" s="1119"/>
      <c r="BD62" s="1119"/>
      <c r="BE62" s="1127"/>
      <c r="BF62" s="1127"/>
      <c r="BG62" s="1127"/>
      <c r="BH62" s="1127"/>
      <c r="BI62" s="1128"/>
      <c r="BJ62" s="1129" t="s">
        <v>411</v>
      </c>
      <c r="BK62" s="1130"/>
      <c r="BL62" s="1130"/>
      <c r="BM62" s="1130"/>
      <c r="BN62" s="1131"/>
      <c r="BO62" s="267"/>
      <c r="BP62" s="267"/>
      <c r="BQ62" s="264">
        <v>56</v>
      </c>
      <c r="BR62" s="265"/>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8"/>
    </row>
    <row r="63" spans="1:131" s="249" customFormat="1" ht="26.25" customHeight="1" thickBot="1" x14ac:dyDescent="0.2">
      <c r="A63" s="266" t="s">
        <v>391</v>
      </c>
      <c r="B63" s="1039" t="s">
        <v>412</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23"/>
      <c r="AF63" s="1124">
        <v>231</v>
      </c>
      <c r="AG63" s="1054"/>
      <c r="AH63" s="1054"/>
      <c r="AI63" s="1054"/>
      <c r="AJ63" s="1125"/>
      <c r="AK63" s="1126"/>
      <c r="AL63" s="1058"/>
      <c r="AM63" s="1058"/>
      <c r="AN63" s="1058"/>
      <c r="AO63" s="1058"/>
      <c r="AP63" s="1054">
        <v>2619</v>
      </c>
      <c r="AQ63" s="1054"/>
      <c r="AR63" s="1054"/>
      <c r="AS63" s="1054"/>
      <c r="AT63" s="1054"/>
      <c r="AU63" s="1054">
        <v>2439</v>
      </c>
      <c r="AV63" s="1054"/>
      <c r="AW63" s="1054"/>
      <c r="AX63" s="1054"/>
      <c r="AY63" s="1054"/>
      <c r="AZ63" s="1120"/>
      <c r="BA63" s="1120"/>
      <c r="BB63" s="1120"/>
      <c r="BC63" s="1120"/>
      <c r="BD63" s="1120"/>
      <c r="BE63" s="1055"/>
      <c r="BF63" s="1055"/>
      <c r="BG63" s="1055"/>
      <c r="BH63" s="1055"/>
      <c r="BI63" s="1056"/>
      <c r="BJ63" s="1121" t="s">
        <v>413</v>
      </c>
      <c r="BK63" s="1046"/>
      <c r="BL63" s="1046"/>
      <c r="BM63" s="1046"/>
      <c r="BN63" s="1122"/>
      <c r="BO63" s="267"/>
      <c r="BP63" s="267"/>
      <c r="BQ63" s="264">
        <v>57</v>
      </c>
      <c r="BR63" s="265"/>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8"/>
    </row>
    <row r="65" spans="1:131" s="249" customFormat="1" ht="26.25" customHeight="1" thickBot="1" x14ac:dyDescent="0.2">
      <c r="A65" s="254" t="s">
        <v>414</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8"/>
    </row>
    <row r="66" spans="1:131" s="249" customFormat="1" ht="26.25" customHeight="1" x14ac:dyDescent="0.15">
      <c r="A66" s="1090" t="s">
        <v>415</v>
      </c>
      <c r="B66" s="1091"/>
      <c r="C66" s="1091"/>
      <c r="D66" s="1091"/>
      <c r="E66" s="1091"/>
      <c r="F66" s="1091"/>
      <c r="G66" s="1091"/>
      <c r="H66" s="1091"/>
      <c r="I66" s="1091"/>
      <c r="J66" s="1091"/>
      <c r="K66" s="1091"/>
      <c r="L66" s="1091"/>
      <c r="M66" s="1091"/>
      <c r="N66" s="1091"/>
      <c r="O66" s="1091"/>
      <c r="P66" s="1092"/>
      <c r="Q66" s="1096" t="s">
        <v>416</v>
      </c>
      <c r="R66" s="1097"/>
      <c r="S66" s="1097"/>
      <c r="T66" s="1097"/>
      <c r="U66" s="1098"/>
      <c r="V66" s="1096" t="s">
        <v>417</v>
      </c>
      <c r="W66" s="1097"/>
      <c r="X66" s="1097"/>
      <c r="Y66" s="1097"/>
      <c r="Z66" s="1098"/>
      <c r="AA66" s="1096" t="s">
        <v>418</v>
      </c>
      <c r="AB66" s="1097"/>
      <c r="AC66" s="1097"/>
      <c r="AD66" s="1097"/>
      <c r="AE66" s="1098"/>
      <c r="AF66" s="1102" t="s">
        <v>419</v>
      </c>
      <c r="AG66" s="1103"/>
      <c r="AH66" s="1103"/>
      <c r="AI66" s="1103"/>
      <c r="AJ66" s="1104"/>
      <c r="AK66" s="1096" t="s">
        <v>420</v>
      </c>
      <c r="AL66" s="1091"/>
      <c r="AM66" s="1091"/>
      <c r="AN66" s="1091"/>
      <c r="AO66" s="1092"/>
      <c r="AP66" s="1096" t="s">
        <v>421</v>
      </c>
      <c r="AQ66" s="1097"/>
      <c r="AR66" s="1097"/>
      <c r="AS66" s="1097"/>
      <c r="AT66" s="1098"/>
      <c r="AU66" s="1096" t="s">
        <v>422</v>
      </c>
      <c r="AV66" s="1097"/>
      <c r="AW66" s="1097"/>
      <c r="AX66" s="1097"/>
      <c r="AY66" s="1098"/>
      <c r="AZ66" s="1096" t="s">
        <v>379</v>
      </c>
      <c r="BA66" s="1097"/>
      <c r="BB66" s="1097"/>
      <c r="BC66" s="1097"/>
      <c r="BD66" s="1112"/>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x14ac:dyDescent="0.2">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x14ac:dyDescent="0.15">
      <c r="A68" s="260">
        <v>1</v>
      </c>
      <c r="B68" s="1080" t="s">
        <v>589</v>
      </c>
      <c r="C68" s="1081"/>
      <c r="D68" s="1081"/>
      <c r="E68" s="1081"/>
      <c r="F68" s="1081"/>
      <c r="G68" s="1081"/>
      <c r="H68" s="1081"/>
      <c r="I68" s="1081"/>
      <c r="J68" s="1081"/>
      <c r="K68" s="1081"/>
      <c r="L68" s="1081"/>
      <c r="M68" s="1081"/>
      <c r="N68" s="1081"/>
      <c r="O68" s="1081"/>
      <c r="P68" s="1082"/>
      <c r="Q68" s="1083">
        <v>257</v>
      </c>
      <c r="R68" s="1077"/>
      <c r="S68" s="1077"/>
      <c r="T68" s="1077"/>
      <c r="U68" s="1077"/>
      <c r="V68" s="1077">
        <v>251</v>
      </c>
      <c r="W68" s="1077"/>
      <c r="X68" s="1077"/>
      <c r="Y68" s="1077"/>
      <c r="Z68" s="1077"/>
      <c r="AA68" s="1077">
        <v>6</v>
      </c>
      <c r="AB68" s="1077"/>
      <c r="AC68" s="1077"/>
      <c r="AD68" s="1077"/>
      <c r="AE68" s="1077"/>
      <c r="AF68" s="1077">
        <v>6</v>
      </c>
      <c r="AG68" s="1077"/>
      <c r="AH68" s="1077"/>
      <c r="AI68" s="1077"/>
      <c r="AJ68" s="1077"/>
      <c r="AK68" s="1077">
        <v>41</v>
      </c>
      <c r="AL68" s="1077"/>
      <c r="AM68" s="1077"/>
      <c r="AN68" s="1077"/>
      <c r="AO68" s="1077"/>
      <c r="AP68" s="1077" t="s">
        <v>586</v>
      </c>
      <c r="AQ68" s="1077"/>
      <c r="AR68" s="1077"/>
      <c r="AS68" s="1077"/>
      <c r="AT68" s="1077"/>
      <c r="AU68" s="1077" t="s">
        <v>586</v>
      </c>
      <c r="AV68" s="1077"/>
      <c r="AW68" s="1077"/>
      <c r="AX68" s="1077"/>
      <c r="AY68" s="1077"/>
      <c r="AZ68" s="1078"/>
      <c r="BA68" s="1078"/>
      <c r="BB68" s="1078"/>
      <c r="BC68" s="1078"/>
      <c r="BD68" s="1079"/>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x14ac:dyDescent="0.15">
      <c r="A69" s="263">
        <v>2</v>
      </c>
      <c r="B69" s="1069" t="s">
        <v>590</v>
      </c>
      <c r="C69" s="1070"/>
      <c r="D69" s="1070"/>
      <c r="E69" s="1070"/>
      <c r="F69" s="1070"/>
      <c r="G69" s="1070"/>
      <c r="H69" s="1070"/>
      <c r="I69" s="1070"/>
      <c r="J69" s="1070"/>
      <c r="K69" s="1070"/>
      <c r="L69" s="1070"/>
      <c r="M69" s="1070"/>
      <c r="N69" s="1070"/>
      <c r="O69" s="1070"/>
      <c r="P69" s="1071"/>
      <c r="Q69" s="1072">
        <v>3485</v>
      </c>
      <c r="R69" s="1066"/>
      <c r="S69" s="1066"/>
      <c r="T69" s="1066"/>
      <c r="U69" s="1066"/>
      <c r="V69" s="1066">
        <v>3133</v>
      </c>
      <c r="W69" s="1066"/>
      <c r="X69" s="1066"/>
      <c r="Y69" s="1066"/>
      <c r="Z69" s="1066"/>
      <c r="AA69" s="1066">
        <v>352</v>
      </c>
      <c r="AB69" s="1066"/>
      <c r="AC69" s="1066"/>
      <c r="AD69" s="1066"/>
      <c r="AE69" s="1066"/>
      <c r="AF69" s="1066">
        <v>352</v>
      </c>
      <c r="AG69" s="1066"/>
      <c r="AH69" s="1066"/>
      <c r="AI69" s="1066"/>
      <c r="AJ69" s="1066"/>
      <c r="AK69" s="1066">
        <v>11</v>
      </c>
      <c r="AL69" s="1066"/>
      <c r="AM69" s="1066"/>
      <c r="AN69" s="1066"/>
      <c r="AO69" s="1066"/>
      <c r="AP69" s="1066" t="s">
        <v>586</v>
      </c>
      <c r="AQ69" s="1066"/>
      <c r="AR69" s="1066"/>
      <c r="AS69" s="1066"/>
      <c r="AT69" s="1066"/>
      <c r="AU69" s="1066" t="s">
        <v>586</v>
      </c>
      <c r="AV69" s="1066"/>
      <c r="AW69" s="1066"/>
      <c r="AX69" s="1066"/>
      <c r="AY69" s="1066"/>
      <c r="AZ69" s="1067"/>
      <c r="BA69" s="1067"/>
      <c r="BB69" s="1067"/>
      <c r="BC69" s="1067"/>
      <c r="BD69" s="106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x14ac:dyDescent="0.15">
      <c r="A70" s="263">
        <v>3</v>
      </c>
      <c r="B70" s="1069" t="s">
        <v>591</v>
      </c>
      <c r="C70" s="1070"/>
      <c r="D70" s="1070"/>
      <c r="E70" s="1070"/>
      <c r="F70" s="1070"/>
      <c r="G70" s="1070"/>
      <c r="H70" s="1070"/>
      <c r="I70" s="1070"/>
      <c r="J70" s="1070"/>
      <c r="K70" s="1070"/>
      <c r="L70" s="1070"/>
      <c r="M70" s="1070"/>
      <c r="N70" s="1070"/>
      <c r="O70" s="1070"/>
      <c r="P70" s="1071"/>
      <c r="Q70" s="1072">
        <v>131132</v>
      </c>
      <c r="R70" s="1066"/>
      <c r="S70" s="1066"/>
      <c r="T70" s="1066"/>
      <c r="U70" s="1066"/>
      <c r="V70" s="1066">
        <v>125037</v>
      </c>
      <c r="W70" s="1066"/>
      <c r="X70" s="1066"/>
      <c r="Y70" s="1066"/>
      <c r="Z70" s="1066"/>
      <c r="AA70" s="1066">
        <v>6095</v>
      </c>
      <c r="AB70" s="1066"/>
      <c r="AC70" s="1066"/>
      <c r="AD70" s="1066"/>
      <c r="AE70" s="1066"/>
      <c r="AF70" s="1066">
        <v>6095</v>
      </c>
      <c r="AG70" s="1066"/>
      <c r="AH70" s="1066"/>
      <c r="AI70" s="1066"/>
      <c r="AJ70" s="1066"/>
      <c r="AK70" s="1066">
        <v>1013</v>
      </c>
      <c r="AL70" s="1066"/>
      <c r="AM70" s="1066"/>
      <c r="AN70" s="1066"/>
      <c r="AO70" s="1066"/>
      <c r="AP70" s="1066" t="s">
        <v>593</v>
      </c>
      <c r="AQ70" s="1066"/>
      <c r="AR70" s="1066"/>
      <c r="AS70" s="1066"/>
      <c r="AT70" s="1066"/>
      <c r="AU70" s="1066" t="s">
        <v>586</v>
      </c>
      <c r="AV70" s="1066"/>
      <c r="AW70" s="1066"/>
      <c r="AX70" s="1066"/>
      <c r="AY70" s="1066"/>
      <c r="AZ70" s="1067"/>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x14ac:dyDescent="0.15">
      <c r="A71" s="263">
        <v>4</v>
      </c>
      <c r="B71" s="1069" t="s">
        <v>592</v>
      </c>
      <c r="C71" s="1070"/>
      <c r="D71" s="1070"/>
      <c r="E71" s="1070"/>
      <c r="F71" s="1070"/>
      <c r="G71" s="1070"/>
      <c r="H71" s="1070"/>
      <c r="I71" s="1070"/>
      <c r="J71" s="1070"/>
      <c r="K71" s="1070"/>
      <c r="L71" s="1070"/>
      <c r="M71" s="1070"/>
      <c r="N71" s="1070"/>
      <c r="O71" s="1070"/>
      <c r="P71" s="1071"/>
      <c r="Q71" s="1072">
        <v>28</v>
      </c>
      <c r="R71" s="1066"/>
      <c r="S71" s="1066"/>
      <c r="T71" s="1066"/>
      <c r="U71" s="1066"/>
      <c r="V71" s="1066">
        <v>26</v>
      </c>
      <c r="W71" s="1066"/>
      <c r="X71" s="1066"/>
      <c r="Y71" s="1066"/>
      <c r="Z71" s="1066"/>
      <c r="AA71" s="1066">
        <v>2</v>
      </c>
      <c r="AB71" s="1066"/>
      <c r="AC71" s="1066"/>
      <c r="AD71" s="1066"/>
      <c r="AE71" s="1066"/>
      <c r="AF71" s="1066">
        <v>2</v>
      </c>
      <c r="AG71" s="1066"/>
      <c r="AH71" s="1066"/>
      <c r="AI71" s="1066"/>
      <c r="AJ71" s="1066"/>
      <c r="AK71" s="1066">
        <v>0</v>
      </c>
      <c r="AL71" s="1066"/>
      <c r="AM71" s="1066"/>
      <c r="AN71" s="1066"/>
      <c r="AO71" s="1066"/>
      <c r="AP71" s="1066" t="s">
        <v>586</v>
      </c>
      <c r="AQ71" s="1066"/>
      <c r="AR71" s="1066"/>
      <c r="AS71" s="1066"/>
      <c r="AT71" s="1066"/>
      <c r="AU71" s="1066" t="s">
        <v>586</v>
      </c>
      <c r="AV71" s="1066"/>
      <c r="AW71" s="1066"/>
      <c r="AX71" s="1066"/>
      <c r="AY71" s="1066"/>
      <c r="AZ71" s="1067"/>
      <c r="BA71" s="1067"/>
      <c r="BB71" s="1067"/>
      <c r="BC71" s="1067"/>
      <c r="BD71" s="106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x14ac:dyDescent="0.15">
      <c r="A72" s="263">
        <v>5</v>
      </c>
      <c r="B72" s="1069"/>
      <c r="C72" s="1070"/>
      <c r="D72" s="1070"/>
      <c r="E72" s="1070"/>
      <c r="F72" s="1070"/>
      <c r="G72" s="1070"/>
      <c r="H72" s="1070"/>
      <c r="I72" s="1070"/>
      <c r="J72" s="1070"/>
      <c r="K72" s="1070"/>
      <c r="L72" s="1070"/>
      <c r="M72" s="1070"/>
      <c r="N72" s="1070"/>
      <c r="O72" s="1070"/>
      <c r="P72" s="1071"/>
      <c r="Q72" s="1072"/>
      <c r="R72" s="1066"/>
      <c r="S72" s="1066"/>
      <c r="T72" s="1066"/>
      <c r="U72" s="1066"/>
      <c r="V72" s="1066"/>
      <c r="W72" s="1066"/>
      <c r="X72" s="1066"/>
      <c r="Y72" s="1066"/>
      <c r="Z72" s="1066"/>
      <c r="AA72" s="1066"/>
      <c r="AB72" s="1066"/>
      <c r="AC72" s="1066"/>
      <c r="AD72" s="1066"/>
      <c r="AE72" s="1066"/>
      <c r="AF72" s="1066"/>
      <c r="AG72" s="1066"/>
      <c r="AH72" s="1066"/>
      <c r="AI72" s="1066"/>
      <c r="AJ72" s="1066"/>
      <c r="AK72" s="1066"/>
      <c r="AL72" s="1066"/>
      <c r="AM72" s="1066"/>
      <c r="AN72" s="1066"/>
      <c r="AO72" s="1066"/>
      <c r="AP72" s="1066"/>
      <c r="AQ72" s="1066"/>
      <c r="AR72" s="1066"/>
      <c r="AS72" s="1066"/>
      <c r="AT72" s="1066"/>
      <c r="AU72" s="1066"/>
      <c r="AV72" s="1066"/>
      <c r="AW72" s="1066"/>
      <c r="AX72" s="1066"/>
      <c r="AY72" s="1066"/>
      <c r="AZ72" s="1067"/>
      <c r="BA72" s="1067"/>
      <c r="BB72" s="1067"/>
      <c r="BC72" s="1067"/>
      <c r="BD72" s="106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x14ac:dyDescent="0.15">
      <c r="A73" s="263">
        <v>6</v>
      </c>
      <c r="B73" s="1069"/>
      <c r="C73" s="1070"/>
      <c r="D73" s="1070"/>
      <c r="E73" s="1070"/>
      <c r="F73" s="1070"/>
      <c r="G73" s="1070"/>
      <c r="H73" s="1070"/>
      <c r="I73" s="1070"/>
      <c r="J73" s="1070"/>
      <c r="K73" s="1070"/>
      <c r="L73" s="1070"/>
      <c r="M73" s="1070"/>
      <c r="N73" s="1070"/>
      <c r="O73" s="1070"/>
      <c r="P73" s="1071"/>
      <c r="Q73" s="1072"/>
      <c r="R73" s="1066"/>
      <c r="S73" s="1066"/>
      <c r="T73" s="1066"/>
      <c r="U73" s="1066"/>
      <c r="V73" s="1066"/>
      <c r="W73" s="1066"/>
      <c r="X73" s="1066"/>
      <c r="Y73" s="1066"/>
      <c r="Z73" s="1066"/>
      <c r="AA73" s="1066"/>
      <c r="AB73" s="1066"/>
      <c r="AC73" s="1066"/>
      <c r="AD73" s="1066"/>
      <c r="AE73" s="1066"/>
      <c r="AF73" s="1066"/>
      <c r="AG73" s="1066"/>
      <c r="AH73" s="1066"/>
      <c r="AI73" s="1066"/>
      <c r="AJ73" s="1066"/>
      <c r="AK73" s="1066"/>
      <c r="AL73" s="1066"/>
      <c r="AM73" s="1066"/>
      <c r="AN73" s="1066"/>
      <c r="AO73" s="1066"/>
      <c r="AP73" s="1066"/>
      <c r="AQ73" s="1066"/>
      <c r="AR73" s="1066"/>
      <c r="AS73" s="1066"/>
      <c r="AT73" s="1066"/>
      <c r="AU73" s="1066"/>
      <c r="AV73" s="1066"/>
      <c r="AW73" s="1066"/>
      <c r="AX73" s="1066"/>
      <c r="AY73" s="1066"/>
      <c r="AZ73" s="1067"/>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x14ac:dyDescent="0.15">
      <c r="A74" s="263">
        <v>7</v>
      </c>
      <c r="B74" s="1069"/>
      <c r="C74" s="1070"/>
      <c r="D74" s="1070"/>
      <c r="E74" s="1070"/>
      <c r="F74" s="1070"/>
      <c r="G74" s="1070"/>
      <c r="H74" s="1070"/>
      <c r="I74" s="1070"/>
      <c r="J74" s="1070"/>
      <c r="K74" s="1070"/>
      <c r="L74" s="1070"/>
      <c r="M74" s="1070"/>
      <c r="N74" s="1070"/>
      <c r="O74" s="1070"/>
      <c r="P74" s="1071"/>
      <c r="Q74" s="1072"/>
      <c r="R74" s="1066"/>
      <c r="S74" s="1066"/>
      <c r="T74" s="1066"/>
      <c r="U74" s="1066"/>
      <c r="V74" s="1066"/>
      <c r="W74" s="1066"/>
      <c r="X74" s="1066"/>
      <c r="Y74" s="1066"/>
      <c r="Z74" s="1066"/>
      <c r="AA74" s="1066"/>
      <c r="AB74" s="1066"/>
      <c r="AC74" s="1066"/>
      <c r="AD74" s="1066"/>
      <c r="AE74" s="1066"/>
      <c r="AF74" s="1066"/>
      <c r="AG74" s="1066"/>
      <c r="AH74" s="1066"/>
      <c r="AI74" s="1066"/>
      <c r="AJ74" s="1066"/>
      <c r="AK74" s="1066"/>
      <c r="AL74" s="1066"/>
      <c r="AM74" s="1066"/>
      <c r="AN74" s="1066"/>
      <c r="AO74" s="1066"/>
      <c r="AP74" s="1066"/>
      <c r="AQ74" s="1066"/>
      <c r="AR74" s="1066"/>
      <c r="AS74" s="1066"/>
      <c r="AT74" s="1066"/>
      <c r="AU74" s="1066"/>
      <c r="AV74" s="1066"/>
      <c r="AW74" s="1066"/>
      <c r="AX74" s="1066"/>
      <c r="AY74" s="1066"/>
      <c r="AZ74" s="1067"/>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x14ac:dyDescent="0.15">
      <c r="A75" s="263">
        <v>8</v>
      </c>
      <c r="B75" s="1069"/>
      <c r="C75" s="1070"/>
      <c r="D75" s="1070"/>
      <c r="E75" s="1070"/>
      <c r="F75" s="1070"/>
      <c r="G75" s="1070"/>
      <c r="H75" s="1070"/>
      <c r="I75" s="1070"/>
      <c r="J75" s="1070"/>
      <c r="K75" s="1070"/>
      <c r="L75" s="1070"/>
      <c r="M75" s="1070"/>
      <c r="N75" s="1070"/>
      <c r="O75" s="1070"/>
      <c r="P75" s="1071"/>
      <c r="Q75" s="1073"/>
      <c r="R75" s="1074"/>
      <c r="S75" s="1074"/>
      <c r="T75" s="1074"/>
      <c r="U75" s="1075"/>
      <c r="V75" s="1076"/>
      <c r="W75" s="1074"/>
      <c r="X75" s="1074"/>
      <c r="Y75" s="1074"/>
      <c r="Z75" s="1075"/>
      <c r="AA75" s="1076"/>
      <c r="AB75" s="1074"/>
      <c r="AC75" s="1074"/>
      <c r="AD75" s="1074"/>
      <c r="AE75" s="1075"/>
      <c r="AF75" s="1076"/>
      <c r="AG75" s="1074"/>
      <c r="AH75" s="1074"/>
      <c r="AI75" s="1074"/>
      <c r="AJ75" s="1075"/>
      <c r="AK75" s="1076"/>
      <c r="AL75" s="1074"/>
      <c r="AM75" s="1074"/>
      <c r="AN75" s="1074"/>
      <c r="AO75" s="1075"/>
      <c r="AP75" s="1076"/>
      <c r="AQ75" s="1074"/>
      <c r="AR75" s="1074"/>
      <c r="AS75" s="1074"/>
      <c r="AT75" s="1075"/>
      <c r="AU75" s="1076"/>
      <c r="AV75" s="1074"/>
      <c r="AW75" s="1074"/>
      <c r="AX75" s="1074"/>
      <c r="AY75" s="1075"/>
      <c r="AZ75" s="1067"/>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x14ac:dyDescent="0.15">
      <c r="A76" s="263">
        <v>9</v>
      </c>
      <c r="B76" s="1069"/>
      <c r="C76" s="1070"/>
      <c r="D76" s="1070"/>
      <c r="E76" s="1070"/>
      <c r="F76" s="1070"/>
      <c r="G76" s="1070"/>
      <c r="H76" s="1070"/>
      <c r="I76" s="1070"/>
      <c r="J76" s="1070"/>
      <c r="K76" s="1070"/>
      <c r="L76" s="1070"/>
      <c r="M76" s="1070"/>
      <c r="N76" s="1070"/>
      <c r="O76" s="1070"/>
      <c r="P76" s="1071"/>
      <c r="Q76" s="1073"/>
      <c r="R76" s="1074"/>
      <c r="S76" s="1074"/>
      <c r="T76" s="1074"/>
      <c r="U76" s="1075"/>
      <c r="V76" s="1076"/>
      <c r="W76" s="1074"/>
      <c r="X76" s="1074"/>
      <c r="Y76" s="1074"/>
      <c r="Z76" s="1075"/>
      <c r="AA76" s="1076"/>
      <c r="AB76" s="1074"/>
      <c r="AC76" s="1074"/>
      <c r="AD76" s="1074"/>
      <c r="AE76" s="1075"/>
      <c r="AF76" s="1076"/>
      <c r="AG76" s="1074"/>
      <c r="AH76" s="1074"/>
      <c r="AI76" s="1074"/>
      <c r="AJ76" s="1075"/>
      <c r="AK76" s="1076"/>
      <c r="AL76" s="1074"/>
      <c r="AM76" s="1074"/>
      <c r="AN76" s="1074"/>
      <c r="AO76" s="1075"/>
      <c r="AP76" s="1076"/>
      <c r="AQ76" s="1074"/>
      <c r="AR76" s="1074"/>
      <c r="AS76" s="1074"/>
      <c r="AT76" s="1075"/>
      <c r="AU76" s="1076"/>
      <c r="AV76" s="1074"/>
      <c r="AW76" s="1074"/>
      <c r="AX76" s="1074"/>
      <c r="AY76" s="1075"/>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x14ac:dyDescent="0.15">
      <c r="A77" s="263">
        <v>10</v>
      </c>
      <c r="B77" s="1069"/>
      <c r="C77" s="1070"/>
      <c r="D77" s="1070"/>
      <c r="E77" s="1070"/>
      <c r="F77" s="1070"/>
      <c r="G77" s="1070"/>
      <c r="H77" s="1070"/>
      <c r="I77" s="1070"/>
      <c r="J77" s="1070"/>
      <c r="K77" s="1070"/>
      <c r="L77" s="1070"/>
      <c r="M77" s="1070"/>
      <c r="N77" s="1070"/>
      <c r="O77" s="1070"/>
      <c r="P77" s="1071"/>
      <c r="Q77" s="1073"/>
      <c r="R77" s="1074"/>
      <c r="S77" s="1074"/>
      <c r="T77" s="1074"/>
      <c r="U77" s="1075"/>
      <c r="V77" s="1076"/>
      <c r="W77" s="1074"/>
      <c r="X77" s="1074"/>
      <c r="Y77" s="1074"/>
      <c r="Z77" s="1075"/>
      <c r="AA77" s="1076"/>
      <c r="AB77" s="1074"/>
      <c r="AC77" s="1074"/>
      <c r="AD77" s="1074"/>
      <c r="AE77" s="1075"/>
      <c r="AF77" s="1076"/>
      <c r="AG77" s="1074"/>
      <c r="AH77" s="1074"/>
      <c r="AI77" s="1074"/>
      <c r="AJ77" s="1075"/>
      <c r="AK77" s="1076"/>
      <c r="AL77" s="1074"/>
      <c r="AM77" s="1074"/>
      <c r="AN77" s="1074"/>
      <c r="AO77" s="1075"/>
      <c r="AP77" s="1076"/>
      <c r="AQ77" s="1074"/>
      <c r="AR77" s="1074"/>
      <c r="AS77" s="1074"/>
      <c r="AT77" s="1075"/>
      <c r="AU77" s="1076"/>
      <c r="AV77" s="1074"/>
      <c r="AW77" s="1074"/>
      <c r="AX77" s="1074"/>
      <c r="AY77" s="1075"/>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x14ac:dyDescent="0.15">
      <c r="A78" s="263">
        <v>11</v>
      </c>
      <c r="B78" s="1069"/>
      <c r="C78" s="1070"/>
      <c r="D78" s="1070"/>
      <c r="E78" s="1070"/>
      <c r="F78" s="1070"/>
      <c r="G78" s="1070"/>
      <c r="H78" s="1070"/>
      <c r="I78" s="1070"/>
      <c r="J78" s="1070"/>
      <c r="K78" s="1070"/>
      <c r="L78" s="1070"/>
      <c r="M78" s="1070"/>
      <c r="N78" s="1070"/>
      <c r="O78" s="1070"/>
      <c r="P78" s="1071"/>
      <c r="Q78" s="1072"/>
      <c r="R78" s="1066"/>
      <c r="S78" s="1066"/>
      <c r="T78" s="1066"/>
      <c r="U78" s="1066"/>
      <c r="V78" s="1066"/>
      <c r="W78" s="1066"/>
      <c r="X78" s="1066"/>
      <c r="Y78" s="1066"/>
      <c r="Z78" s="1066"/>
      <c r="AA78" s="1066"/>
      <c r="AB78" s="1066"/>
      <c r="AC78" s="1066"/>
      <c r="AD78" s="1066"/>
      <c r="AE78" s="1066"/>
      <c r="AF78" s="1066"/>
      <c r="AG78" s="1066"/>
      <c r="AH78" s="1066"/>
      <c r="AI78" s="1066"/>
      <c r="AJ78" s="1066"/>
      <c r="AK78" s="1066"/>
      <c r="AL78" s="1066"/>
      <c r="AM78" s="1066"/>
      <c r="AN78" s="1066"/>
      <c r="AO78" s="1066"/>
      <c r="AP78" s="1066"/>
      <c r="AQ78" s="1066"/>
      <c r="AR78" s="1066"/>
      <c r="AS78" s="1066"/>
      <c r="AT78" s="1066"/>
      <c r="AU78" s="1066"/>
      <c r="AV78" s="1066"/>
      <c r="AW78" s="1066"/>
      <c r="AX78" s="1066"/>
      <c r="AY78" s="1066"/>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x14ac:dyDescent="0.15">
      <c r="A79" s="263">
        <v>12</v>
      </c>
      <c r="B79" s="1069"/>
      <c r="C79" s="1070"/>
      <c r="D79" s="1070"/>
      <c r="E79" s="1070"/>
      <c r="F79" s="1070"/>
      <c r="G79" s="1070"/>
      <c r="H79" s="1070"/>
      <c r="I79" s="1070"/>
      <c r="J79" s="1070"/>
      <c r="K79" s="1070"/>
      <c r="L79" s="1070"/>
      <c r="M79" s="1070"/>
      <c r="N79" s="1070"/>
      <c r="O79" s="1070"/>
      <c r="P79" s="1071"/>
      <c r="Q79" s="1072"/>
      <c r="R79" s="1066"/>
      <c r="S79" s="1066"/>
      <c r="T79" s="1066"/>
      <c r="U79" s="1066"/>
      <c r="V79" s="1066"/>
      <c r="W79" s="1066"/>
      <c r="X79" s="1066"/>
      <c r="Y79" s="1066"/>
      <c r="Z79" s="1066"/>
      <c r="AA79" s="1066"/>
      <c r="AB79" s="1066"/>
      <c r="AC79" s="1066"/>
      <c r="AD79" s="1066"/>
      <c r="AE79" s="1066"/>
      <c r="AF79" s="1066"/>
      <c r="AG79" s="1066"/>
      <c r="AH79" s="1066"/>
      <c r="AI79" s="1066"/>
      <c r="AJ79" s="1066"/>
      <c r="AK79" s="1066"/>
      <c r="AL79" s="1066"/>
      <c r="AM79" s="1066"/>
      <c r="AN79" s="1066"/>
      <c r="AO79" s="1066"/>
      <c r="AP79" s="1066"/>
      <c r="AQ79" s="1066"/>
      <c r="AR79" s="1066"/>
      <c r="AS79" s="1066"/>
      <c r="AT79" s="1066"/>
      <c r="AU79" s="1066"/>
      <c r="AV79" s="1066"/>
      <c r="AW79" s="1066"/>
      <c r="AX79" s="1066"/>
      <c r="AY79" s="1066"/>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x14ac:dyDescent="0.15">
      <c r="A80" s="263">
        <v>13</v>
      </c>
      <c r="B80" s="1069"/>
      <c r="C80" s="1070"/>
      <c r="D80" s="1070"/>
      <c r="E80" s="1070"/>
      <c r="F80" s="1070"/>
      <c r="G80" s="1070"/>
      <c r="H80" s="1070"/>
      <c r="I80" s="1070"/>
      <c r="J80" s="1070"/>
      <c r="K80" s="1070"/>
      <c r="L80" s="1070"/>
      <c r="M80" s="1070"/>
      <c r="N80" s="1070"/>
      <c r="O80" s="1070"/>
      <c r="P80" s="1071"/>
      <c r="Q80" s="1072"/>
      <c r="R80" s="1066"/>
      <c r="S80" s="1066"/>
      <c r="T80" s="1066"/>
      <c r="U80" s="1066"/>
      <c r="V80" s="1066"/>
      <c r="W80" s="1066"/>
      <c r="X80" s="1066"/>
      <c r="Y80" s="1066"/>
      <c r="Z80" s="1066"/>
      <c r="AA80" s="1066"/>
      <c r="AB80" s="1066"/>
      <c r="AC80" s="1066"/>
      <c r="AD80" s="1066"/>
      <c r="AE80" s="1066"/>
      <c r="AF80" s="1066"/>
      <c r="AG80" s="1066"/>
      <c r="AH80" s="1066"/>
      <c r="AI80" s="1066"/>
      <c r="AJ80" s="1066"/>
      <c r="AK80" s="1066"/>
      <c r="AL80" s="1066"/>
      <c r="AM80" s="1066"/>
      <c r="AN80" s="1066"/>
      <c r="AO80" s="1066"/>
      <c r="AP80" s="1066"/>
      <c r="AQ80" s="1066"/>
      <c r="AR80" s="1066"/>
      <c r="AS80" s="1066"/>
      <c r="AT80" s="1066"/>
      <c r="AU80" s="1066"/>
      <c r="AV80" s="1066"/>
      <c r="AW80" s="1066"/>
      <c r="AX80" s="1066"/>
      <c r="AY80" s="1066"/>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x14ac:dyDescent="0.15">
      <c r="A81" s="263">
        <v>14</v>
      </c>
      <c r="B81" s="1069"/>
      <c r="C81" s="1070"/>
      <c r="D81" s="1070"/>
      <c r="E81" s="1070"/>
      <c r="F81" s="1070"/>
      <c r="G81" s="1070"/>
      <c r="H81" s="1070"/>
      <c r="I81" s="1070"/>
      <c r="J81" s="1070"/>
      <c r="K81" s="1070"/>
      <c r="L81" s="1070"/>
      <c r="M81" s="1070"/>
      <c r="N81" s="1070"/>
      <c r="O81" s="1070"/>
      <c r="P81" s="1071"/>
      <c r="Q81" s="1072"/>
      <c r="R81" s="1066"/>
      <c r="S81" s="1066"/>
      <c r="T81" s="1066"/>
      <c r="U81" s="1066"/>
      <c r="V81" s="1066"/>
      <c r="W81" s="1066"/>
      <c r="X81" s="1066"/>
      <c r="Y81" s="1066"/>
      <c r="Z81" s="1066"/>
      <c r="AA81" s="1066"/>
      <c r="AB81" s="1066"/>
      <c r="AC81" s="1066"/>
      <c r="AD81" s="1066"/>
      <c r="AE81" s="1066"/>
      <c r="AF81" s="1066"/>
      <c r="AG81" s="1066"/>
      <c r="AH81" s="1066"/>
      <c r="AI81" s="1066"/>
      <c r="AJ81" s="1066"/>
      <c r="AK81" s="1066"/>
      <c r="AL81" s="1066"/>
      <c r="AM81" s="1066"/>
      <c r="AN81" s="1066"/>
      <c r="AO81" s="1066"/>
      <c r="AP81" s="1066"/>
      <c r="AQ81" s="1066"/>
      <c r="AR81" s="1066"/>
      <c r="AS81" s="1066"/>
      <c r="AT81" s="1066"/>
      <c r="AU81" s="1066"/>
      <c r="AV81" s="1066"/>
      <c r="AW81" s="1066"/>
      <c r="AX81" s="1066"/>
      <c r="AY81" s="1066"/>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x14ac:dyDescent="0.15">
      <c r="A82" s="263">
        <v>15</v>
      </c>
      <c r="B82" s="1069"/>
      <c r="C82" s="1070"/>
      <c r="D82" s="1070"/>
      <c r="E82" s="1070"/>
      <c r="F82" s="1070"/>
      <c r="G82" s="1070"/>
      <c r="H82" s="1070"/>
      <c r="I82" s="1070"/>
      <c r="J82" s="1070"/>
      <c r="K82" s="1070"/>
      <c r="L82" s="1070"/>
      <c r="M82" s="1070"/>
      <c r="N82" s="1070"/>
      <c r="O82" s="1070"/>
      <c r="P82" s="1071"/>
      <c r="Q82" s="1072"/>
      <c r="R82" s="1066"/>
      <c r="S82" s="1066"/>
      <c r="T82" s="1066"/>
      <c r="U82" s="1066"/>
      <c r="V82" s="1066"/>
      <c r="W82" s="1066"/>
      <c r="X82" s="1066"/>
      <c r="Y82" s="1066"/>
      <c r="Z82" s="1066"/>
      <c r="AA82" s="1066"/>
      <c r="AB82" s="1066"/>
      <c r="AC82" s="1066"/>
      <c r="AD82" s="1066"/>
      <c r="AE82" s="1066"/>
      <c r="AF82" s="1066"/>
      <c r="AG82" s="1066"/>
      <c r="AH82" s="1066"/>
      <c r="AI82" s="1066"/>
      <c r="AJ82" s="1066"/>
      <c r="AK82" s="1066"/>
      <c r="AL82" s="1066"/>
      <c r="AM82" s="1066"/>
      <c r="AN82" s="1066"/>
      <c r="AO82" s="1066"/>
      <c r="AP82" s="1066"/>
      <c r="AQ82" s="1066"/>
      <c r="AR82" s="1066"/>
      <c r="AS82" s="1066"/>
      <c r="AT82" s="1066"/>
      <c r="AU82" s="1066"/>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x14ac:dyDescent="0.15">
      <c r="A83" s="263">
        <v>16</v>
      </c>
      <c r="B83" s="1069"/>
      <c r="C83" s="1070"/>
      <c r="D83" s="1070"/>
      <c r="E83" s="1070"/>
      <c r="F83" s="1070"/>
      <c r="G83" s="1070"/>
      <c r="H83" s="1070"/>
      <c r="I83" s="1070"/>
      <c r="J83" s="1070"/>
      <c r="K83" s="1070"/>
      <c r="L83" s="1070"/>
      <c r="M83" s="1070"/>
      <c r="N83" s="1070"/>
      <c r="O83" s="1070"/>
      <c r="P83" s="1071"/>
      <c r="Q83" s="1072"/>
      <c r="R83" s="1066"/>
      <c r="S83" s="1066"/>
      <c r="T83" s="1066"/>
      <c r="U83" s="1066"/>
      <c r="V83" s="1066"/>
      <c r="W83" s="1066"/>
      <c r="X83" s="1066"/>
      <c r="Y83" s="1066"/>
      <c r="Z83" s="1066"/>
      <c r="AA83" s="1066"/>
      <c r="AB83" s="1066"/>
      <c r="AC83" s="1066"/>
      <c r="AD83" s="1066"/>
      <c r="AE83" s="1066"/>
      <c r="AF83" s="1066"/>
      <c r="AG83" s="1066"/>
      <c r="AH83" s="1066"/>
      <c r="AI83" s="1066"/>
      <c r="AJ83" s="1066"/>
      <c r="AK83" s="1066"/>
      <c r="AL83" s="1066"/>
      <c r="AM83" s="1066"/>
      <c r="AN83" s="1066"/>
      <c r="AO83" s="1066"/>
      <c r="AP83" s="1066"/>
      <c r="AQ83" s="1066"/>
      <c r="AR83" s="1066"/>
      <c r="AS83" s="1066"/>
      <c r="AT83" s="1066"/>
      <c r="AU83" s="1066"/>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x14ac:dyDescent="0.15">
      <c r="A84" s="263">
        <v>17</v>
      </c>
      <c r="B84" s="1069"/>
      <c r="C84" s="1070"/>
      <c r="D84" s="1070"/>
      <c r="E84" s="1070"/>
      <c r="F84" s="1070"/>
      <c r="G84" s="1070"/>
      <c r="H84" s="1070"/>
      <c r="I84" s="1070"/>
      <c r="J84" s="1070"/>
      <c r="K84" s="1070"/>
      <c r="L84" s="1070"/>
      <c r="M84" s="1070"/>
      <c r="N84" s="1070"/>
      <c r="O84" s="1070"/>
      <c r="P84" s="1071"/>
      <c r="Q84" s="1072"/>
      <c r="R84" s="1066"/>
      <c r="S84" s="1066"/>
      <c r="T84" s="1066"/>
      <c r="U84" s="1066"/>
      <c r="V84" s="1066"/>
      <c r="W84" s="1066"/>
      <c r="X84" s="1066"/>
      <c r="Y84" s="1066"/>
      <c r="Z84" s="1066"/>
      <c r="AA84" s="1066"/>
      <c r="AB84" s="1066"/>
      <c r="AC84" s="1066"/>
      <c r="AD84" s="1066"/>
      <c r="AE84" s="1066"/>
      <c r="AF84" s="1066"/>
      <c r="AG84" s="1066"/>
      <c r="AH84" s="1066"/>
      <c r="AI84" s="1066"/>
      <c r="AJ84" s="1066"/>
      <c r="AK84" s="1066"/>
      <c r="AL84" s="1066"/>
      <c r="AM84" s="1066"/>
      <c r="AN84" s="1066"/>
      <c r="AO84" s="1066"/>
      <c r="AP84" s="1066"/>
      <c r="AQ84" s="1066"/>
      <c r="AR84" s="1066"/>
      <c r="AS84" s="1066"/>
      <c r="AT84" s="1066"/>
      <c r="AU84" s="1066"/>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x14ac:dyDescent="0.15">
      <c r="A85" s="263">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x14ac:dyDescent="0.15">
      <c r="A86" s="263">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x14ac:dyDescent="0.15">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x14ac:dyDescent="0.2">
      <c r="A88" s="266" t="s">
        <v>391</v>
      </c>
      <c r="B88" s="1039" t="s">
        <v>423</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v>6455</v>
      </c>
      <c r="AG88" s="1054"/>
      <c r="AH88" s="1054"/>
      <c r="AI88" s="1054"/>
      <c r="AJ88" s="1054"/>
      <c r="AK88" s="1058"/>
      <c r="AL88" s="1058"/>
      <c r="AM88" s="1058"/>
      <c r="AN88" s="1058"/>
      <c r="AO88" s="1058"/>
      <c r="AP88" s="1054">
        <v>0</v>
      </c>
      <c r="AQ88" s="1054"/>
      <c r="AR88" s="1054"/>
      <c r="AS88" s="1054"/>
      <c r="AT88" s="1054"/>
      <c r="AU88" s="1054">
        <v>0</v>
      </c>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391</v>
      </c>
      <c r="BR102" s="1039" t="s">
        <v>424</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c r="CS102" s="1046"/>
      <c r="CT102" s="1046"/>
      <c r="CU102" s="1046"/>
      <c r="CV102" s="1047"/>
      <c r="CW102" s="1045"/>
      <c r="CX102" s="1046"/>
      <c r="CY102" s="1046"/>
      <c r="CZ102" s="1046"/>
      <c r="DA102" s="1047"/>
      <c r="DB102" s="1045"/>
      <c r="DC102" s="1046"/>
      <c r="DD102" s="1046"/>
      <c r="DE102" s="1046"/>
      <c r="DF102" s="1047"/>
      <c r="DG102" s="1045"/>
      <c r="DH102" s="1046"/>
      <c r="DI102" s="1046"/>
      <c r="DJ102" s="1046"/>
      <c r="DK102" s="1047"/>
      <c r="DL102" s="1045"/>
      <c r="DM102" s="1046"/>
      <c r="DN102" s="1046"/>
      <c r="DO102" s="1046"/>
      <c r="DP102" s="1047"/>
      <c r="DQ102" s="1045"/>
      <c r="DR102" s="1046"/>
      <c r="DS102" s="1046"/>
      <c r="DT102" s="1046"/>
      <c r="DU102" s="1047"/>
      <c r="DV102" s="1028"/>
      <c r="DW102" s="1029"/>
      <c r="DX102" s="1029"/>
      <c r="DY102" s="1029"/>
      <c r="DZ102" s="1030"/>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425</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426</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427</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428</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33" t="s">
        <v>429</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430</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x14ac:dyDescent="0.15">
      <c r="A109" s="988" t="s">
        <v>431</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432</v>
      </c>
      <c r="AB109" s="989"/>
      <c r="AC109" s="989"/>
      <c r="AD109" s="989"/>
      <c r="AE109" s="990"/>
      <c r="AF109" s="991" t="s">
        <v>433</v>
      </c>
      <c r="AG109" s="989"/>
      <c r="AH109" s="989"/>
      <c r="AI109" s="989"/>
      <c r="AJ109" s="990"/>
      <c r="AK109" s="991" t="s">
        <v>307</v>
      </c>
      <c r="AL109" s="989"/>
      <c r="AM109" s="989"/>
      <c r="AN109" s="989"/>
      <c r="AO109" s="990"/>
      <c r="AP109" s="991" t="s">
        <v>434</v>
      </c>
      <c r="AQ109" s="989"/>
      <c r="AR109" s="989"/>
      <c r="AS109" s="989"/>
      <c r="AT109" s="1020"/>
      <c r="AU109" s="988" t="s">
        <v>431</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432</v>
      </c>
      <c r="BR109" s="989"/>
      <c r="BS109" s="989"/>
      <c r="BT109" s="989"/>
      <c r="BU109" s="990"/>
      <c r="BV109" s="991" t="s">
        <v>433</v>
      </c>
      <c r="BW109" s="989"/>
      <c r="BX109" s="989"/>
      <c r="BY109" s="989"/>
      <c r="BZ109" s="990"/>
      <c r="CA109" s="991" t="s">
        <v>307</v>
      </c>
      <c r="CB109" s="989"/>
      <c r="CC109" s="989"/>
      <c r="CD109" s="989"/>
      <c r="CE109" s="990"/>
      <c r="CF109" s="1027" t="s">
        <v>434</v>
      </c>
      <c r="CG109" s="1027"/>
      <c r="CH109" s="1027"/>
      <c r="CI109" s="1027"/>
      <c r="CJ109" s="1027"/>
      <c r="CK109" s="991" t="s">
        <v>435</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432</v>
      </c>
      <c r="DH109" s="989"/>
      <c r="DI109" s="989"/>
      <c r="DJ109" s="989"/>
      <c r="DK109" s="990"/>
      <c r="DL109" s="991" t="s">
        <v>433</v>
      </c>
      <c r="DM109" s="989"/>
      <c r="DN109" s="989"/>
      <c r="DO109" s="989"/>
      <c r="DP109" s="990"/>
      <c r="DQ109" s="991" t="s">
        <v>307</v>
      </c>
      <c r="DR109" s="989"/>
      <c r="DS109" s="989"/>
      <c r="DT109" s="989"/>
      <c r="DU109" s="990"/>
      <c r="DV109" s="991" t="s">
        <v>434</v>
      </c>
      <c r="DW109" s="989"/>
      <c r="DX109" s="989"/>
      <c r="DY109" s="989"/>
      <c r="DZ109" s="1020"/>
    </row>
    <row r="110" spans="1:131" s="248" customFormat="1" ht="26.25" customHeight="1" x14ac:dyDescent="0.15">
      <c r="A110" s="891" t="s">
        <v>436</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6016</v>
      </c>
      <c r="AB110" s="982"/>
      <c r="AC110" s="982"/>
      <c r="AD110" s="982"/>
      <c r="AE110" s="983"/>
      <c r="AF110" s="984" t="s">
        <v>437</v>
      </c>
      <c r="AG110" s="982"/>
      <c r="AH110" s="982"/>
      <c r="AI110" s="982"/>
      <c r="AJ110" s="983"/>
      <c r="AK110" s="984" t="s">
        <v>438</v>
      </c>
      <c r="AL110" s="982"/>
      <c r="AM110" s="982"/>
      <c r="AN110" s="982"/>
      <c r="AO110" s="983"/>
      <c r="AP110" s="985" t="s">
        <v>439</v>
      </c>
      <c r="AQ110" s="986"/>
      <c r="AR110" s="986"/>
      <c r="AS110" s="986"/>
      <c r="AT110" s="987"/>
      <c r="AU110" s="1021" t="s">
        <v>73</v>
      </c>
      <c r="AV110" s="1022"/>
      <c r="AW110" s="1022"/>
      <c r="AX110" s="1022"/>
      <c r="AY110" s="1022"/>
      <c r="AZ110" s="947" t="s">
        <v>440</v>
      </c>
      <c r="BA110" s="892"/>
      <c r="BB110" s="892"/>
      <c r="BC110" s="892"/>
      <c r="BD110" s="892"/>
      <c r="BE110" s="892"/>
      <c r="BF110" s="892"/>
      <c r="BG110" s="892"/>
      <c r="BH110" s="892"/>
      <c r="BI110" s="892"/>
      <c r="BJ110" s="892"/>
      <c r="BK110" s="892"/>
      <c r="BL110" s="892"/>
      <c r="BM110" s="892"/>
      <c r="BN110" s="892"/>
      <c r="BO110" s="892"/>
      <c r="BP110" s="893"/>
      <c r="BQ110" s="948" t="s">
        <v>438</v>
      </c>
      <c r="BR110" s="929"/>
      <c r="BS110" s="929"/>
      <c r="BT110" s="929"/>
      <c r="BU110" s="929"/>
      <c r="BV110" s="929" t="s">
        <v>441</v>
      </c>
      <c r="BW110" s="929"/>
      <c r="BX110" s="929"/>
      <c r="BY110" s="929"/>
      <c r="BZ110" s="929"/>
      <c r="CA110" s="929" t="s">
        <v>439</v>
      </c>
      <c r="CB110" s="929"/>
      <c r="CC110" s="929"/>
      <c r="CD110" s="929"/>
      <c r="CE110" s="929"/>
      <c r="CF110" s="953" t="s">
        <v>438</v>
      </c>
      <c r="CG110" s="954"/>
      <c r="CH110" s="954"/>
      <c r="CI110" s="954"/>
      <c r="CJ110" s="954"/>
      <c r="CK110" s="1017" t="s">
        <v>442</v>
      </c>
      <c r="CL110" s="903"/>
      <c r="CM110" s="978" t="s">
        <v>443</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437</v>
      </c>
      <c r="DH110" s="929"/>
      <c r="DI110" s="929"/>
      <c r="DJ110" s="929"/>
      <c r="DK110" s="929"/>
      <c r="DL110" s="929" t="s">
        <v>441</v>
      </c>
      <c r="DM110" s="929"/>
      <c r="DN110" s="929"/>
      <c r="DO110" s="929"/>
      <c r="DP110" s="929"/>
      <c r="DQ110" s="929" t="s">
        <v>118</v>
      </c>
      <c r="DR110" s="929"/>
      <c r="DS110" s="929"/>
      <c r="DT110" s="929"/>
      <c r="DU110" s="929"/>
      <c r="DV110" s="930" t="s">
        <v>437</v>
      </c>
      <c r="DW110" s="930"/>
      <c r="DX110" s="930"/>
      <c r="DY110" s="930"/>
      <c r="DZ110" s="931"/>
    </row>
    <row r="111" spans="1:131" s="248" customFormat="1" ht="26.25" customHeight="1" x14ac:dyDescent="0.15">
      <c r="A111" s="858" t="s">
        <v>444</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445</v>
      </c>
      <c r="AB111" s="1010"/>
      <c r="AC111" s="1010"/>
      <c r="AD111" s="1010"/>
      <c r="AE111" s="1011"/>
      <c r="AF111" s="1012" t="s">
        <v>437</v>
      </c>
      <c r="AG111" s="1010"/>
      <c r="AH111" s="1010"/>
      <c r="AI111" s="1010"/>
      <c r="AJ111" s="1011"/>
      <c r="AK111" s="1012" t="s">
        <v>439</v>
      </c>
      <c r="AL111" s="1010"/>
      <c r="AM111" s="1010"/>
      <c r="AN111" s="1010"/>
      <c r="AO111" s="1011"/>
      <c r="AP111" s="1013" t="s">
        <v>445</v>
      </c>
      <c r="AQ111" s="1014"/>
      <c r="AR111" s="1014"/>
      <c r="AS111" s="1014"/>
      <c r="AT111" s="1015"/>
      <c r="AU111" s="1023"/>
      <c r="AV111" s="1024"/>
      <c r="AW111" s="1024"/>
      <c r="AX111" s="1024"/>
      <c r="AY111" s="1024"/>
      <c r="AZ111" s="899" t="s">
        <v>446</v>
      </c>
      <c r="BA111" s="834"/>
      <c r="BB111" s="834"/>
      <c r="BC111" s="834"/>
      <c r="BD111" s="834"/>
      <c r="BE111" s="834"/>
      <c r="BF111" s="834"/>
      <c r="BG111" s="834"/>
      <c r="BH111" s="834"/>
      <c r="BI111" s="834"/>
      <c r="BJ111" s="834"/>
      <c r="BK111" s="834"/>
      <c r="BL111" s="834"/>
      <c r="BM111" s="834"/>
      <c r="BN111" s="834"/>
      <c r="BO111" s="834"/>
      <c r="BP111" s="835"/>
      <c r="BQ111" s="900" t="s">
        <v>441</v>
      </c>
      <c r="BR111" s="901"/>
      <c r="BS111" s="901"/>
      <c r="BT111" s="901"/>
      <c r="BU111" s="901"/>
      <c r="BV111" s="901" t="s">
        <v>441</v>
      </c>
      <c r="BW111" s="901"/>
      <c r="BX111" s="901"/>
      <c r="BY111" s="901"/>
      <c r="BZ111" s="901"/>
      <c r="CA111" s="901" t="s">
        <v>445</v>
      </c>
      <c r="CB111" s="901"/>
      <c r="CC111" s="901"/>
      <c r="CD111" s="901"/>
      <c r="CE111" s="901"/>
      <c r="CF111" s="962" t="s">
        <v>441</v>
      </c>
      <c r="CG111" s="963"/>
      <c r="CH111" s="963"/>
      <c r="CI111" s="963"/>
      <c r="CJ111" s="963"/>
      <c r="CK111" s="1018"/>
      <c r="CL111" s="905"/>
      <c r="CM111" s="908" t="s">
        <v>447</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441</v>
      </c>
      <c r="DH111" s="901"/>
      <c r="DI111" s="901"/>
      <c r="DJ111" s="901"/>
      <c r="DK111" s="901"/>
      <c r="DL111" s="901" t="s">
        <v>441</v>
      </c>
      <c r="DM111" s="901"/>
      <c r="DN111" s="901"/>
      <c r="DO111" s="901"/>
      <c r="DP111" s="901"/>
      <c r="DQ111" s="901" t="s">
        <v>445</v>
      </c>
      <c r="DR111" s="901"/>
      <c r="DS111" s="901"/>
      <c r="DT111" s="901"/>
      <c r="DU111" s="901"/>
      <c r="DV111" s="878" t="s">
        <v>441</v>
      </c>
      <c r="DW111" s="878"/>
      <c r="DX111" s="878"/>
      <c r="DY111" s="878"/>
      <c r="DZ111" s="879"/>
    </row>
    <row r="112" spans="1:131" s="248" customFormat="1" ht="26.25" customHeight="1" x14ac:dyDescent="0.15">
      <c r="A112" s="1003" t="s">
        <v>448</v>
      </c>
      <c r="B112" s="1004"/>
      <c r="C112" s="834" t="s">
        <v>449</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118</v>
      </c>
      <c r="AB112" s="864"/>
      <c r="AC112" s="864"/>
      <c r="AD112" s="864"/>
      <c r="AE112" s="865"/>
      <c r="AF112" s="866" t="s">
        <v>118</v>
      </c>
      <c r="AG112" s="864"/>
      <c r="AH112" s="864"/>
      <c r="AI112" s="864"/>
      <c r="AJ112" s="865"/>
      <c r="AK112" s="866" t="s">
        <v>439</v>
      </c>
      <c r="AL112" s="864"/>
      <c r="AM112" s="864"/>
      <c r="AN112" s="864"/>
      <c r="AO112" s="865"/>
      <c r="AP112" s="911" t="s">
        <v>118</v>
      </c>
      <c r="AQ112" s="912"/>
      <c r="AR112" s="912"/>
      <c r="AS112" s="912"/>
      <c r="AT112" s="913"/>
      <c r="AU112" s="1023"/>
      <c r="AV112" s="1024"/>
      <c r="AW112" s="1024"/>
      <c r="AX112" s="1024"/>
      <c r="AY112" s="1024"/>
      <c r="AZ112" s="899" t="s">
        <v>450</v>
      </c>
      <c r="BA112" s="834"/>
      <c r="BB112" s="834"/>
      <c r="BC112" s="834"/>
      <c r="BD112" s="834"/>
      <c r="BE112" s="834"/>
      <c r="BF112" s="834"/>
      <c r="BG112" s="834"/>
      <c r="BH112" s="834"/>
      <c r="BI112" s="834"/>
      <c r="BJ112" s="834"/>
      <c r="BK112" s="834"/>
      <c r="BL112" s="834"/>
      <c r="BM112" s="834"/>
      <c r="BN112" s="834"/>
      <c r="BO112" s="834"/>
      <c r="BP112" s="835"/>
      <c r="BQ112" s="900">
        <v>2847811</v>
      </c>
      <c r="BR112" s="901"/>
      <c r="BS112" s="901"/>
      <c r="BT112" s="901"/>
      <c r="BU112" s="901"/>
      <c r="BV112" s="901">
        <v>2609878</v>
      </c>
      <c r="BW112" s="901"/>
      <c r="BX112" s="901"/>
      <c r="BY112" s="901"/>
      <c r="BZ112" s="901"/>
      <c r="CA112" s="901">
        <v>2438739</v>
      </c>
      <c r="CB112" s="901"/>
      <c r="CC112" s="901"/>
      <c r="CD112" s="901"/>
      <c r="CE112" s="901"/>
      <c r="CF112" s="962">
        <v>72.3</v>
      </c>
      <c r="CG112" s="963"/>
      <c r="CH112" s="963"/>
      <c r="CI112" s="963"/>
      <c r="CJ112" s="963"/>
      <c r="CK112" s="1018"/>
      <c r="CL112" s="905"/>
      <c r="CM112" s="908" t="s">
        <v>451</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118</v>
      </c>
      <c r="DH112" s="901"/>
      <c r="DI112" s="901"/>
      <c r="DJ112" s="901"/>
      <c r="DK112" s="901"/>
      <c r="DL112" s="901" t="s">
        <v>118</v>
      </c>
      <c r="DM112" s="901"/>
      <c r="DN112" s="901"/>
      <c r="DO112" s="901"/>
      <c r="DP112" s="901"/>
      <c r="DQ112" s="901" t="s">
        <v>118</v>
      </c>
      <c r="DR112" s="901"/>
      <c r="DS112" s="901"/>
      <c r="DT112" s="901"/>
      <c r="DU112" s="901"/>
      <c r="DV112" s="878" t="s">
        <v>118</v>
      </c>
      <c r="DW112" s="878"/>
      <c r="DX112" s="878"/>
      <c r="DY112" s="878"/>
      <c r="DZ112" s="879"/>
    </row>
    <row r="113" spans="1:130" s="248" customFormat="1" ht="26.25" customHeight="1" x14ac:dyDescent="0.15">
      <c r="A113" s="1005"/>
      <c r="B113" s="1006"/>
      <c r="C113" s="834" t="s">
        <v>452</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213455</v>
      </c>
      <c r="AB113" s="1010"/>
      <c r="AC113" s="1010"/>
      <c r="AD113" s="1010"/>
      <c r="AE113" s="1011"/>
      <c r="AF113" s="1012">
        <v>220350</v>
      </c>
      <c r="AG113" s="1010"/>
      <c r="AH113" s="1010"/>
      <c r="AI113" s="1010"/>
      <c r="AJ113" s="1011"/>
      <c r="AK113" s="1012">
        <v>108708</v>
      </c>
      <c r="AL113" s="1010"/>
      <c r="AM113" s="1010"/>
      <c r="AN113" s="1010"/>
      <c r="AO113" s="1011"/>
      <c r="AP113" s="1013">
        <v>3.2</v>
      </c>
      <c r="AQ113" s="1014"/>
      <c r="AR113" s="1014"/>
      <c r="AS113" s="1014"/>
      <c r="AT113" s="1015"/>
      <c r="AU113" s="1023"/>
      <c r="AV113" s="1024"/>
      <c r="AW113" s="1024"/>
      <c r="AX113" s="1024"/>
      <c r="AY113" s="1024"/>
      <c r="AZ113" s="899" t="s">
        <v>453</v>
      </c>
      <c r="BA113" s="834"/>
      <c r="BB113" s="834"/>
      <c r="BC113" s="834"/>
      <c r="BD113" s="834"/>
      <c r="BE113" s="834"/>
      <c r="BF113" s="834"/>
      <c r="BG113" s="834"/>
      <c r="BH113" s="834"/>
      <c r="BI113" s="834"/>
      <c r="BJ113" s="834"/>
      <c r="BK113" s="834"/>
      <c r="BL113" s="834"/>
      <c r="BM113" s="834"/>
      <c r="BN113" s="834"/>
      <c r="BO113" s="834"/>
      <c r="BP113" s="835"/>
      <c r="BQ113" s="900" t="s">
        <v>445</v>
      </c>
      <c r="BR113" s="901"/>
      <c r="BS113" s="901"/>
      <c r="BT113" s="901"/>
      <c r="BU113" s="901"/>
      <c r="BV113" s="901" t="s">
        <v>118</v>
      </c>
      <c r="BW113" s="901"/>
      <c r="BX113" s="901"/>
      <c r="BY113" s="901"/>
      <c r="BZ113" s="901"/>
      <c r="CA113" s="901" t="s">
        <v>445</v>
      </c>
      <c r="CB113" s="901"/>
      <c r="CC113" s="901"/>
      <c r="CD113" s="901"/>
      <c r="CE113" s="901"/>
      <c r="CF113" s="962" t="s">
        <v>445</v>
      </c>
      <c r="CG113" s="963"/>
      <c r="CH113" s="963"/>
      <c r="CI113" s="963"/>
      <c r="CJ113" s="963"/>
      <c r="CK113" s="1018"/>
      <c r="CL113" s="905"/>
      <c r="CM113" s="908" t="s">
        <v>454</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118</v>
      </c>
      <c r="DH113" s="864"/>
      <c r="DI113" s="864"/>
      <c r="DJ113" s="864"/>
      <c r="DK113" s="865"/>
      <c r="DL113" s="866" t="s">
        <v>118</v>
      </c>
      <c r="DM113" s="864"/>
      <c r="DN113" s="864"/>
      <c r="DO113" s="864"/>
      <c r="DP113" s="865"/>
      <c r="DQ113" s="866" t="s">
        <v>118</v>
      </c>
      <c r="DR113" s="864"/>
      <c r="DS113" s="864"/>
      <c r="DT113" s="864"/>
      <c r="DU113" s="865"/>
      <c r="DV113" s="911" t="s">
        <v>118</v>
      </c>
      <c r="DW113" s="912"/>
      <c r="DX113" s="912"/>
      <c r="DY113" s="912"/>
      <c r="DZ113" s="913"/>
    </row>
    <row r="114" spans="1:130" s="248" customFormat="1" ht="26.25" customHeight="1" x14ac:dyDescent="0.15">
      <c r="A114" s="1005"/>
      <c r="B114" s="1006"/>
      <c r="C114" s="834" t="s">
        <v>455</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t="s">
        <v>445</v>
      </c>
      <c r="AB114" s="864"/>
      <c r="AC114" s="864"/>
      <c r="AD114" s="864"/>
      <c r="AE114" s="865"/>
      <c r="AF114" s="866" t="s">
        <v>118</v>
      </c>
      <c r="AG114" s="864"/>
      <c r="AH114" s="864"/>
      <c r="AI114" s="864"/>
      <c r="AJ114" s="865"/>
      <c r="AK114" s="866" t="s">
        <v>445</v>
      </c>
      <c r="AL114" s="864"/>
      <c r="AM114" s="864"/>
      <c r="AN114" s="864"/>
      <c r="AO114" s="865"/>
      <c r="AP114" s="911" t="s">
        <v>118</v>
      </c>
      <c r="AQ114" s="912"/>
      <c r="AR114" s="912"/>
      <c r="AS114" s="912"/>
      <c r="AT114" s="913"/>
      <c r="AU114" s="1023"/>
      <c r="AV114" s="1024"/>
      <c r="AW114" s="1024"/>
      <c r="AX114" s="1024"/>
      <c r="AY114" s="1024"/>
      <c r="AZ114" s="899" t="s">
        <v>456</v>
      </c>
      <c r="BA114" s="834"/>
      <c r="BB114" s="834"/>
      <c r="BC114" s="834"/>
      <c r="BD114" s="834"/>
      <c r="BE114" s="834"/>
      <c r="BF114" s="834"/>
      <c r="BG114" s="834"/>
      <c r="BH114" s="834"/>
      <c r="BI114" s="834"/>
      <c r="BJ114" s="834"/>
      <c r="BK114" s="834"/>
      <c r="BL114" s="834"/>
      <c r="BM114" s="834"/>
      <c r="BN114" s="834"/>
      <c r="BO114" s="834"/>
      <c r="BP114" s="835"/>
      <c r="BQ114" s="900">
        <v>534811</v>
      </c>
      <c r="BR114" s="901"/>
      <c r="BS114" s="901"/>
      <c r="BT114" s="901"/>
      <c r="BU114" s="901"/>
      <c r="BV114" s="901">
        <v>538001</v>
      </c>
      <c r="BW114" s="901"/>
      <c r="BX114" s="901"/>
      <c r="BY114" s="901"/>
      <c r="BZ114" s="901"/>
      <c r="CA114" s="901">
        <v>489535</v>
      </c>
      <c r="CB114" s="901"/>
      <c r="CC114" s="901"/>
      <c r="CD114" s="901"/>
      <c r="CE114" s="901"/>
      <c r="CF114" s="962">
        <v>14.5</v>
      </c>
      <c r="CG114" s="963"/>
      <c r="CH114" s="963"/>
      <c r="CI114" s="963"/>
      <c r="CJ114" s="963"/>
      <c r="CK114" s="1018"/>
      <c r="CL114" s="905"/>
      <c r="CM114" s="908" t="s">
        <v>457</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118</v>
      </c>
      <c r="DH114" s="864"/>
      <c r="DI114" s="864"/>
      <c r="DJ114" s="864"/>
      <c r="DK114" s="865"/>
      <c r="DL114" s="866" t="s">
        <v>118</v>
      </c>
      <c r="DM114" s="864"/>
      <c r="DN114" s="864"/>
      <c r="DO114" s="864"/>
      <c r="DP114" s="865"/>
      <c r="DQ114" s="866" t="s">
        <v>118</v>
      </c>
      <c r="DR114" s="864"/>
      <c r="DS114" s="864"/>
      <c r="DT114" s="864"/>
      <c r="DU114" s="865"/>
      <c r="DV114" s="911" t="s">
        <v>118</v>
      </c>
      <c r="DW114" s="912"/>
      <c r="DX114" s="912"/>
      <c r="DY114" s="912"/>
      <c r="DZ114" s="913"/>
    </row>
    <row r="115" spans="1:130" s="248" customFormat="1" ht="26.25" customHeight="1" x14ac:dyDescent="0.15">
      <c r="A115" s="1005"/>
      <c r="B115" s="1006"/>
      <c r="C115" s="834" t="s">
        <v>458</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v>771</v>
      </c>
      <c r="AB115" s="1010"/>
      <c r="AC115" s="1010"/>
      <c r="AD115" s="1010"/>
      <c r="AE115" s="1011"/>
      <c r="AF115" s="1012" t="s">
        <v>118</v>
      </c>
      <c r="AG115" s="1010"/>
      <c r="AH115" s="1010"/>
      <c r="AI115" s="1010"/>
      <c r="AJ115" s="1011"/>
      <c r="AK115" s="1012" t="s">
        <v>118</v>
      </c>
      <c r="AL115" s="1010"/>
      <c r="AM115" s="1010"/>
      <c r="AN115" s="1010"/>
      <c r="AO115" s="1011"/>
      <c r="AP115" s="1013" t="s">
        <v>445</v>
      </c>
      <c r="AQ115" s="1014"/>
      <c r="AR115" s="1014"/>
      <c r="AS115" s="1014"/>
      <c r="AT115" s="1015"/>
      <c r="AU115" s="1023"/>
      <c r="AV115" s="1024"/>
      <c r="AW115" s="1024"/>
      <c r="AX115" s="1024"/>
      <c r="AY115" s="1024"/>
      <c r="AZ115" s="899" t="s">
        <v>459</v>
      </c>
      <c r="BA115" s="834"/>
      <c r="BB115" s="834"/>
      <c r="BC115" s="834"/>
      <c r="BD115" s="834"/>
      <c r="BE115" s="834"/>
      <c r="BF115" s="834"/>
      <c r="BG115" s="834"/>
      <c r="BH115" s="834"/>
      <c r="BI115" s="834"/>
      <c r="BJ115" s="834"/>
      <c r="BK115" s="834"/>
      <c r="BL115" s="834"/>
      <c r="BM115" s="834"/>
      <c r="BN115" s="834"/>
      <c r="BO115" s="834"/>
      <c r="BP115" s="835"/>
      <c r="BQ115" s="900" t="s">
        <v>445</v>
      </c>
      <c r="BR115" s="901"/>
      <c r="BS115" s="901"/>
      <c r="BT115" s="901"/>
      <c r="BU115" s="901"/>
      <c r="BV115" s="901" t="s">
        <v>445</v>
      </c>
      <c r="BW115" s="901"/>
      <c r="BX115" s="901"/>
      <c r="BY115" s="901"/>
      <c r="BZ115" s="901"/>
      <c r="CA115" s="901" t="s">
        <v>439</v>
      </c>
      <c r="CB115" s="901"/>
      <c r="CC115" s="901"/>
      <c r="CD115" s="901"/>
      <c r="CE115" s="901"/>
      <c r="CF115" s="962" t="s">
        <v>118</v>
      </c>
      <c r="CG115" s="963"/>
      <c r="CH115" s="963"/>
      <c r="CI115" s="963"/>
      <c r="CJ115" s="963"/>
      <c r="CK115" s="1018"/>
      <c r="CL115" s="905"/>
      <c r="CM115" s="899" t="s">
        <v>460</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t="s">
        <v>445</v>
      </c>
      <c r="DH115" s="864"/>
      <c r="DI115" s="864"/>
      <c r="DJ115" s="864"/>
      <c r="DK115" s="865"/>
      <c r="DL115" s="866" t="s">
        <v>118</v>
      </c>
      <c r="DM115" s="864"/>
      <c r="DN115" s="864"/>
      <c r="DO115" s="864"/>
      <c r="DP115" s="865"/>
      <c r="DQ115" s="866" t="s">
        <v>118</v>
      </c>
      <c r="DR115" s="864"/>
      <c r="DS115" s="864"/>
      <c r="DT115" s="864"/>
      <c r="DU115" s="865"/>
      <c r="DV115" s="911" t="s">
        <v>445</v>
      </c>
      <c r="DW115" s="912"/>
      <c r="DX115" s="912"/>
      <c r="DY115" s="912"/>
      <c r="DZ115" s="913"/>
    </row>
    <row r="116" spans="1:130" s="248" customFormat="1" ht="26.25" customHeight="1" x14ac:dyDescent="0.15">
      <c r="A116" s="1007"/>
      <c r="B116" s="1008"/>
      <c r="C116" s="967" t="s">
        <v>461</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t="s">
        <v>445</v>
      </c>
      <c r="AB116" s="864"/>
      <c r="AC116" s="864"/>
      <c r="AD116" s="864"/>
      <c r="AE116" s="865"/>
      <c r="AF116" s="866" t="s">
        <v>118</v>
      </c>
      <c r="AG116" s="864"/>
      <c r="AH116" s="864"/>
      <c r="AI116" s="864"/>
      <c r="AJ116" s="865"/>
      <c r="AK116" s="866" t="s">
        <v>118</v>
      </c>
      <c r="AL116" s="864"/>
      <c r="AM116" s="864"/>
      <c r="AN116" s="864"/>
      <c r="AO116" s="865"/>
      <c r="AP116" s="911" t="s">
        <v>118</v>
      </c>
      <c r="AQ116" s="912"/>
      <c r="AR116" s="912"/>
      <c r="AS116" s="912"/>
      <c r="AT116" s="913"/>
      <c r="AU116" s="1023"/>
      <c r="AV116" s="1024"/>
      <c r="AW116" s="1024"/>
      <c r="AX116" s="1024"/>
      <c r="AY116" s="1024"/>
      <c r="AZ116" s="950" t="s">
        <v>462</v>
      </c>
      <c r="BA116" s="951"/>
      <c r="BB116" s="951"/>
      <c r="BC116" s="951"/>
      <c r="BD116" s="951"/>
      <c r="BE116" s="951"/>
      <c r="BF116" s="951"/>
      <c r="BG116" s="951"/>
      <c r="BH116" s="951"/>
      <c r="BI116" s="951"/>
      <c r="BJ116" s="951"/>
      <c r="BK116" s="951"/>
      <c r="BL116" s="951"/>
      <c r="BM116" s="951"/>
      <c r="BN116" s="951"/>
      <c r="BO116" s="951"/>
      <c r="BP116" s="952"/>
      <c r="BQ116" s="900" t="s">
        <v>118</v>
      </c>
      <c r="BR116" s="901"/>
      <c r="BS116" s="901"/>
      <c r="BT116" s="901"/>
      <c r="BU116" s="901"/>
      <c r="BV116" s="901" t="s">
        <v>118</v>
      </c>
      <c r="BW116" s="901"/>
      <c r="BX116" s="901"/>
      <c r="BY116" s="901"/>
      <c r="BZ116" s="901"/>
      <c r="CA116" s="901" t="s">
        <v>118</v>
      </c>
      <c r="CB116" s="901"/>
      <c r="CC116" s="901"/>
      <c r="CD116" s="901"/>
      <c r="CE116" s="901"/>
      <c r="CF116" s="962" t="s">
        <v>118</v>
      </c>
      <c r="CG116" s="963"/>
      <c r="CH116" s="963"/>
      <c r="CI116" s="963"/>
      <c r="CJ116" s="963"/>
      <c r="CK116" s="1018"/>
      <c r="CL116" s="905"/>
      <c r="CM116" s="908" t="s">
        <v>463</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t="s">
        <v>118</v>
      </c>
      <c r="DH116" s="864"/>
      <c r="DI116" s="864"/>
      <c r="DJ116" s="864"/>
      <c r="DK116" s="865"/>
      <c r="DL116" s="866" t="s">
        <v>118</v>
      </c>
      <c r="DM116" s="864"/>
      <c r="DN116" s="864"/>
      <c r="DO116" s="864"/>
      <c r="DP116" s="865"/>
      <c r="DQ116" s="866" t="s">
        <v>118</v>
      </c>
      <c r="DR116" s="864"/>
      <c r="DS116" s="864"/>
      <c r="DT116" s="864"/>
      <c r="DU116" s="865"/>
      <c r="DV116" s="911" t="s">
        <v>439</v>
      </c>
      <c r="DW116" s="912"/>
      <c r="DX116" s="912"/>
      <c r="DY116" s="912"/>
      <c r="DZ116" s="913"/>
    </row>
    <row r="117" spans="1:130" s="248" customFormat="1" ht="26.25" customHeight="1" x14ac:dyDescent="0.15">
      <c r="A117" s="988" t="s">
        <v>188</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464</v>
      </c>
      <c r="Z117" s="990"/>
      <c r="AA117" s="995">
        <v>220242</v>
      </c>
      <c r="AB117" s="996"/>
      <c r="AC117" s="996"/>
      <c r="AD117" s="996"/>
      <c r="AE117" s="997"/>
      <c r="AF117" s="998">
        <v>220350</v>
      </c>
      <c r="AG117" s="996"/>
      <c r="AH117" s="996"/>
      <c r="AI117" s="996"/>
      <c r="AJ117" s="997"/>
      <c r="AK117" s="998">
        <v>108708</v>
      </c>
      <c r="AL117" s="996"/>
      <c r="AM117" s="996"/>
      <c r="AN117" s="996"/>
      <c r="AO117" s="997"/>
      <c r="AP117" s="999"/>
      <c r="AQ117" s="1000"/>
      <c r="AR117" s="1000"/>
      <c r="AS117" s="1000"/>
      <c r="AT117" s="1001"/>
      <c r="AU117" s="1023"/>
      <c r="AV117" s="1024"/>
      <c r="AW117" s="1024"/>
      <c r="AX117" s="1024"/>
      <c r="AY117" s="1024"/>
      <c r="AZ117" s="950" t="s">
        <v>465</v>
      </c>
      <c r="BA117" s="951"/>
      <c r="BB117" s="951"/>
      <c r="BC117" s="951"/>
      <c r="BD117" s="951"/>
      <c r="BE117" s="951"/>
      <c r="BF117" s="951"/>
      <c r="BG117" s="951"/>
      <c r="BH117" s="951"/>
      <c r="BI117" s="951"/>
      <c r="BJ117" s="951"/>
      <c r="BK117" s="951"/>
      <c r="BL117" s="951"/>
      <c r="BM117" s="951"/>
      <c r="BN117" s="951"/>
      <c r="BO117" s="951"/>
      <c r="BP117" s="952"/>
      <c r="BQ117" s="900" t="s">
        <v>118</v>
      </c>
      <c r="BR117" s="901"/>
      <c r="BS117" s="901"/>
      <c r="BT117" s="901"/>
      <c r="BU117" s="901"/>
      <c r="BV117" s="901" t="s">
        <v>438</v>
      </c>
      <c r="BW117" s="901"/>
      <c r="BX117" s="901"/>
      <c r="BY117" s="901"/>
      <c r="BZ117" s="901"/>
      <c r="CA117" s="901" t="s">
        <v>466</v>
      </c>
      <c r="CB117" s="901"/>
      <c r="CC117" s="901"/>
      <c r="CD117" s="901"/>
      <c r="CE117" s="901"/>
      <c r="CF117" s="962" t="s">
        <v>438</v>
      </c>
      <c r="CG117" s="963"/>
      <c r="CH117" s="963"/>
      <c r="CI117" s="963"/>
      <c r="CJ117" s="963"/>
      <c r="CK117" s="1018"/>
      <c r="CL117" s="905"/>
      <c r="CM117" s="908" t="s">
        <v>467</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413</v>
      </c>
      <c r="DH117" s="864"/>
      <c r="DI117" s="864"/>
      <c r="DJ117" s="864"/>
      <c r="DK117" s="865"/>
      <c r="DL117" s="866" t="s">
        <v>438</v>
      </c>
      <c r="DM117" s="864"/>
      <c r="DN117" s="864"/>
      <c r="DO117" s="864"/>
      <c r="DP117" s="865"/>
      <c r="DQ117" s="866" t="s">
        <v>466</v>
      </c>
      <c r="DR117" s="864"/>
      <c r="DS117" s="864"/>
      <c r="DT117" s="864"/>
      <c r="DU117" s="865"/>
      <c r="DV117" s="911" t="s">
        <v>118</v>
      </c>
      <c r="DW117" s="912"/>
      <c r="DX117" s="912"/>
      <c r="DY117" s="912"/>
      <c r="DZ117" s="913"/>
    </row>
    <row r="118" spans="1:130" s="248" customFormat="1" ht="26.25" customHeight="1" x14ac:dyDescent="0.15">
      <c r="A118" s="988" t="s">
        <v>435</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432</v>
      </c>
      <c r="AB118" s="989"/>
      <c r="AC118" s="989"/>
      <c r="AD118" s="989"/>
      <c r="AE118" s="990"/>
      <c r="AF118" s="991" t="s">
        <v>433</v>
      </c>
      <c r="AG118" s="989"/>
      <c r="AH118" s="989"/>
      <c r="AI118" s="989"/>
      <c r="AJ118" s="990"/>
      <c r="AK118" s="991" t="s">
        <v>307</v>
      </c>
      <c r="AL118" s="989"/>
      <c r="AM118" s="989"/>
      <c r="AN118" s="989"/>
      <c r="AO118" s="990"/>
      <c r="AP118" s="992" t="s">
        <v>434</v>
      </c>
      <c r="AQ118" s="993"/>
      <c r="AR118" s="993"/>
      <c r="AS118" s="993"/>
      <c r="AT118" s="994"/>
      <c r="AU118" s="1023"/>
      <c r="AV118" s="1024"/>
      <c r="AW118" s="1024"/>
      <c r="AX118" s="1024"/>
      <c r="AY118" s="1024"/>
      <c r="AZ118" s="966" t="s">
        <v>468</v>
      </c>
      <c r="BA118" s="967"/>
      <c r="BB118" s="967"/>
      <c r="BC118" s="967"/>
      <c r="BD118" s="967"/>
      <c r="BE118" s="967"/>
      <c r="BF118" s="967"/>
      <c r="BG118" s="967"/>
      <c r="BH118" s="967"/>
      <c r="BI118" s="967"/>
      <c r="BJ118" s="967"/>
      <c r="BK118" s="967"/>
      <c r="BL118" s="967"/>
      <c r="BM118" s="967"/>
      <c r="BN118" s="967"/>
      <c r="BO118" s="967"/>
      <c r="BP118" s="968"/>
      <c r="BQ118" s="969" t="s">
        <v>413</v>
      </c>
      <c r="BR118" s="932"/>
      <c r="BS118" s="932"/>
      <c r="BT118" s="932"/>
      <c r="BU118" s="932"/>
      <c r="BV118" s="932" t="s">
        <v>413</v>
      </c>
      <c r="BW118" s="932"/>
      <c r="BX118" s="932"/>
      <c r="BY118" s="932"/>
      <c r="BZ118" s="932"/>
      <c r="CA118" s="932" t="s">
        <v>469</v>
      </c>
      <c r="CB118" s="932"/>
      <c r="CC118" s="932"/>
      <c r="CD118" s="932"/>
      <c r="CE118" s="932"/>
      <c r="CF118" s="962" t="s">
        <v>118</v>
      </c>
      <c r="CG118" s="963"/>
      <c r="CH118" s="963"/>
      <c r="CI118" s="963"/>
      <c r="CJ118" s="963"/>
      <c r="CK118" s="1018"/>
      <c r="CL118" s="905"/>
      <c r="CM118" s="908" t="s">
        <v>470</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469</v>
      </c>
      <c r="DH118" s="864"/>
      <c r="DI118" s="864"/>
      <c r="DJ118" s="864"/>
      <c r="DK118" s="865"/>
      <c r="DL118" s="866" t="s">
        <v>438</v>
      </c>
      <c r="DM118" s="864"/>
      <c r="DN118" s="864"/>
      <c r="DO118" s="864"/>
      <c r="DP118" s="865"/>
      <c r="DQ118" s="866" t="s">
        <v>438</v>
      </c>
      <c r="DR118" s="864"/>
      <c r="DS118" s="864"/>
      <c r="DT118" s="864"/>
      <c r="DU118" s="865"/>
      <c r="DV118" s="911" t="s">
        <v>438</v>
      </c>
      <c r="DW118" s="912"/>
      <c r="DX118" s="912"/>
      <c r="DY118" s="912"/>
      <c r="DZ118" s="913"/>
    </row>
    <row r="119" spans="1:130" s="248" customFormat="1" ht="26.25" customHeight="1" x14ac:dyDescent="0.15">
      <c r="A119" s="902" t="s">
        <v>442</v>
      </c>
      <c r="B119" s="903"/>
      <c r="C119" s="978" t="s">
        <v>443</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118</v>
      </c>
      <c r="AB119" s="982"/>
      <c r="AC119" s="982"/>
      <c r="AD119" s="982"/>
      <c r="AE119" s="983"/>
      <c r="AF119" s="984" t="s">
        <v>471</v>
      </c>
      <c r="AG119" s="982"/>
      <c r="AH119" s="982"/>
      <c r="AI119" s="982"/>
      <c r="AJ119" s="983"/>
      <c r="AK119" s="984" t="s">
        <v>438</v>
      </c>
      <c r="AL119" s="982"/>
      <c r="AM119" s="982"/>
      <c r="AN119" s="982"/>
      <c r="AO119" s="983"/>
      <c r="AP119" s="985" t="s">
        <v>438</v>
      </c>
      <c r="AQ119" s="986"/>
      <c r="AR119" s="986"/>
      <c r="AS119" s="986"/>
      <c r="AT119" s="987"/>
      <c r="AU119" s="1025"/>
      <c r="AV119" s="1026"/>
      <c r="AW119" s="1026"/>
      <c r="AX119" s="1026"/>
      <c r="AY119" s="1026"/>
      <c r="AZ119" s="279" t="s">
        <v>188</v>
      </c>
      <c r="BA119" s="279"/>
      <c r="BB119" s="279"/>
      <c r="BC119" s="279"/>
      <c r="BD119" s="279"/>
      <c r="BE119" s="279"/>
      <c r="BF119" s="279"/>
      <c r="BG119" s="279"/>
      <c r="BH119" s="279"/>
      <c r="BI119" s="279"/>
      <c r="BJ119" s="279"/>
      <c r="BK119" s="279"/>
      <c r="BL119" s="279"/>
      <c r="BM119" s="279"/>
      <c r="BN119" s="279"/>
      <c r="BO119" s="964" t="s">
        <v>472</v>
      </c>
      <c r="BP119" s="965"/>
      <c r="BQ119" s="969">
        <v>3382622</v>
      </c>
      <c r="BR119" s="932"/>
      <c r="BS119" s="932"/>
      <c r="BT119" s="932"/>
      <c r="BU119" s="932"/>
      <c r="BV119" s="932">
        <v>3147879</v>
      </c>
      <c r="BW119" s="932"/>
      <c r="BX119" s="932"/>
      <c r="BY119" s="932"/>
      <c r="BZ119" s="932"/>
      <c r="CA119" s="932">
        <v>2928274</v>
      </c>
      <c r="CB119" s="932"/>
      <c r="CC119" s="932"/>
      <c r="CD119" s="932"/>
      <c r="CE119" s="932"/>
      <c r="CF119" s="830"/>
      <c r="CG119" s="831"/>
      <c r="CH119" s="831"/>
      <c r="CI119" s="831"/>
      <c r="CJ119" s="921"/>
      <c r="CK119" s="1019"/>
      <c r="CL119" s="907"/>
      <c r="CM119" s="925" t="s">
        <v>473</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t="s">
        <v>438</v>
      </c>
      <c r="DH119" s="847"/>
      <c r="DI119" s="847"/>
      <c r="DJ119" s="847"/>
      <c r="DK119" s="848"/>
      <c r="DL119" s="849" t="s">
        <v>438</v>
      </c>
      <c r="DM119" s="847"/>
      <c r="DN119" s="847"/>
      <c r="DO119" s="847"/>
      <c r="DP119" s="848"/>
      <c r="DQ119" s="849" t="s">
        <v>466</v>
      </c>
      <c r="DR119" s="847"/>
      <c r="DS119" s="847"/>
      <c r="DT119" s="847"/>
      <c r="DU119" s="848"/>
      <c r="DV119" s="935" t="s">
        <v>471</v>
      </c>
      <c r="DW119" s="936"/>
      <c r="DX119" s="936"/>
      <c r="DY119" s="936"/>
      <c r="DZ119" s="937"/>
    </row>
    <row r="120" spans="1:130" s="248" customFormat="1" ht="26.25" customHeight="1" x14ac:dyDescent="0.15">
      <c r="A120" s="904"/>
      <c r="B120" s="905"/>
      <c r="C120" s="908" t="s">
        <v>447</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118</v>
      </c>
      <c r="AB120" s="864"/>
      <c r="AC120" s="864"/>
      <c r="AD120" s="864"/>
      <c r="AE120" s="865"/>
      <c r="AF120" s="866" t="s">
        <v>438</v>
      </c>
      <c r="AG120" s="864"/>
      <c r="AH120" s="864"/>
      <c r="AI120" s="864"/>
      <c r="AJ120" s="865"/>
      <c r="AK120" s="866" t="s">
        <v>438</v>
      </c>
      <c r="AL120" s="864"/>
      <c r="AM120" s="864"/>
      <c r="AN120" s="864"/>
      <c r="AO120" s="865"/>
      <c r="AP120" s="911" t="s">
        <v>471</v>
      </c>
      <c r="AQ120" s="912"/>
      <c r="AR120" s="912"/>
      <c r="AS120" s="912"/>
      <c r="AT120" s="913"/>
      <c r="AU120" s="970" t="s">
        <v>474</v>
      </c>
      <c r="AV120" s="971"/>
      <c r="AW120" s="971"/>
      <c r="AX120" s="971"/>
      <c r="AY120" s="972"/>
      <c r="AZ120" s="947" t="s">
        <v>475</v>
      </c>
      <c r="BA120" s="892"/>
      <c r="BB120" s="892"/>
      <c r="BC120" s="892"/>
      <c r="BD120" s="892"/>
      <c r="BE120" s="892"/>
      <c r="BF120" s="892"/>
      <c r="BG120" s="892"/>
      <c r="BH120" s="892"/>
      <c r="BI120" s="892"/>
      <c r="BJ120" s="892"/>
      <c r="BK120" s="892"/>
      <c r="BL120" s="892"/>
      <c r="BM120" s="892"/>
      <c r="BN120" s="892"/>
      <c r="BO120" s="892"/>
      <c r="BP120" s="893"/>
      <c r="BQ120" s="948">
        <v>9575022</v>
      </c>
      <c r="BR120" s="929"/>
      <c r="BS120" s="929"/>
      <c r="BT120" s="929"/>
      <c r="BU120" s="929"/>
      <c r="BV120" s="929">
        <v>11107789</v>
      </c>
      <c r="BW120" s="929"/>
      <c r="BX120" s="929"/>
      <c r="BY120" s="929"/>
      <c r="BZ120" s="929"/>
      <c r="CA120" s="929">
        <v>9311490</v>
      </c>
      <c r="CB120" s="929"/>
      <c r="CC120" s="929"/>
      <c r="CD120" s="929"/>
      <c r="CE120" s="929"/>
      <c r="CF120" s="953">
        <v>276.10000000000002</v>
      </c>
      <c r="CG120" s="954"/>
      <c r="CH120" s="954"/>
      <c r="CI120" s="954"/>
      <c r="CJ120" s="954"/>
      <c r="CK120" s="955" t="s">
        <v>476</v>
      </c>
      <c r="CL120" s="939"/>
      <c r="CM120" s="939"/>
      <c r="CN120" s="939"/>
      <c r="CO120" s="940"/>
      <c r="CP120" s="959" t="s">
        <v>409</v>
      </c>
      <c r="CQ120" s="960"/>
      <c r="CR120" s="960"/>
      <c r="CS120" s="960"/>
      <c r="CT120" s="960"/>
      <c r="CU120" s="960"/>
      <c r="CV120" s="960"/>
      <c r="CW120" s="960"/>
      <c r="CX120" s="960"/>
      <c r="CY120" s="960"/>
      <c r="CZ120" s="960"/>
      <c r="DA120" s="960"/>
      <c r="DB120" s="960"/>
      <c r="DC120" s="960"/>
      <c r="DD120" s="960"/>
      <c r="DE120" s="960"/>
      <c r="DF120" s="961"/>
      <c r="DG120" s="948">
        <v>1738303</v>
      </c>
      <c r="DH120" s="929"/>
      <c r="DI120" s="929"/>
      <c r="DJ120" s="929"/>
      <c r="DK120" s="929"/>
      <c r="DL120" s="929">
        <v>1636594</v>
      </c>
      <c r="DM120" s="929"/>
      <c r="DN120" s="929"/>
      <c r="DO120" s="929"/>
      <c r="DP120" s="929"/>
      <c r="DQ120" s="929">
        <v>1546220</v>
      </c>
      <c r="DR120" s="929"/>
      <c r="DS120" s="929"/>
      <c r="DT120" s="929"/>
      <c r="DU120" s="929"/>
      <c r="DV120" s="930">
        <v>45.8</v>
      </c>
      <c r="DW120" s="930"/>
      <c r="DX120" s="930"/>
      <c r="DY120" s="930"/>
      <c r="DZ120" s="931"/>
    </row>
    <row r="121" spans="1:130" s="248" customFormat="1" ht="26.25" customHeight="1" x14ac:dyDescent="0.15">
      <c r="A121" s="904"/>
      <c r="B121" s="905"/>
      <c r="C121" s="950" t="s">
        <v>477</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v>771</v>
      </c>
      <c r="AB121" s="864"/>
      <c r="AC121" s="864"/>
      <c r="AD121" s="864"/>
      <c r="AE121" s="865"/>
      <c r="AF121" s="866" t="s">
        <v>466</v>
      </c>
      <c r="AG121" s="864"/>
      <c r="AH121" s="864"/>
      <c r="AI121" s="864"/>
      <c r="AJ121" s="865"/>
      <c r="AK121" s="866" t="s">
        <v>466</v>
      </c>
      <c r="AL121" s="864"/>
      <c r="AM121" s="864"/>
      <c r="AN121" s="864"/>
      <c r="AO121" s="865"/>
      <c r="AP121" s="911" t="s">
        <v>466</v>
      </c>
      <c r="AQ121" s="912"/>
      <c r="AR121" s="912"/>
      <c r="AS121" s="912"/>
      <c r="AT121" s="913"/>
      <c r="AU121" s="973"/>
      <c r="AV121" s="974"/>
      <c r="AW121" s="974"/>
      <c r="AX121" s="974"/>
      <c r="AY121" s="975"/>
      <c r="AZ121" s="899" t="s">
        <v>478</v>
      </c>
      <c r="BA121" s="834"/>
      <c r="BB121" s="834"/>
      <c r="BC121" s="834"/>
      <c r="BD121" s="834"/>
      <c r="BE121" s="834"/>
      <c r="BF121" s="834"/>
      <c r="BG121" s="834"/>
      <c r="BH121" s="834"/>
      <c r="BI121" s="834"/>
      <c r="BJ121" s="834"/>
      <c r="BK121" s="834"/>
      <c r="BL121" s="834"/>
      <c r="BM121" s="834"/>
      <c r="BN121" s="834"/>
      <c r="BO121" s="834"/>
      <c r="BP121" s="835"/>
      <c r="BQ121" s="900" t="s">
        <v>466</v>
      </c>
      <c r="BR121" s="901"/>
      <c r="BS121" s="901"/>
      <c r="BT121" s="901"/>
      <c r="BU121" s="901"/>
      <c r="BV121" s="901" t="s">
        <v>438</v>
      </c>
      <c r="BW121" s="901"/>
      <c r="BX121" s="901"/>
      <c r="BY121" s="901"/>
      <c r="BZ121" s="901"/>
      <c r="CA121" s="901" t="s">
        <v>118</v>
      </c>
      <c r="CB121" s="901"/>
      <c r="CC121" s="901"/>
      <c r="CD121" s="901"/>
      <c r="CE121" s="901"/>
      <c r="CF121" s="962" t="s">
        <v>438</v>
      </c>
      <c r="CG121" s="963"/>
      <c r="CH121" s="963"/>
      <c r="CI121" s="963"/>
      <c r="CJ121" s="963"/>
      <c r="CK121" s="956"/>
      <c r="CL121" s="942"/>
      <c r="CM121" s="942"/>
      <c r="CN121" s="942"/>
      <c r="CO121" s="943"/>
      <c r="CP121" s="922" t="s">
        <v>479</v>
      </c>
      <c r="CQ121" s="923"/>
      <c r="CR121" s="923"/>
      <c r="CS121" s="923"/>
      <c r="CT121" s="923"/>
      <c r="CU121" s="923"/>
      <c r="CV121" s="923"/>
      <c r="CW121" s="923"/>
      <c r="CX121" s="923"/>
      <c r="CY121" s="923"/>
      <c r="CZ121" s="923"/>
      <c r="DA121" s="923"/>
      <c r="DB121" s="923"/>
      <c r="DC121" s="923"/>
      <c r="DD121" s="923"/>
      <c r="DE121" s="923"/>
      <c r="DF121" s="924"/>
      <c r="DG121" s="900">
        <v>1109508</v>
      </c>
      <c r="DH121" s="901"/>
      <c r="DI121" s="901"/>
      <c r="DJ121" s="901"/>
      <c r="DK121" s="901"/>
      <c r="DL121" s="901">
        <v>973284</v>
      </c>
      <c r="DM121" s="901"/>
      <c r="DN121" s="901"/>
      <c r="DO121" s="901"/>
      <c r="DP121" s="901"/>
      <c r="DQ121" s="901">
        <v>892519</v>
      </c>
      <c r="DR121" s="901"/>
      <c r="DS121" s="901"/>
      <c r="DT121" s="901"/>
      <c r="DU121" s="901"/>
      <c r="DV121" s="878">
        <v>26.5</v>
      </c>
      <c r="DW121" s="878"/>
      <c r="DX121" s="878"/>
      <c r="DY121" s="878"/>
      <c r="DZ121" s="879"/>
    </row>
    <row r="122" spans="1:130" s="248" customFormat="1" ht="26.25" customHeight="1" x14ac:dyDescent="0.15">
      <c r="A122" s="904"/>
      <c r="B122" s="905"/>
      <c r="C122" s="908" t="s">
        <v>457</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438</v>
      </c>
      <c r="AB122" s="864"/>
      <c r="AC122" s="864"/>
      <c r="AD122" s="864"/>
      <c r="AE122" s="865"/>
      <c r="AF122" s="866" t="s">
        <v>466</v>
      </c>
      <c r="AG122" s="864"/>
      <c r="AH122" s="864"/>
      <c r="AI122" s="864"/>
      <c r="AJ122" s="865"/>
      <c r="AK122" s="866" t="s">
        <v>413</v>
      </c>
      <c r="AL122" s="864"/>
      <c r="AM122" s="864"/>
      <c r="AN122" s="864"/>
      <c r="AO122" s="865"/>
      <c r="AP122" s="911" t="s">
        <v>438</v>
      </c>
      <c r="AQ122" s="912"/>
      <c r="AR122" s="912"/>
      <c r="AS122" s="912"/>
      <c r="AT122" s="913"/>
      <c r="AU122" s="973"/>
      <c r="AV122" s="974"/>
      <c r="AW122" s="974"/>
      <c r="AX122" s="974"/>
      <c r="AY122" s="975"/>
      <c r="AZ122" s="966" t="s">
        <v>480</v>
      </c>
      <c r="BA122" s="967"/>
      <c r="BB122" s="967"/>
      <c r="BC122" s="967"/>
      <c r="BD122" s="967"/>
      <c r="BE122" s="967"/>
      <c r="BF122" s="967"/>
      <c r="BG122" s="967"/>
      <c r="BH122" s="967"/>
      <c r="BI122" s="967"/>
      <c r="BJ122" s="967"/>
      <c r="BK122" s="967"/>
      <c r="BL122" s="967"/>
      <c r="BM122" s="967"/>
      <c r="BN122" s="967"/>
      <c r="BO122" s="967"/>
      <c r="BP122" s="968"/>
      <c r="BQ122" s="969">
        <v>1828461</v>
      </c>
      <c r="BR122" s="932"/>
      <c r="BS122" s="932"/>
      <c r="BT122" s="932"/>
      <c r="BU122" s="932"/>
      <c r="BV122" s="932">
        <v>1673062</v>
      </c>
      <c r="BW122" s="932"/>
      <c r="BX122" s="932"/>
      <c r="BY122" s="932"/>
      <c r="BZ122" s="932"/>
      <c r="CA122" s="932">
        <v>1516715</v>
      </c>
      <c r="CB122" s="932"/>
      <c r="CC122" s="932"/>
      <c r="CD122" s="932"/>
      <c r="CE122" s="932"/>
      <c r="CF122" s="933">
        <v>45</v>
      </c>
      <c r="CG122" s="934"/>
      <c r="CH122" s="934"/>
      <c r="CI122" s="934"/>
      <c r="CJ122" s="934"/>
      <c r="CK122" s="956"/>
      <c r="CL122" s="942"/>
      <c r="CM122" s="942"/>
      <c r="CN122" s="942"/>
      <c r="CO122" s="943"/>
      <c r="CP122" s="922"/>
      <c r="CQ122" s="923"/>
      <c r="CR122" s="923"/>
      <c r="CS122" s="923"/>
      <c r="CT122" s="923"/>
      <c r="CU122" s="923"/>
      <c r="CV122" s="923"/>
      <c r="CW122" s="923"/>
      <c r="CX122" s="923"/>
      <c r="CY122" s="923"/>
      <c r="CZ122" s="923"/>
      <c r="DA122" s="923"/>
      <c r="DB122" s="923"/>
      <c r="DC122" s="923"/>
      <c r="DD122" s="923"/>
      <c r="DE122" s="923"/>
      <c r="DF122" s="924"/>
      <c r="DG122" s="900"/>
      <c r="DH122" s="901"/>
      <c r="DI122" s="901"/>
      <c r="DJ122" s="901"/>
      <c r="DK122" s="901"/>
      <c r="DL122" s="901"/>
      <c r="DM122" s="901"/>
      <c r="DN122" s="901"/>
      <c r="DO122" s="901"/>
      <c r="DP122" s="901"/>
      <c r="DQ122" s="901"/>
      <c r="DR122" s="901"/>
      <c r="DS122" s="901"/>
      <c r="DT122" s="901"/>
      <c r="DU122" s="901"/>
      <c r="DV122" s="878"/>
      <c r="DW122" s="878"/>
      <c r="DX122" s="878"/>
      <c r="DY122" s="878"/>
      <c r="DZ122" s="879"/>
    </row>
    <row r="123" spans="1:130" s="248" customFormat="1" ht="26.25" customHeight="1" x14ac:dyDescent="0.15">
      <c r="A123" s="904"/>
      <c r="B123" s="905"/>
      <c r="C123" s="908" t="s">
        <v>463</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t="s">
        <v>471</v>
      </c>
      <c r="AB123" s="864"/>
      <c r="AC123" s="864"/>
      <c r="AD123" s="864"/>
      <c r="AE123" s="865"/>
      <c r="AF123" s="866" t="s">
        <v>438</v>
      </c>
      <c r="AG123" s="864"/>
      <c r="AH123" s="864"/>
      <c r="AI123" s="864"/>
      <c r="AJ123" s="865"/>
      <c r="AK123" s="866" t="s">
        <v>438</v>
      </c>
      <c r="AL123" s="864"/>
      <c r="AM123" s="864"/>
      <c r="AN123" s="864"/>
      <c r="AO123" s="865"/>
      <c r="AP123" s="911" t="s">
        <v>471</v>
      </c>
      <c r="AQ123" s="912"/>
      <c r="AR123" s="912"/>
      <c r="AS123" s="912"/>
      <c r="AT123" s="913"/>
      <c r="AU123" s="976"/>
      <c r="AV123" s="977"/>
      <c r="AW123" s="977"/>
      <c r="AX123" s="977"/>
      <c r="AY123" s="977"/>
      <c r="AZ123" s="279" t="s">
        <v>188</v>
      </c>
      <c r="BA123" s="279"/>
      <c r="BB123" s="279"/>
      <c r="BC123" s="279"/>
      <c r="BD123" s="279"/>
      <c r="BE123" s="279"/>
      <c r="BF123" s="279"/>
      <c r="BG123" s="279"/>
      <c r="BH123" s="279"/>
      <c r="BI123" s="279"/>
      <c r="BJ123" s="279"/>
      <c r="BK123" s="279"/>
      <c r="BL123" s="279"/>
      <c r="BM123" s="279"/>
      <c r="BN123" s="279"/>
      <c r="BO123" s="964" t="s">
        <v>481</v>
      </c>
      <c r="BP123" s="965"/>
      <c r="BQ123" s="919">
        <v>11403483</v>
      </c>
      <c r="BR123" s="920"/>
      <c r="BS123" s="920"/>
      <c r="BT123" s="920"/>
      <c r="BU123" s="920"/>
      <c r="BV123" s="920">
        <v>12780851</v>
      </c>
      <c r="BW123" s="920"/>
      <c r="BX123" s="920"/>
      <c r="BY123" s="920"/>
      <c r="BZ123" s="920"/>
      <c r="CA123" s="920">
        <v>10828205</v>
      </c>
      <c r="CB123" s="920"/>
      <c r="CC123" s="920"/>
      <c r="CD123" s="920"/>
      <c r="CE123" s="920"/>
      <c r="CF123" s="830"/>
      <c r="CG123" s="831"/>
      <c r="CH123" s="831"/>
      <c r="CI123" s="831"/>
      <c r="CJ123" s="921"/>
      <c r="CK123" s="956"/>
      <c r="CL123" s="942"/>
      <c r="CM123" s="942"/>
      <c r="CN123" s="942"/>
      <c r="CO123" s="943"/>
      <c r="CP123" s="922"/>
      <c r="CQ123" s="923"/>
      <c r="CR123" s="923"/>
      <c r="CS123" s="923"/>
      <c r="CT123" s="923"/>
      <c r="CU123" s="923"/>
      <c r="CV123" s="923"/>
      <c r="CW123" s="923"/>
      <c r="CX123" s="923"/>
      <c r="CY123" s="923"/>
      <c r="CZ123" s="923"/>
      <c r="DA123" s="923"/>
      <c r="DB123" s="923"/>
      <c r="DC123" s="923"/>
      <c r="DD123" s="923"/>
      <c r="DE123" s="923"/>
      <c r="DF123" s="924"/>
      <c r="DG123" s="863"/>
      <c r="DH123" s="864"/>
      <c r="DI123" s="864"/>
      <c r="DJ123" s="864"/>
      <c r="DK123" s="865"/>
      <c r="DL123" s="866"/>
      <c r="DM123" s="864"/>
      <c r="DN123" s="864"/>
      <c r="DO123" s="864"/>
      <c r="DP123" s="865"/>
      <c r="DQ123" s="866"/>
      <c r="DR123" s="864"/>
      <c r="DS123" s="864"/>
      <c r="DT123" s="864"/>
      <c r="DU123" s="865"/>
      <c r="DV123" s="911"/>
      <c r="DW123" s="912"/>
      <c r="DX123" s="912"/>
      <c r="DY123" s="912"/>
      <c r="DZ123" s="913"/>
    </row>
    <row r="124" spans="1:130" s="248" customFormat="1" ht="26.25" customHeight="1" thickBot="1" x14ac:dyDescent="0.2">
      <c r="A124" s="904"/>
      <c r="B124" s="905"/>
      <c r="C124" s="908" t="s">
        <v>467</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413</v>
      </c>
      <c r="AB124" s="864"/>
      <c r="AC124" s="864"/>
      <c r="AD124" s="864"/>
      <c r="AE124" s="865"/>
      <c r="AF124" s="866" t="s">
        <v>118</v>
      </c>
      <c r="AG124" s="864"/>
      <c r="AH124" s="864"/>
      <c r="AI124" s="864"/>
      <c r="AJ124" s="865"/>
      <c r="AK124" s="866" t="s">
        <v>438</v>
      </c>
      <c r="AL124" s="864"/>
      <c r="AM124" s="864"/>
      <c r="AN124" s="864"/>
      <c r="AO124" s="865"/>
      <c r="AP124" s="911" t="s">
        <v>413</v>
      </c>
      <c r="AQ124" s="912"/>
      <c r="AR124" s="912"/>
      <c r="AS124" s="912"/>
      <c r="AT124" s="913"/>
      <c r="AU124" s="914" t="s">
        <v>482</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t="s">
        <v>471</v>
      </c>
      <c r="BR124" s="918"/>
      <c r="BS124" s="918"/>
      <c r="BT124" s="918"/>
      <c r="BU124" s="918"/>
      <c r="BV124" s="918" t="s">
        <v>413</v>
      </c>
      <c r="BW124" s="918"/>
      <c r="BX124" s="918"/>
      <c r="BY124" s="918"/>
      <c r="BZ124" s="918"/>
      <c r="CA124" s="918" t="s">
        <v>471</v>
      </c>
      <c r="CB124" s="918"/>
      <c r="CC124" s="918"/>
      <c r="CD124" s="918"/>
      <c r="CE124" s="918"/>
      <c r="CF124" s="808"/>
      <c r="CG124" s="809"/>
      <c r="CH124" s="809"/>
      <c r="CI124" s="809"/>
      <c r="CJ124" s="949"/>
      <c r="CK124" s="957"/>
      <c r="CL124" s="957"/>
      <c r="CM124" s="957"/>
      <c r="CN124" s="957"/>
      <c r="CO124" s="958"/>
      <c r="CP124" s="922" t="s">
        <v>483</v>
      </c>
      <c r="CQ124" s="923"/>
      <c r="CR124" s="923"/>
      <c r="CS124" s="923"/>
      <c r="CT124" s="923"/>
      <c r="CU124" s="923"/>
      <c r="CV124" s="923"/>
      <c r="CW124" s="923"/>
      <c r="CX124" s="923"/>
      <c r="CY124" s="923"/>
      <c r="CZ124" s="923"/>
      <c r="DA124" s="923"/>
      <c r="DB124" s="923"/>
      <c r="DC124" s="923"/>
      <c r="DD124" s="923"/>
      <c r="DE124" s="923"/>
      <c r="DF124" s="924"/>
      <c r="DG124" s="846" t="s">
        <v>438</v>
      </c>
      <c r="DH124" s="847"/>
      <c r="DI124" s="847"/>
      <c r="DJ124" s="847"/>
      <c r="DK124" s="848"/>
      <c r="DL124" s="849" t="s">
        <v>438</v>
      </c>
      <c r="DM124" s="847"/>
      <c r="DN124" s="847"/>
      <c r="DO124" s="847"/>
      <c r="DP124" s="848"/>
      <c r="DQ124" s="849" t="s">
        <v>438</v>
      </c>
      <c r="DR124" s="847"/>
      <c r="DS124" s="847"/>
      <c r="DT124" s="847"/>
      <c r="DU124" s="848"/>
      <c r="DV124" s="935" t="s">
        <v>438</v>
      </c>
      <c r="DW124" s="936"/>
      <c r="DX124" s="936"/>
      <c r="DY124" s="936"/>
      <c r="DZ124" s="937"/>
    </row>
    <row r="125" spans="1:130" s="248" customFormat="1" ht="26.25" customHeight="1" x14ac:dyDescent="0.15">
      <c r="A125" s="904"/>
      <c r="B125" s="905"/>
      <c r="C125" s="908" t="s">
        <v>470</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438</v>
      </c>
      <c r="AB125" s="864"/>
      <c r="AC125" s="864"/>
      <c r="AD125" s="864"/>
      <c r="AE125" s="865"/>
      <c r="AF125" s="866" t="s">
        <v>438</v>
      </c>
      <c r="AG125" s="864"/>
      <c r="AH125" s="864"/>
      <c r="AI125" s="864"/>
      <c r="AJ125" s="865"/>
      <c r="AK125" s="866" t="s">
        <v>438</v>
      </c>
      <c r="AL125" s="864"/>
      <c r="AM125" s="864"/>
      <c r="AN125" s="864"/>
      <c r="AO125" s="865"/>
      <c r="AP125" s="911" t="s">
        <v>438</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484</v>
      </c>
      <c r="CL125" s="939"/>
      <c r="CM125" s="939"/>
      <c r="CN125" s="939"/>
      <c r="CO125" s="940"/>
      <c r="CP125" s="947" t="s">
        <v>485</v>
      </c>
      <c r="CQ125" s="892"/>
      <c r="CR125" s="892"/>
      <c r="CS125" s="892"/>
      <c r="CT125" s="892"/>
      <c r="CU125" s="892"/>
      <c r="CV125" s="892"/>
      <c r="CW125" s="892"/>
      <c r="CX125" s="892"/>
      <c r="CY125" s="892"/>
      <c r="CZ125" s="892"/>
      <c r="DA125" s="892"/>
      <c r="DB125" s="892"/>
      <c r="DC125" s="892"/>
      <c r="DD125" s="892"/>
      <c r="DE125" s="892"/>
      <c r="DF125" s="893"/>
      <c r="DG125" s="948" t="s">
        <v>438</v>
      </c>
      <c r="DH125" s="929"/>
      <c r="DI125" s="929"/>
      <c r="DJ125" s="929"/>
      <c r="DK125" s="929"/>
      <c r="DL125" s="929" t="s">
        <v>438</v>
      </c>
      <c r="DM125" s="929"/>
      <c r="DN125" s="929"/>
      <c r="DO125" s="929"/>
      <c r="DP125" s="929"/>
      <c r="DQ125" s="929" t="s">
        <v>118</v>
      </c>
      <c r="DR125" s="929"/>
      <c r="DS125" s="929"/>
      <c r="DT125" s="929"/>
      <c r="DU125" s="929"/>
      <c r="DV125" s="930" t="s">
        <v>438</v>
      </c>
      <c r="DW125" s="930"/>
      <c r="DX125" s="930"/>
      <c r="DY125" s="930"/>
      <c r="DZ125" s="931"/>
    </row>
    <row r="126" spans="1:130" s="248" customFormat="1" ht="26.25" customHeight="1" thickBot="1" x14ac:dyDescent="0.2">
      <c r="A126" s="904"/>
      <c r="B126" s="905"/>
      <c r="C126" s="908" t="s">
        <v>473</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t="s">
        <v>438</v>
      </c>
      <c r="AB126" s="864"/>
      <c r="AC126" s="864"/>
      <c r="AD126" s="864"/>
      <c r="AE126" s="865"/>
      <c r="AF126" s="866" t="s">
        <v>438</v>
      </c>
      <c r="AG126" s="864"/>
      <c r="AH126" s="864"/>
      <c r="AI126" s="864"/>
      <c r="AJ126" s="865"/>
      <c r="AK126" s="866" t="s">
        <v>438</v>
      </c>
      <c r="AL126" s="864"/>
      <c r="AM126" s="864"/>
      <c r="AN126" s="864"/>
      <c r="AO126" s="865"/>
      <c r="AP126" s="911" t="s">
        <v>438</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486</v>
      </c>
      <c r="CQ126" s="834"/>
      <c r="CR126" s="834"/>
      <c r="CS126" s="834"/>
      <c r="CT126" s="834"/>
      <c r="CU126" s="834"/>
      <c r="CV126" s="834"/>
      <c r="CW126" s="834"/>
      <c r="CX126" s="834"/>
      <c r="CY126" s="834"/>
      <c r="CZ126" s="834"/>
      <c r="DA126" s="834"/>
      <c r="DB126" s="834"/>
      <c r="DC126" s="834"/>
      <c r="DD126" s="834"/>
      <c r="DE126" s="834"/>
      <c r="DF126" s="835"/>
      <c r="DG126" s="900" t="s">
        <v>118</v>
      </c>
      <c r="DH126" s="901"/>
      <c r="DI126" s="901"/>
      <c r="DJ126" s="901"/>
      <c r="DK126" s="901"/>
      <c r="DL126" s="901" t="s">
        <v>118</v>
      </c>
      <c r="DM126" s="901"/>
      <c r="DN126" s="901"/>
      <c r="DO126" s="901"/>
      <c r="DP126" s="901"/>
      <c r="DQ126" s="901" t="s">
        <v>438</v>
      </c>
      <c r="DR126" s="901"/>
      <c r="DS126" s="901"/>
      <c r="DT126" s="901"/>
      <c r="DU126" s="901"/>
      <c r="DV126" s="878" t="s">
        <v>118</v>
      </c>
      <c r="DW126" s="878"/>
      <c r="DX126" s="878"/>
      <c r="DY126" s="878"/>
      <c r="DZ126" s="879"/>
    </row>
    <row r="127" spans="1:130" s="248" customFormat="1" ht="26.25" customHeight="1" x14ac:dyDescent="0.15">
      <c r="A127" s="906"/>
      <c r="B127" s="907"/>
      <c r="C127" s="925" t="s">
        <v>487</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t="s">
        <v>438</v>
      </c>
      <c r="AB127" s="864"/>
      <c r="AC127" s="864"/>
      <c r="AD127" s="864"/>
      <c r="AE127" s="865"/>
      <c r="AF127" s="866" t="s">
        <v>118</v>
      </c>
      <c r="AG127" s="864"/>
      <c r="AH127" s="864"/>
      <c r="AI127" s="864"/>
      <c r="AJ127" s="865"/>
      <c r="AK127" s="866" t="s">
        <v>438</v>
      </c>
      <c r="AL127" s="864"/>
      <c r="AM127" s="864"/>
      <c r="AN127" s="864"/>
      <c r="AO127" s="865"/>
      <c r="AP127" s="911" t="s">
        <v>438</v>
      </c>
      <c r="AQ127" s="912"/>
      <c r="AR127" s="912"/>
      <c r="AS127" s="912"/>
      <c r="AT127" s="913"/>
      <c r="AU127" s="284"/>
      <c r="AV127" s="284"/>
      <c r="AW127" s="284"/>
      <c r="AX127" s="928" t="s">
        <v>488</v>
      </c>
      <c r="AY127" s="896"/>
      <c r="AZ127" s="896"/>
      <c r="BA127" s="896"/>
      <c r="BB127" s="896"/>
      <c r="BC127" s="896"/>
      <c r="BD127" s="896"/>
      <c r="BE127" s="897"/>
      <c r="BF127" s="895" t="s">
        <v>489</v>
      </c>
      <c r="BG127" s="896"/>
      <c r="BH127" s="896"/>
      <c r="BI127" s="896"/>
      <c r="BJ127" s="896"/>
      <c r="BK127" s="896"/>
      <c r="BL127" s="897"/>
      <c r="BM127" s="895" t="s">
        <v>490</v>
      </c>
      <c r="BN127" s="896"/>
      <c r="BO127" s="896"/>
      <c r="BP127" s="896"/>
      <c r="BQ127" s="896"/>
      <c r="BR127" s="896"/>
      <c r="BS127" s="897"/>
      <c r="BT127" s="895" t="s">
        <v>491</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492</v>
      </c>
      <c r="CQ127" s="834"/>
      <c r="CR127" s="834"/>
      <c r="CS127" s="834"/>
      <c r="CT127" s="834"/>
      <c r="CU127" s="834"/>
      <c r="CV127" s="834"/>
      <c r="CW127" s="834"/>
      <c r="CX127" s="834"/>
      <c r="CY127" s="834"/>
      <c r="CZ127" s="834"/>
      <c r="DA127" s="834"/>
      <c r="DB127" s="834"/>
      <c r="DC127" s="834"/>
      <c r="DD127" s="834"/>
      <c r="DE127" s="834"/>
      <c r="DF127" s="835"/>
      <c r="DG127" s="900" t="s">
        <v>438</v>
      </c>
      <c r="DH127" s="901"/>
      <c r="DI127" s="901"/>
      <c r="DJ127" s="901"/>
      <c r="DK127" s="901"/>
      <c r="DL127" s="901" t="s">
        <v>438</v>
      </c>
      <c r="DM127" s="901"/>
      <c r="DN127" s="901"/>
      <c r="DO127" s="901"/>
      <c r="DP127" s="901"/>
      <c r="DQ127" s="901" t="s">
        <v>438</v>
      </c>
      <c r="DR127" s="901"/>
      <c r="DS127" s="901"/>
      <c r="DT127" s="901"/>
      <c r="DU127" s="901"/>
      <c r="DV127" s="878" t="s">
        <v>438</v>
      </c>
      <c r="DW127" s="878"/>
      <c r="DX127" s="878"/>
      <c r="DY127" s="878"/>
      <c r="DZ127" s="879"/>
    </row>
    <row r="128" spans="1:130" s="248" customFormat="1" ht="26.25" customHeight="1" thickBot="1" x14ac:dyDescent="0.2">
      <c r="A128" s="880" t="s">
        <v>493</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494</v>
      </c>
      <c r="X128" s="882"/>
      <c r="Y128" s="882"/>
      <c r="Z128" s="883"/>
      <c r="AA128" s="884" t="s">
        <v>438</v>
      </c>
      <c r="AB128" s="885"/>
      <c r="AC128" s="885"/>
      <c r="AD128" s="885"/>
      <c r="AE128" s="886"/>
      <c r="AF128" s="887" t="s">
        <v>438</v>
      </c>
      <c r="AG128" s="885"/>
      <c r="AH128" s="885"/>
      <c r="AI128" s="885"/>
      <c r="AJ128" s="886"/>
      <c r="AK128" s="887" t="s">
        <v>438</v>
      </c>
      <c r="AL128" s="885"/>
      <c r="AM128" s="885"/>
      <c r="AN128" s="885"/>
      <c r="AO128" s="886"/>
      <c r="AP128" s="888"/>
      <c r="AQ128" s="889"/>
      <c r="AR128" s="889"/>
      <c r="AS128" s="889"/>
      <c r="AT128" s="890"/>
      <c r="AU128" s="284"/>
      <c r="AV128" s="284"/>
      <c r="AW128" s="284"/>
      <c r="AX128" s="891" t="s">
        <v>495</v>
      </c>
      <c r="AY128" s="892"/>
      <c r="AZ128" s="892"/>
      <c r="BA128" s="892"/>
      <c r="BB128" s="892"/>
      <c r="BC128" s="892"/>
      <c r="BD128" s="892"/>
      <c r="BE128" s="893"/>
      <c r="BF128" s="870" t="s">
        <v>438</v>
      </c>
      <c r="BG128" s="871"/>
      <c r="BH128" s="871"/>
      <c r="BI128" s="871"/>
      <c r="BJ128" s="871"/>
      <c r="BK128" s="871"/>
      <c r="BL128" s="894"/>
      <c r="BM128" s="870">
        <v>15</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496</v>
      </c>
      <c r="CQ128" s="812"/>
      <c r="CR128" s="812"/>
      <c r="CS128" s="812"/>
      <c r="CT128" s="812"/>
      <c r="CU128" s="812"/>
      <c r="CV128" s="812"/>
      <c r="CW128" s="812"/>
      <c r="CX128" s="812"/>
      <c r="CY128" s="812"/>
      <c r="CZ128" s="812"/>
      <c r="DA128" s="812"/>
      <c r="DB128" s="812"/>
      <c r="DC128" s="812"/>
      <c r="DD128" s="812"/>
      <c r="DE128" s="812"/>
      <c r="DF128" s="813"/>
      <c r="DG128" s="874" t="s">
        <v>497</v>
      </c>
      <c r="DH128" s="875"/>
      <c r="DI128" s="875"/>
      <c r="DJ128" s="875"/>
      <c r="DK128" s="875"/>
      <c r="DL128" s="875" t="s">
        <v>118</v>
      </c>
      <c r="DM128" s="875"/>
      <c r="DN128" s="875"/>
      <c r="DO128" s="875"/>
      <c r="DP128" s="875"/>
      <c r="DQ128" s="875" t="s">
        <v>118</v>
      </c>
      <c r="DR128" s="875"/>
      <c r="DS128" s="875"/>
      <c r="DT128" s="875"/>
      <c r="DU128" s="875"/>
      <c r="DV128" s="876" t="s">
        <v>118</v>
      </c>
      <c r="DW128" s="876"/>
      <c r="DX128" s="876"/>
      <c r="DY128" s="876"/>
      <c r="DZ128" s="877"/>
    </row>
    <row r="129" spans="1:131" s="248" customFormat="1" ht="26.25" customHeight="1" x14ac:dyDescent="0.15">
      <c r="A129" s="858" t="s">
        <v>107</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498</v>
      </c>
      <c r="X129" s="861"/>
      <c r="Y129" s="861"/>
      <c r="Z129" s="862"/>
      <c r="AA129" s="863">
        <v>2619736</v>
      </c>
      <c r="AB129" s="864"/>
      <c r="AC129" s="864"/>
      <c r="AD129" s="864"/>
      <c r="AE129" s="865"/>
      <c r="AF129" s="866">
        <v>3732051</v>
      </c>
      <c r="AG129" s="864"/>
      <c r="AH129" s="864"/>
      <c r="AI129" s="864"/>
      <c r="AJ129" s="865"/>
      <c r="AK129" s="866">
        <v>3552772</v>
      </c>
      <c r="AL129" s="864"/>
      <c r="AM129" s="864"/>
      <c r="AN129" s="864"/>
      <c r="AO129" s="865"/>
      <c r="AP129" s="867"/>
      <c r="AQ129" s="868"/>
      <c r="AR129" s="868"/>
      <c r="AS129" s="868"/>
      <c r="AT129" s="869"/>
      <c r="AU129" s="286"/>
      <c r="AV129" s="286"/>
      <c r="AW129" s="286"/>
      <c r="AX129" s="833" t="s">
        <v>499</v>
      </c>
      <c r="AY129" s="834"/>
      <c r="AZ129" s="834"/>
      <c r="BA129" s="834"/>
      <c r="BB129" s="834"/>
      <c r="BC129" s="834"/>
      <c r="BD129" s="834"/>
      <c r="BE129" s="835"/>
      <c r="BF129" s="853" t="s">
        <v>497</v>
      </c>
      <c r="BG129" s="854"/>
      <c r="BH129" s="854"/>
      <c r="BI129" s="854"/>
      <c r="BJ129" s="854"/>
      <c r="BK129" s="854"/>
      <c r="BL129" s="855"/>
      <c r="BM129" s="853">
        <v>20</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58" t="s">
        <v>500</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501</v>
      </c>
      <c r="X130" s="861"/>
      <c r="Y130" s="861"/>
      <c r="Z130" s="862"/>
      <c r="AA130" s="863">
        <v>204897</v>
      </c>
      <c r="AB130" s="864"/>
      <c r="AC130" s="864"/>
      <c r="AD130" s="864"/>
      <c r="AE130" s="865"/>
      <c r="AF130" s="866">
        <v>190565</v>
      </c>
      <c r="AG130" s="864"/>
      <c r="AH130" s="864"/>
      <c r="AI130" s="864"/>
      <c r="AJ130" s="865"/>
      <c r="AK130" s="866">
        <v>180021</v>
      </c>
      <c r="AL130" s="864"/>
      <c r="AM130" s="864"/>
      <c r="AN130" s="864"/>
      <c r="AO130" s="865"/>
      <c r="AP130" s="867"/>
      <c r="AQ130" s="868"/>
      <c r="AR130" s="868"/>
      <c r="AS130" s="868"/>
      <c r="AT130" s="869"/>
      <c r="AU130" s="286"/>
      <c r="AV130" s="286"/>
      <c r="AW130" s="286"/>
      <c r="AX130" s="833" t="s">
        <v>502</v>
      </c>
      <c r="AY130" s="834"/>
      <c r="AZ130" s="834"/>
      <c r="BA130" s="834"/>
      <c r="BB130" s="834"/>
      <c r="BC130" s="834"/>
      <c r="BD130" s="834"/>
      <c r="BE130" s="835"/>
      <c r="BF130" s="836">
        <v>-0.2</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503</v>
      </c>
      <c r="X131" s="844"/>
      <c r="Y131" s="844"/>
      <c r="Z131" s="845"/>
      <c r="AA131" s="846">
        <v>2414839</v>
      </c>
      <c r="AB131" s="847"/>
      <c r="AC131" s="847"/>
      <c r="AD131" s="847"/>
      <c r="AE131" s="848"/>
      <c r="AF131" s="849">
        <v>3541486</v>
      </c>
      <c r="AG131" s="847"/>
      <c r="AH131" s="847"/>
      <c r="AI131" s="847"/>
      <c r="AJ131" s="848"/>
      <c r="AK131" s="849">
        <v>3372751</v>
      </c>
      <c r="AL131" s="847"/>
      <c r="AM131" s="847"/>
      <c r="AN131" s="847"/>
      <c r="AO131" s="848"/>
      <c r="AP131" s="850"/>
      <c r="AQ131" s="851"/>
      <c r="AR131" s="851"/>
      <c r="AS131" s="851"/>
      <c r="AT131" s="852"/>
      <c r="AU131" s="286"/>
      <c r="AV131" s="286"/>
      <c r="AW131" s="286"/>
      <c r="AX131" s="811" t="s">
        <v>504</v>
      </c>
      <c r="AY131" s="812"/>
      <c r="AZ131" s="812"/>
      <c r="BA131" s="812"/>
      <c r="BB131" s="812"/>
      <c r="BC131" s="812"/>
      <c r="BD131" s="812"/>
      <c r="BE131" s="813"/>
      <c r="BF131" s="814" t="s">
        <v>497</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820" t="s">
        <v>505</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506</v>
      </c>
      <c r="W132" s="824"/>
      <c r="X132" s="824"/>
      <c r="Y132" s="824"/>
      <c r="Z132" s="825"/>
      <c r="AA132" s="826">
        <v>0.63544608999999996</v>
      </c>
      <c r="AB132" s="827"/>
      <c r="AC132" s="827"/>
      <c r="AD132" s="827"/>
      <c r="AE132" s="828"/>
      <c r="AF132" s="829">
        <v>0.84103113799999996</v>
      </c>
      <c r="AG132" s="827"/>
      <c r="AH132" s="827"/>
      <c r="AI132" s="827"/>
      <c r="AJ132" s="828"/>
      <c r="AK132" s="829">
        <v>-2.1143867420000002</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507</v>
      </c>
      <c r="W133" s="803"/>
      <c r="X133" s="803"/>
      <c r="Y133" s="803"/>
      <c r="Z133" s="804"/>
      <c r="AA133" s="805">
        <v>1.6</v>
      </c>
      <c r="AB133" s="806"/>
      <c r="AC133" s="806"/>
      <c r="AD133" s="806"/>
      <c r="AE133" s="807"/>
      <c r="AF133" s="805">
        <v>0.6</v>
      </c>
      <c r="AG133" s="806"/>
      <c r="AH133" s="806"/>
      <c r="AI133" s="806"/>
      <c r="AJ133" s="807"/>
      <c r="AK133" s="805">
        <v>-0.2</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QjrjlqjjMDabUpjnGyBOAekM/23bl9qm5qjbS3Wq+v+idK3e2igX7nCvnRl8K0ybsWxnJ7xBJDAJdmzKD7FKXQ==" saltValue="xo5tVPFxrKNCfct6TH06F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A16" zoomScale="80" zoomScaleNormal="85" zoomScaleSheetLayoutView="80" workbookViewId="0">
      <selection activeCell="AZ70" sqref="AZ70:BD70"/>
    </sheetView>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508</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KJTUnK+FRwSQhCDzIKonFq94ppKX5wDE73E+ztqhiFiYv4zk49nV8OwhZHNSH0cERWUh8Dx4gcKgQUYhJfz9jg==" saltValue="G3HuqQ3ZmeoYJVsRHC6+1Q==" spinCount="100000" sheet="1" objects="1" scenarios="1"/>
  <dataConsolidate/>
  <phoneticPr fontId="2"/>
  <printOptions horizontalCentered="1" verticalCentered="1"/>
  <pageMargins left="0" right="0" top="0" bottom="0" header="0" footer="0"/>
  <pageSetup paperSize="9" scale="44" orientation="landscape" horizontalDpi="300" verticalDpi="300" r:id="rId1"/>
  <headerFooter alignWithMargins="0">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AN31" zoomScaleNormal="100" zoomScaleSheetLayoutView="55" workbookViewId="0">
      <selection activeCell="AZ70" sqref="AZ70:BD70"/>
    </sheetView>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rH3BnVAR8ujWvwx5jCIQXLtRTs0BcMBO7Qqd06QetdGhF6N4y3Gc/VNyFqNi+Ex0DsUXQBQ3v+Xbtm8+Vp2HDA==" saltValue="FoxUAZb/rjrUxnj4hoihUQ=="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80" zoomScaleSheetLayoutView="80" workbookViewId="0">
      <selection activeCell="AZ70" sqref="AZ70:BD70"/>
    </sheetView>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509</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510</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6" t="s">
        <v>511</v>
      </c>
      <c r="AP7" s="305"/>
      <c r="AQ7" s="306" t="s">
        <v>512</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7"/>
      <c r="AP8" s="311" t="s">
        <v>513</v>
      </c>
      <c r="AQ8" s="312" t="s">
        <v>514</v>
      </c>
      <c r="AR8" s="313" t="s">
        <v>515</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7" t="s">
        <v>516</v>
      </c>
      <c r="AL9" s="1228"/>
      <c r="AM9" s="1228"/>
      <c r="AN9" s="1229"/>
      <c r="AO9" s="314">
        <v>1023635</v>
      </c>
      <c r="AP9" s="314">
        <v>189352</v>
      </c>
      <c r="AQ9" s="315">
        <v>156065</v>
      </c>
      <c r="AR9" s="316">
        <v>21.3</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7" t="s">
        <v>517</v>
      </c>
      <c r="AL10" s="1228"/>
      <c r="AM10" s="1228"/>
      <c r="AN10" s="1229"/>
      <c r="AO10" s="317">
        <v>959</v>
      </c>
      <c r="AP10" s="317">
        <v>177</v>
      </c>
      <c r="AQ10" s="318">
        <v>24089</v>
      </c>
      <c r="AR10" s="319">
        <v>-99.3</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7" t="s">
        <v>518</v>
      </c>
      <c r="AL11" s="1228"/>
      <c r="AM11" s="1228"/>
      <c r="AN11" s="1229"/>
      <c r="AO11" s="317">
        <v>18533</v>
      </c>
      <c r="AP11" s="317">
        <v>3428</v>
      </c>
      <c r="AQ11" s="318">
        <v>3903</v>
      </c>
      <c r="AR11" s="319">
        <v>-12.2</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7" t="s">
        <v>519</v>
      </c>
      <c r="AL12" s="1228"/>
      <c r="AM12" s="1228"/>
      <c r="AN12" s="1229"/>
      <c r="AO12" s="317" t="s">
        <v>520</v>
      </c>
      <c r="AP12" s="317" t="s">
        <v>520</v>
      </c>
      <c r="AQ12" s="318" t="s">
        <v>520</v>
      </c>
      <c r="AR12" s="319" t="s">
        <v>520</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7" t="s">
        <v>521</v>
      </c>
      <c r="AL13" s="1228"/>
      <c r="AM13" s="1228"/>
      <c r="AN13" s="1229"/>
      <c r="AO13" s="317">
        <v>36082</v>
      </c>
      <c r="AP13" s="317">
        <v>6674</v>
      </c>
      <c r="AQ13" s="318">
        <v>6134</v>
      </c>
      <c r="AR13" s="319">
        <v>8.8000000000000007</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7" t="s">
        <v>522</v>
      </c>
      <c r="AL14" s="1228"/>
      <c r="AM14" s="1228"/>
      <c r="AN14" s="1229"/>
      <c r="AO14" s="317">
        <v>19699</v>
      </c>
      <c r="AP14" s="317">
        <v>3644</v>
      </c>
      <c r="AQ14" s="318">
        <v>6841</v>
      </c>
      <c r="AR14" s="319">
        <v>-46.7</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0" t="s">
        <v>523</v>
      </c>
      <c r="AL15" s="1231"/>
      <c r="AM15" s="1231"/>
      <c r="AN15" s="1232"/>
      <c r="AO15" s="317">
        <v>-76655</v>
      </c>
      <c r="AP15" s="317">
        <v>-14180</v>
      </c>
      <c r="AQ15" s="318">
        <v>-12699</v>
      </c>
      <c r="AR15" s="319">
        <v>11.7</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0" t="s">
        <v>188</v>
      </c>
      <c r="AL16" s="1231"/>
      <c r="AM16" s="1231"/>
      <c r="AN16" s="1232"/>
      <c r="AO16" s="317">
        <v>1022253</v>
      </c>
      <c r="AP16" s="317">
        <v>189096</v>
      </c>
      <c r="AQ16" s="318">
        <v>184332</v>
      </c>
      <c r="AR16" s="319">
        <v>2.6</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524</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525</v>
      </c>
      <c r="AP20" s="326" t="s">
        <v>526</v>
      </c>
      <c r="AQ20" s="327" t="s">
        <v>527</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3" t="s">
        <v>528</v>
      </c>
      <c r="AL21" s="1234"/>
      <c r="AM21" s="1234"/>
      <c r="AN21" s="1235"/>
      <c r="AO21" s="330">
        <v>22.2</v>
      </c>
      <c r="AP21" s="331">
        <v>15.68</v>
      </c>
      <c r="AQ21" s="332">
        <v>6.52</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3" t="s">
        <v>529</v>
      </c>
      <c r="AL22" s="1234"/>
      <c r="AM22" s="1234"/>
      <c r="AN22" s="1235"/>
      <c r="AO22" s="335">
        <v>94.2</v>
      </c>
      <c r="AP22" s="336">
        <v>95.9</v>
      </c>
      <c r="AQ22" s="337">
        <v>-1.7</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530</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531</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532</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6" t="s">
        <v>511</v>
      </c>
      <c r="AP30" s="305"/>
      <c r="AQ30" s="306" t="s">
        <v>512</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7"/>
      <c r="AP31" s="311" t="s">
        <v>513</v>
      </c>
      <c r="AQ31" s="312" t="s">
        <v>514</v>
      </c>
      <c r="AR31" s="313" t="s">
        <v>515</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6" t="s">
        <v>533</v>
      </c>
      <c r="AL32" s="1217"/>
      <c r="AM32" s="1217"/>
      <c r="AN32" s="1218"/>
      <c r="AO32" s="345" t="s">
        <v>520</v>
      </c>
      <c r="AP32" s="345" t="s">
        <v>520</v>
      </c>
      <c r="AQ32" s="346">
        <v>108331</v>
      </c>
      <c r="AR32" s="347" t="s">
        <v>520</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6" t="s">
        <v>534</v>
      </c>
      <c r="AL33" s="1217"/>
      <c r="AM33" s="1217"/>
      <c r="AN33" s="1218"/>
      <c r="AO33" s="345" t="s">
        <v>520</v>
      </c>
      <c r="AP33" s="345" t="s">
        <v>520</v>
      </c>
      <c r="AQ33" s="346">
        <v>132</v>
      </c>
      <c r="AR33" s="347" t="s">
        <v>520</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6" t="s">
        <v>535</v>
      </c>
      <c r="AL34" s="1217"/>
      <c r="AM34" s="1217"/>
      <c r="AN34" s="1218"/>
      <c r="AO34" s="345" t="s">
        <v>520</v>
      </c>
      <c r="AP34" s="345" t="s">
        <v>520</v>
      </c>
      <c r="AQ34" s="346">
        <v>205</v>
      </c>
      <c r="AR34" s="347" t="s">
        <v>520</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6" t="s">
        <v>536</v>
      </c>
      <c r="AL35" s="1217"/>
      <c r="AM35" s="1217"/>
      <c r="AN35" s="1218"/>
      <c r="AO35" s="345">
        <v>108708</v>
      </c>
      <c r="AP35" s="345">
        <v>20109</v>
      </c>
      <c r="AQ35" s="346">
        <v>22911</v>
      </c>
      <c r="AR35" s="347">
        <v>-12.2</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6" t="s">
        <v>537</v>
      </c>
      <c r="AL36" s="1217"/>
      <c r="AM36" s="1217"/>
      <c r="AN36" s="1218"/>
      <c r="AO36" s="345" t="s">
        <v>520</v>
      </c>
      <c r="AP36" s="345" t="s">
        <v>520</v>
      </c>
      <c r="AQ36" s="346">
        <v>3832</v>
      </c>
      <c r="AR36" s="347" t="s">
        <v>520</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6" t="s">
        <v>538</v>
      </c>
      <c r="AL37" s="1217"/>
      <c r="AM37" s="1217"/>
      <c r="AN37" s="1218"/>
      <c r="AO37" s="345" t="s">
        <v>520</v>
      </c>
      <c r="AP37" s="345" t="s">
        <v>520</v>
      </c>
      <c r="AQ37" s="346">
        <v>1000</v>
      </c>
      <c r="AR37" s="347" t="s">
        <v>520</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3" t="s">
        <v>539</v>
      </c>
      <c r="AL38" s="1214"/>
      <c r="AM38" s="1214"/>
      <c r="AN38" s="1215"/>
      <c r="AO38" s="348" t="s">
        <v>520</v>
      </c>
      <c r="AP38" s="348" t="s">
        <v>520</v>
      </c>
      <c r="AQ38" s="349">
        <v>21</v>
      </c>
      <c r="AR38" s="337" t="s">
        <v>520</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3" t="s">
        <v>540</v>
      </c>
      <c r="AL39" s="1214"/>
      <c r="AM39" s="1214"/>
      <c r="AN39" s="1215"/>
      <c r="AO39" s="345" t="s">
        <v>520</v>
      </c>
      <c r="AP39" s="345" t="s">
        <v>520</v>
      </c>
      <c r="AQ39" s="346">
        <v>-5292</v>
      </c>
      <c r="AR39" s="347" t="s">
        <v>520</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6" t="s">
        <v>541</v>
      </c>
      <c r="AL40" s="1217"/>
      <c r="AM40" s="1217"/>
      <c r="AN40" s="1218"/>
      <c r="AO40" s="345">
        <v>-180021</v>
      </c>
      <c r="AP40" s="345">
        <v>-33300</v>
      </c>
      <c r="AQ40" s="346">
        <v>-91315</v>
      </c>
      <c r="AR40" s="347">
        <v>-63.5</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19" t="s">
        <v>300</v>
      </c>
      <c r="AL41" s="1220"/>
      <c r="AM41" s="1220"/>
      <c r="AN41" s="1221"/>
      <c r="AO41" s="345">
        <v>-71313</v>
      </c>
      <c r="AP41" s="345">
        <v>-13191</v>
      </c>
      <c r="AQ41" s="346">
        <v>39824</v>
      </c>
      <c r="AR41" s="347">
        <v>-133.1</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542</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543</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544</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2" t="s">
        <v>511</v>
      </c>
      <c r="AN49" s="1224" t="s">
        <v>545</v>
      </c>
      <c r="AO49" s="1225"/>
      <c r="AP49" s="1225"/>
      <c r="AQ49" s="1225"/>
      <c r="AR49" s="1226"/>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3"/>
      <c r="AN50" s="361" t="s">
        <v>546</v>
      </c>
      <c r="AO50" s="362" t="s">
        <v>547</v>
      </c>
      <c r="AP50" s="363" t="s">
        <v>548</v>
      </c>
      <c r="AQ50" s="364" t="s">
        <v>549</v>
      </c>
      <c r="AR50" s="365" t="s">
        <v>550</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551</v>
      </c>
      <c r="AL51" s="358"/>
      <c r="AM51" s="366">
        <v>1498599</v>
      </c>
      <c r="AN51" s="367">
        <v>254215</v>
      </c>
      <c r="AO51" s="368">
        <v>17.8</v>
      </c>
      <c r="AP51" s="369">
        <v>168868</v>
      </c>
      <c r="AQ51" s="370">
        <v>4.0999999999999996</v>
      </c>
      <c r="AR51" s="371">
        <v>13.7</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552</v>
      </c>
      <c r="AM52" s="374">
        <v>1460067</v>
      </c>
      <c r="AN52" s="375">
        <v>247679</v>
      </c>
      <c r="AO52" s="376">
        <v>21.5</v>
      </c>
      <c r="AP52" s="377">
        <v>79360</v>
      </c>
      <c r="AQ52" s="378">
        <v>-0.8</v>
      </c>
      <c r="AR52" s="379">
        <v>22.3</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553</v>
      </c>
      <c r="AL53" s="358"/>
      <c r="AM53" s="366">
        <v>2331707</v>
      </c>
      <c r="AN53" s="367">
        <v>406859</v>
      </c>
      <c r="AO53" s="368">
        <v>60</v>
      </c>
      <c r="AP53" s="369">
        <v>202870</v>
      </c>
      <c r="AQ53" s="370">
        <v>20.100000000000001</v>
      </c>
      <c r="AR53" s="371">
        <v>39.9</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552</v>
      </c>
      <c r="AM54" s="374">
        <v>2331027</v>
      </c>
      <c r="AN54" s="375">
        <v>406740</v>
      </c>
      <c r="AO54" s="376">
        <v>64.2</v>
      </c>
      <c r="AP54" s="377">
        <v>79735</v>
      </c>
      <c r="AQ54" s="378">
        <v>0.5</v>
      </c>
      <c r="AR54" s="379">
        <v>63.7</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554</v>
      </c>
      <c r="AL55" s="358"/>
      <c r="AM55" s="366">
        <v>1669535</v>
      </c>
      <c r="AN55" s="367">
        <v>295493</v>
      </c>
      <c r="AO55" s="368">
        <v>-27.4</v>
      </c>
      <c r="AP55" s="369">
        <v>167497</v>
      </c>
      <c r="AQ55" s="370">
        <v>-17.399999999999999</v>
      </c>
      <c r="AR55" s="371">
        <v>-10</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552</v>
      </c>
      <c r="AM56" s="374">
        <v>1623382</v>
      </c>
      <c r="AN56" s="375">
        <v>287324</v>
      </c>
      <c r="AO56" s="376">
        <v>-29.4</v>
      </c>
      <c r="AP56" s="377">
        <v>82571</v>
      </c>
      <c r="AQ56" s="378">
        <v>3.6</v>
      </c>
      <c r="AR56" s="379">
        <v>-33</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555</v>
      </c>
      <c r="AL57" s="358"/>
      <c r="AM57" s="366">
        <v>1105100</v>
      </c>
      <c r="AN57" s="367">
        <v>200745</v>
      </c>
      <c r="AO57" s="368">
        <v>-32.1</v>
      </c>
      <c r="AP57" s="369">
        <v>190274</v>
      </c>
      <c r="AQ57" s="370">
        <v>13.6</v>
      </c>
      <c r="AR57" s="371">
        <v>-45.7</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552</v>
      </c>
      <c r="AM58" s="374">
        <v>1053744</v>
      </c>
      <c r="AN58" s="375">
        <v>191416</v>
      </c>
      <c r="AO58" s="376">
        <v>-33.4</v>
      </c>
      <c r="AP58" s="377">
        <v>88584</v>
      </c>
      <c r="AQ58" s="378">
        <v>7.3</v>
      </c>
      <c r="AR58" s="379">
        <v>-40.700000000000003</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556</v>
      </c>
      <c r="AL59" s="358"/>
      <c r="AM59" s="366">
        <v>544943</v>
      </c>
      <c r="AN59" s="367">
        <v>100803</v>
      </c>
      <c r="AO59" s="368">
        <v>-49.8</v>
      </c>
      <c r="AP59" s="369">
        <v>200194</v>
      </c>
      <c r="AQ59" s="370">
        <v>5.2</v>
      </c>
      <c r="AR59" s="371">
        <v>-55</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552</v>
      </c>
      <c r="AM60" s="374">
        <v>516538</v>
      </c>
      <c r="AN60" s="375">
        <v>95549</v>
      </c>
      <c r="AO60" s="376">
        <v>-50.1</v>
      </c>
      <c r="AP60" s="377">
        <v>106422</v>
      </c>
      <c r="AQ60" s="378">
        <v>20.100000000000001</v>
      </c>
      <c r="AR60" s="379">
        <v>-70.2</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557</v>
      </c>
      <c r="AL61" s="380"/>
      <c r="AM61" s="381">
        <v>1429977</v>
      </c>
      <c r="AN61" s="382">
        <v>251623</v>
      </c>
      <c r="AO61" s="383">
        <v>-6.3</v>
      </c>
      <c r="AP61" s="384">
        <v>185941</v>
      </c>
      <c r="AQ61" s="385">
        <v>5.0999999999999996</v>
      </c>
      <c r="AR61" s="371">
        <v>-11.4</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552</v>
      </c>
      <c r="AM62" s="374">
        <v>1396952</v>
      </c>
      <c r="AN62" s="375">
        <v>245742</v>
      </c>
      <c r="AO62" s="376">
        <v>-5.4</v>
      </c>
      <c r="AP62" s="377">
        <v>87334</v>
      </c>
      <c r="AQ62" s="378">
        <v>6.1</v>
      </c>
      <c r="AR62" s="379">
        <v>-11.5</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5c5u4ZES1M/XVoqEzj6byUgHprbT+9GqtMLrFvA3ZIxMb04vS0yFwp7oiirfP4ogs4FpcV7lXMMWE1Rujwfz8Q==" saltValue="Vha6Kp6u1vBYs+vJpa5Hcw=="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verticalCentered="1"/>
  <pageMargins left="0" right="0" top="0" bottom="0" header="0" footer="0"/>
  <pageSetup paperSize="9" scale="62" orientation="landscape" horizontalDpi="300" verticalDpi="300"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B1" zoomScale="70" zoomScaleNormal="70" zoomScaleSheetLayoutView="55" workbookViewId="0">
      <selection activeCell="AZ70" sqref="AZ70:BD70"/>
    </sheetView>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559</v>
      </c>
    </row>
    <row r="121" spans="125:125" ht="13.5" hidden="1" customHeight="1" x14ac:dyDescent="0.15">
      <c r="DU121" s="292"/>
    </row>
  </sheetData>
  <sheetProtection algorithmName="SHA-512" hashValue="emULqWnFesVYjcljKG6OsVELS4nRrQh6WMP3/JrRvw3pNWkSHsPhp1wgwPHzp7jruxTeYNn/00VEWfxlJ7wqtQ==" saltValue="EqMh8rD9oolPt44CyITaqQ==" spinCount="100000" sheet="1" objects="1" scenarios="1"/>
  <dataConsolidate/>
  <phoneticPr fontId="2"/>
  <printOptions horizontalCentered="1" verticalCentered="1"/>
  <pageMargins left="0" right="0" top="0" bottom="0" header="0"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B1" zoomScale="70" zoomScaleNormal="70" zoomScaleSheetLayoutView="55" workbookViewId="0">
      <selection activeCell="AZ70" sqref="AZ70:BD70"/>
    </sheetView>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560</v>
      </c>
    </row>
  </sheetData>
  <sheetProtection algorithmName="SHA-512" hashValue="5rByu+tqbVVh4i3uH8tSsI2qORKWdqhUsZvnoWIPhU4Jx63lD9qEwa6BogCPGq6PQjZMwmsOIO4PCXs65bQdKw==" saltValue="5MvIzbG5tw+xWRSbVm3MxQ==" spinCount="100000" sheet="1" objects="1" scenarios="1"/>
  <dataConsolidate/>
  <phoneticPr fontId="2"/>
  <printOptions horizontalCentered="1" verticalCentered="1"/>
  <pageMargins left="0" right="0" top="0" bottom="0" header="0"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60" zoomScaleNormal="60" zoomScaleSheetLayoutView="100" workbookViewId="0">
      <selection activeCell="AZ70" sqref="AZ70:BD70"/>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561</v>
      </c>
      <c r="G46" s="8" t="s">
        <v>562</v>
      </c>
      <c r="H46" s="8" t="s">
        <v>563</v>
      </c>
      <c r="I46" s="8" t="s">
        <v>564</v>
      </c>
      <c r="J46" s="9" t="s">
        <v>565</v>
      </c>
    </row>
    <row r="47" spans="2:10" ht="57.75" customHeight="1" x14ac:dyDescent="0.15">
      <c r="B47" s="10"/>
      <c r="C47" s="1238" t="s">
        <v>3</v>
      </c>
      <c r="D47" s="1238"/>
      <c r="E47" s="1239"/>
      <c r="F47" s="11">
        <v>116.39</v>
      </c>
      <c r="G47" s="12">
        <v>125</v>
      </c>
      <c r="H47" s="12">
        <v>130.27000000000001</v>
      </c>
      <c r="I47" s="12">
        <v>100.01</v>
      </c>
      <c r="J47" s="13">
        <v>114</v>
      </c>
    </row>
    <row r="48" spans="2:10" ht="57.75" customHeight="1" x14ac:dyDescent="0.15">
      <c r="B48" s="14"/>
      <c r="C48" s="1240" t="s">
        <v>4</v>
      </c>
      <c r="D48" s="1240"/>
      <c r="E48" s="1241"/>
      <c r="F48" s="15">
        <v>9.83</v>
      </c>
      <c r="G48" s="16">
        <v>5.86</v>
      </c>
      <c r="H48" s="16">
        <v>6.82</v>
      </c>
      <c r="I48" s="16">
        <v>5.6</v>
      </c>
      <c r="J48" s="17">
        <v>4.8600000000000003</v>
      </c>
    </row>
    <row r="49" spans="2:10" ht="57.75" customHeight="1" thickBot="1" x14ac:dyDescent="0.2">
      <c r="B49" s="18"/>
      <c r="C49" s="1242" t="s">
        <v>5</v>
      </c>
      <c r="D49" s="1242"/>
      <c r="E49" s="1243"/>
      <c r="F49" s="19">
        <v>5.36</v>
      </c>
      <c r="G49" s="20">
        <v>1.73</v>
      </c>
      <c r="H49" s="20">
        <v>3.9</v>
      </c>
      <c r="I49" s="20">
        <v>9.3800000000000008</v>
      </c>
      <c r="J49" s="21">
        <v>7.92</v>
      </c>
    </row>
    <row r="50" spans="2:10" ht="13.5" customHeight="1" x14ac:dyDescent="0.15"/>
  </sheetData>
  <sheetProtection algorithmName="SHA-512" hashValue="VcBsKt9qMs5ga6lCciEo7jPXS0hTO5wC+aIo2XCaNGq6RM4M25has6mU2dfgcZyJFyWvyNrsp3m0+uDGK9+bwA==" saltValue="pd6tJpF2i1gPidjlHWewrg==" spinCount="100000" sheet="1" objects="1" scenarios="1"/>
  <mergeCells count="3">
    <mergeCell ref="C47:E47"/>
    <mergeCell ref="C48:E48"/>
    <mergeCell ref="C49:E49"/>
  </mergeCells>
  <phoneticPr fontId="2"/>
  <printOptions horizontalCentered="1" verticalCentered="1"/>
  <pageMargins left="0" right="0" top="0" bottom="0" header="0" footer="0"/>
  <pageSetup paperSize="9" scale="61"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太田　夏波（市町支援課）</cp:lastModifiedBy>
  <cp:lastPrinted>2022-09-22T08:39:46Z</cp:lastPrinted>
  <dcterms:created xsi:type="dcterms:W3CDTF">2022-02-02T07:11:18Z</dcterms:created>
  <dcterms:modified xsi:type="dcterms:W3CDTF">2022-09-22T08:39:54Z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2019-09-12T08:35:35Z</vt:lpwstr>
  </property>
</Properties>
</file>