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docProps/app.xml" ContentType="application/vnd.openxmlformats-officedocument.extended-propertie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charts/chart10.xml" ContentType="application/vnd.openxmlformats-officedocument.drawingml.char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charts/chart5.xml" ContentType="application/vnd.openxmlformats-officedocument.drawingml.chart+xml"/>
  <Override PartName="/xl/worksheets/sheet7.xml" ContentType="application/vnd.openxmlformats-officedocument.spreadsheetml.worksheet+xml"/>
  <Override PartName="/docProps/custom.xml" ContentType="application/vnd.openxmlformats-officedocument.custom-properties+xml"/>
  <Override PartName="/xl/charts/chart12.xml" ContentType="application/vnd.openxmlformats-officedocument.drawingml.chart+xml"/>
  <Override PartName="/xl/drawings/drawing2.xml" ContentType="application/vnd.openxmlformats-officedocument.drawingml.chartshapes+xml"/>
  <Default Extension="emf" ContentType="image/x-emf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xl/charts/chart3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charts/chart9.xml" ContentType="application/vnd.openxmlformats-officedocument.drawingml.chart+xml"/>
  <Override PartName="/xl/worksheets/sheet11.xml" ContentType="application/vnd.openxmlformats-officedocument.spreadsheetml.worksheet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charts/chart11.xml" ContentType="application/vnd.openxmlformats-officedocument.drawingml.char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6.xml" ContentType="application/vnd.openxmlformats-officedocument.drawingml.chart+xml"/>
</Types>
</file>

<file path=_rels/.rels><?xml version="1.0" encoding="UTF-8"?><Relationships xmlns="http://schemas.openxmlformats.org/package/2006/relationships"><Relationship Target="/docProps/custom.xml" Id="RC7D4D913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\\FL-FS21\share\100190統計分析課\03 調査分析第１担当\第1フォルダ　08佐賀県人口移動調査\02 人口年報☆\R3_佐賀県の人口(年報)\HP用\"/>
    </mc:Choice>
  </mc:AlternateContent>
  <xr:revisionPtr revIDLastSave="0" documentId="13_ncr:101_{EC95A65C-95F5-4D66-9118-1C3D2BB328A1}" xr6:coauthVersionLast="47" xr6:coauthVersionMax="47" xr10:uidLastSave="{00000000-0000-0000-0000-000000000000}"/>
  <bookViews>
    <workbookView xWindow="-120" yWindow="-120" windowWidth="29040" windowHeight="15840" tabRatio="871" xr2:uid="{00000000-000D-0000-FFFF-FFFF00000000}"/>
  </bookViews>
  <sheets>
    <sheet name="概要６　社会動態（市町別社会動態、県外転入・転出者数）" sheetId="16" r:id="rId1"/>
    <sheet name="概要６ 社会動態（月別県外転入・転出者、市町別社会動態率） " sheetId="17" r:id="rId2"/>
    <sheet name="6 社会動態データ" sheetId="22" state="hidden" r:id="rId3"/>
    <sheet name="図ー２データ" sheetId="6" state="hidden" r:id="rId4"/>
    <sheet name="表－１３データ" sheetId="19" state="hidden" r:id="rId5"/>
    <sheet name="表－１３データ (2)" sheetId="26" state="hidden" r:id="rId6"/>
    <sheet name="概要６　社会動態（年齢別移動状況）　概要７　世帯（世帯数）" sheetId="3" r:id="rId7"/>
    <sheet name="概要７　世帯（世帯数、１世帯あたりの平均人員）" sheetId="20" r:id="rId8"/>
    <sheet name="年齢別移動データ（概要6本文）" sheetId="14" state="hidden" r:id="rId9"/>
    <sheet name="表-14・15データ" sheetId="18" state="hidden" r:id="rId10"/>
    <sheet name="表－16世帯数・１世帯あたり平均人員の推移)" sheetId="21" state="hidden" r:id="rId11"/>
  </sheets>
  <definedNames>
    <definedName name="_xlnm._FilterDatabase" localSheetId="10" hidden="1">'表－16世帯数・１世帯あたり平均人員の推移)'!$A$1:$H$49</definedName>
    <definedName name="_xlnm.Print_Area" localSheetId="2">'6 社会動態データ'!$A$2:$R$88</definedName>
    <definedName name="_xlnm.Print_Area" localSheetId="1">'概要６ 社会動態（月別県外転入・転出者、市町別社会動態率） '!$A$1:$S$42</definedName>
    <definedName name="_xlnm.Print_Area" localSheetId="0">'概要６　社会動態（市町別社会動態、県外転入・転出者数）'!$A$1:$L$40</definedName>
    <definedName name="_xlnm.Print_Area" localSheetId="6">'概要６　社会動態（年齢別移動状況）　概要７　世帯（世帯数）'!$A$1:$O$44</definedName>
    <definedName name="_xlnm.Print_Area" localSheetId="7">'概要７　世帯（世帯数、１世帯あたりの平均人員）'!$A$1:$L$45</definedName>
    <definedName name="_xlnm.Print_Area" localSheetId="3">図ー２データ!$A$1:$P$13</definedName>
    <definedName name="_xlnm.Print_Area" localSheetId="8">'年齢別移動データ（概要6本文）'!$A$1:$J$35</definedName>
    <definedName name="_xlnm.Print_Area" localSheetId="4">'表－１３データ'!$A$1:$AE$54</definedName>
    <definedName name="_xlnm.Print_Area" localSheetId="5">'表－１３データ (2)'!$A$1:$AG$22</definedName>
    <definedName name="_xlnm.Print_Area" localSheetId="10">'表－16世帯数・１世帯あたり平均人員の推移)'!$A$1:$G$49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5" i="21" l="1"/>
  <c r="G45" i="21" s="1"/>
  <c r="D25" i="22" l="1"/>
  <c r="D26" i="14"/>
  <c r="E25" i="14"/>
  <c r="C26" i="14"/>
  <c r="B26" i="14"/>
  <c r="H25" i="16" l="1"/>
  <c r="K38" i="16"/>
  <c r="J39" i="16"/>
  <c r="H32" i="16"/>
  <c r="H39" i="16"/>
  <c r="B6" i="18"/>
  <c r="J26" i="14"/>
  <c r="E6" i="14"/>
  <c r="F6" i="14" s="1"/>
  <c r="E15" i="17"/>
  <c r="E16" i="17"/>
  <c r="P3" i="6"/>
  <c r="D87" i="22"/>
  <c r="B13" i="18"/>
  <c r="B14" i="18" s="1"/>
  <c r="I26" i="14"/>
  <c r="J36" i="16"/>
  <c r="J35" i="16"/>
  <c r="J30" i="16"/>
  <c r="J29" i="16"/>
  <c r="J27" i="16"/>
  <c r="J26" i="16"/>
  <c r="K34" i="16"/>
  <c r="J28" i="16"/>
  <c r="J25" i="16"/>
  <c r="H36" i="16"/>
  <c r="H27" i="16"/>
  <c r="B38" i="18"/>
  <c r="P4" i="6"/>
  <c r="K29" i="16"/>
  <c r="K30" i="16"/>
  <c r="H35" i="16"/>
  <c r="H29" i="16"/>
  <c r="H30" i="16"/>
  <c r="H26" i="16"/>
  <c r="J32" i="16"/>
  <c r="J33" i="16"/>
  <c r="H34" i="16"/>
  <c r="H33" i="16"/>
  <c r="H28" i="16"/>
  <c r="H87" i="22"/>
  <c r="P87" i="22"/>
  <c r="L87" i="22"/>
  <c r="E13" i="18"/>
  <c r="E14" i="18" s="1"/>
  <c r="E10" i="18"/>
  <c r="E6" i="18"/>
  <c r="B10" i="18"/>
  <c r="E7" i="14"/>
  <c r="F7" i="14" s="1"/>
  <c r="E8" i="14"/>
  <c r="F8" i="14" s="1"/>
  <c r="E9" i="14"/>
  <c r="F9" i="14" s="1"/>
  <c r="E10" i="14"/>
  <c r="F10" i="14" s="1"/>
  <c r="E11" i="14"/>
  <c r="F11" i="14" s="1"/>
  <c r="E12" i="14"/>
  <c r="F12" i="14" s="1"/>
  <c r="E13" i="14"/>
  <c r="F13" i="14" s="1"/>
  <c r="E14" i="14"/>
  <c r="F14" i="14" s="1"/>
  <c r="E15" i="14"/>
  <c r="F15" i="14" s="1"/>
  <c r="E16" i="14"/>
  <c r="F16" i="14" s="1"/>
  <c r="E17" i="14"/>
  <c r="F17" i="14" s="1"/>
  <c r="E18" i="14"/>
  <c r="F18" i="14" s="1"/>
  <c r="E19" i="14"/>
  <c r="F19" i="14" s="1"/>
  <c r="E20" i="14"/>
  <c r="F20" i="14" s="1"/>
  <c r="E21" i="14"/>
  <c r="F21" i="14" s="1"/>
  <c r="E22" i="14"/>
  <c r="F22" i="14" s="1"/>
  <c r="E23" i="14"/>
  <c r="F23" i="14" s="1"/>
  <c r="E24" i="14"/>
  <c r="F24" i="14" s="1"/>
  <c r="F25" i="14"/>
  <c r="K35" i="16"/>
  <c r="K36" i="16"/>
  <c r="K27" i="16"/>
  <c r="K26" i="16"/>
  <c r="H37" i="16"/>
  <c r="H38" i="16"/>
  <c r="C31" i="14" l="1"/>
  <c r="L29" i="16"/>
  <c r="L30" i="16"/>
  <c r="J37" i="16"/>
  <c r="L37" i="16" s="1"/>
  <c r="K39" i="16"/>
  <c r="L26" i="16"/>
  <c r="K33" i="16"/>
  <c r="J38" i="16"/>
  <c r="L38" i="16" s="1"/>
  <c r="J34" i="16"/>
  <c r="L34" i="16" s="1"/>
  <c r="L36" i="16"/>
  <c r="F26" i="14"/>
  <c r="D31" i="14"/>
  <c r="E29" i="14"/>
  <c r="F29" i="14" s="1"/>
  <c r="E30" i="14"/>
  <c r="F30" i="14" s="1"/>
  <c r="B31" i="14"/>
  <c r="E28" i="14"/>
  <c r="F28" i="14" s="1"/>
  <c r="K28" i="16"/>
  <c r="J31" i="16"/>
  <c r="L27" i="16"/>
  <c r="K32" i="16"/>
  <c r="E26" i="14"/>
  <c r="L32" i="16"/>
  <c r="L33" i="16"/>
  <c r="L28" i="16"/>
  <c r="L35" i="16"/>
  <c r="L39" i="16"/>
  <c r="H31" i="16"/>
  <c r="K25" i="16"/>
  <c r="L25" i="16"/>
  <c r="K31" i="16" l="1"/>
  <c r="K37" i="16"/>
  <c r="L31" i="16"/>
  <c r="F31" i="14"/>
  <c r="E31" i="14"/>
</calcChain>
</file>

<file path=xl/sharedStrings.xml><?xml version="1.0" encoding="utf-8"?>
<sst xmlns="http://schemas.openxmlformats.org/spreadsheetml/2006/main" count="1088" uniqueCount="421">
  <si>
    <t>男</t>
    <rPh sb="0" eb="1">
      <t>オトコ</t>
    </rPh>
    <phoneticPr fontId="2"/>
  </si>
  <si>
    <t>女</t>
    <rPh sb="0" eb="1">
      <t>オンナ</t>
    </rPh>
    <phoneticPr fontId="2"/>
  </si>
  <si>
    <t>人</t>
    <rPh sb="0" eb="1">
      <t>ニン</t>
    </rPh>
    <phoneticPr fontId="2"/>
  </si>
  <si>
    <t>月</t>
  </si>
  <si>
    <t xml:space="preserve">年   齢 </t>
  </si>
  <si>
    <t>総   数</t>
  </si>
  <si>
    <t>0-4</t>
  </si>
  <si>
    <t>35-39</t>
  </si>
  <si>
    <t>70-74</t>
  </si>
  <si>
    <t>5-9</t>
  </si>
  <si>
    <t>40-44</t>
  </si>
  <si>
    <t>75-79</t>
  </si>
  <si>
    <t>10-14</t>
  </si>
  <si>
    <t>45-49</t>
  </si>
  <si>
    <t>80-84</t>
  </si>
  <si>
    <t>15-19</t>
  </si>
  <si>
    <t>50-54</t>
  </si>
  <si>
    <t>85-89</t>
  </si>
  <si>
    <t>20-24</t>
  </si>
  <si>
    <t>55-59</t>
  </si>
  <si>
    <t>90-94</t>
  </si>
  <si>
    <t>25-29</t>
  </si>
  <si>
    <t>60-64</t>
  </si>
  <si>
    <t>0-14</t>
  </si>
  <si>
    <t>30-34</t>
  </si>
  <si>
    <t>65-69</t>
  </si>
  <si>
    <t>15-64</t>
  </si>
  <si>
    <t>65歳以上</t>
  </si>
  <si>
    <t>割  合</t>
  </si>
  <si>
    <t>計</t>
  </si>
  <si>
    <t xml:space="preserve"> </t>
    <phoneticPr fontId="2"/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</si>
  <si>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</si>
  <si>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</si>
  <si>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</si>
  <si>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</si>
  <si>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</si>
  <si>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</si>
  <si>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</si>
  <si>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</si>
  <si>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</si>
  <si>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</si>
  <si>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</si>
  <si>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総数</t>
    <rPh sb="0" eb="2">
      <t>ソウスウ</t>
    </rPh>
    <phoneticPr fontId="2"/>
  </si>
  <si>
    <t>‰</t>
    <phoneticPr fontId="2"/>
  </si>
  <si>
    <t>ポイント</t>
    <phoneticPr fontId="2"/>
  </si>
  <si>
    <t>　区　分</t>
    <rPh sb="1" eb="2">
      <t>ク</t>
    </rPh>
    <rPh sb="3" eb="4">
      <t>ブン</t>
    </rPh>
    <phoneticPr fontId="2"/>
  </si>
  <si>
    <t>社会動態</t>
    <rPh sb="0" eb="2">
      <t>シャカイ</t>
    </rPh>
    <rPh sb="2" eb="4">
      <t>ドウタイ</t>
    </rPh>
    <phoneticPr fontId="2"/>
  </si>
  <si>
    <t>県外転入・転出者数</t>
    <rPh sb="0" eb="2">
      <t>ケンガイ</t>
    </rPh>
    <rPh sb="2" eb="4">
      <t>テンニュウ</t>
    </rPh>
    <rPh sb="5" eb="8">
      <t>テンシュツシャ</t>
    </rPh>
    <rPh sb="8" eb="9">
      <t>スウ</t>
    </rPh>
    <phoneticPr fontId="2"/>
  </si>
  <si>
    <t>移動総数</t>
    <rPh sb="0" eb="2">
      <t>イドウ</t>
    </rPh>
    <rPh sb="2" eb="4">
      <t>ソウスウ</t>
    </rPh>
    <phoneticPr fontId="4"/>
  </si>
  <si>
    <t>11年</t>
  </si>
  <si>
    <t>ソート後</t>
    <rPh sb="3" eb="4">
      <t>ゴ</t>
    </rPh>
    <phoneticPr fontId="2"/>
  </si>
  <si>
    <t>県内移動</t>
    <rPh sb="0" eb="2">
      <t>ケンナイ</t>
    </rPh>
    <rPh sb="2" eb="4">
      <t>イドウ</t>
    </rPh>
    <phoneticPr fontId="2"/>
  </si>
  <si>
    <t>県外転入</t>
    <rPh sb="0" eb="2">
      <t>ケンガイ</t>
    </rPh>
    <rPh sb="2" eb="4">
      <t>テンニュウ</t>
    </rPh>
    <phoneticPr fontId="2"/>
  </si>
  <si>
    <t>県外転出</t>
    <rPh sb="0" eb="2">
      <t>ケンガイ</t>
    </rPh>
    <rPh sb="2" eb="4">
      <t>テンシュツ</t>
    </rPh>
    <phoneticPr fontId="2"/>
  </si>
  <si>
    <t>出生数</t>
    <rPh sb="0" eb="3">
      <t>シュッショウスウ</t>
    </rPh>
    <phoneticPr fontId="2"/>
  </si>
  <si>
    <t>出生率</t>
    <rPh sb="0" eb="3">
      <t>シュッショウリツ</t>
    </rPh>
    <phoneticPr fontId="2"/>
  </si>
  <si>
    <t>死亡数</t>
    <rPh sb="0" eb="3">
      <t>シボウスウ</t>
    </rPh>
    <phoneticPr fontId="2"/>
  </si>
  <si>
    <t>死亡率</t>
    <rPh sb="0" eb="3">
      <t>シボウリツ</t>
    </rPh>
    <phoneticPr fontId="2"/>
  </si>
  <si>
    <t>自然増加数</t>
    <rPh sb="0" eb="2">
      <t>シゼン</t>
    </rPh>
    <rPh sb="2" eb="4">
      <t>ゾウカ</t>
    </rPh>
    <rPh sb="4" eb="5">
      <t>スウ</t>
    </rPh>
    <phoneticPr fontId="2"/>
  </si>
  <si>
    <t>自然増加率</t>
    <rPh sb="0" eb="2">
      <t>シゼン</t>
    </rPh>
    <rPh sb="2" eb="5">
      <t>ゾウカリツ</t>
    </rPh>
    <phoneticPr fontId="2"/>
  </si>
  <si>
    <t>県外転入数</t>
    <rPh sb="0" eb="2">
      <t>ケンガイ</t>
    </rPh>
    <rPh sb="2" eb="4">
      <t>テンニュウ</t>
    </rPh>
    <rPh sb="4" eb="5">
      <t>スウ</t>
    </rPh>
    <phoneticPr fontId="2"/>
  </si>
  <si>
    <t>県外転入率</t>
    <rPh sb="0" eb="2">
      <t>ケンガイ</t>
    </rPh>
    <rPh sb="2" eb="4">
      <t>テンニュウ</t>
    </rPh>
    <rPh sb="4" eb="5">
      <t>リツ</t>
    </rPh>
    <phoneticPr fontId="2"/>
  </si>
  <si>
    <t>県外転出数</t>
    <rPh sb="0" eb="2">
      <t>ケンガイ</t>
    </rPh>
    <rPh sb="2" eb="4">
      <t>テンシュツ</t>
    </rPh>
    <rPh sb="4" eb="5">
      <t>スウ</t>
    </rPh>
    <phoneticPr fontId="2"/>
  </si>
  <si>
    <t>県外転出率</t>
    <rPh sb="0" eb="2">
      <t>ケンガイ</t>
    </rPh>
    <rPh sb="2" eb="4">
      <t>テンシュツ</t>
    </rPh>
    <rPh sb="4" eb="5">
      <t>リツ</t>
    </rPh>
    <phoneticPr fontId="2"/>
  </si>
  <si>
    <t>社会増減数</t>
    <rPh sb="0" eb="2">
      <t>シャカイ</t>
    </rPh>
    <rPh sb="2" eb="4">
      <t>ゾウゲン</t>
    </rPh>
    <rPh sb="4" eb="5">
      <t>スウ</t>
    </rPh>
    <phoneticPr fontId="2"/>
  </si>
  <si>
    <t>社会増減率</t>
    <rPh sb="0" eb="4">
      <t>シャカイゾウゲン</t>
    </rPh>
    <rPh sb="4" eb="5">
      <t>リツ</t>
    </rPh>
    <phoneticPr fontId="2"/>
  </si>
  <si>
    <t>出生率ほか</t>
    <rPh sb="0" eb="3">
      <t>シュッショウリツ</t>
    </rPh>
    <phoneticPr fontId="2"/>
  </si>
  <si>
    <t>‰</t>
    <phoneticPr fontId="2"/>
  </si>
  <si>
    <t>12年</t>
  </si>
  <si>
    <t>95歳以上</t>
    <rPh sb="2" eb="3">
      <t>サイ</t>
    </rPh>
    <rPh sb="3" eb="5">
      <t>イジョウ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</si>
  <si>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</si>
  <si>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</si>
  <si>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13年</t>
  </si>
  <si>
    <t>10年</t>
  </si>
  <si>
    <t>唐津市</t>
  </si>
  <si>
    <t>鳥栖市</t>
  </si>
  <si>
    <t>多久市</t>
  </si>
  <si>
    <t>伊万里市</t>
  </si>
  <si>
    <t>武雄市</t>
  </si>
  <si>
    <t>鹿島市</t>
  </si>
  <si>
    <t>基山町</t>
  </si>
  <si>
    <t>上峰町</t>
  </si>
  <si>
    <t>玄海町</t>
  </si>
  <si>
    <t>有田町</t>
  </si>
  <si>
    <t>大町町</t>
  </si>
  <si>
    <t>江北町</t>
  </si>
  <si>
    <t>白石町</t>
  </si>
  <si>
    <t>太良町</t>
  </si>
  <si>
    <t>（注）</t>
    <rPh sb="1" eb="2">
      <t>チュウ</t>
    </rPh>
    <phoneticPr fontId="2"/>
  </si>
  <si>
    <t>世  帯</t>
    <rPh sb="0" eb="4">
      <t>セタイ</t>
    </rPh>
    <phoneticPr fontId="2"/>
  </si>
  <si>
    <t xml:space="preserve"> 世帯数</t>
    <rPh sb="1" eb="4">
      <t>セタイスウ</t>
    </rPh>
    <phoneticPr fontId="2"/>
  </si>
  <si>
    <t>月別県外転入・転出者の動き</t>
    <rPh sb="0" eb="2">
      <t>ツキベツ</t>
    </rPh>
    <rPh sb="2" eb="4">
      <t>ケンガイ</t>
    </rPh>
    <rPh sb="4" eb="6">
      <t>テンニュウ</t>
    </rPh>
    <rPh sb="7" eb="10">
      <t>テンシュツシャ</t>
    </rPh>
    <rPh sb="11" eb="12">
      <t>ウゴ</t>
    </rPh>
    <phoneticPr fontId="2"/>
  </si>
  <si>
    <t>表－12　　月別県外転入・転出者数　　（⇒統計表第４表）</t>
    <rPh sb="0" eb="1">
      <t>ヒョウ</t>
    </rPh>
    <rPh sb="6" eb="8">
      <t>ツキベツ</t>
    </rPh>
    <rPh sb="8" eb="10">
      <t>ケンガイ</t>
    </rPh>
    <rPh sb="10" eb="12">
      <t>テンニュウ</t>
    </rPh>
    <rPh sb="13" eb="16">
      <t>テンシュツシャ</t>
    </rPh>
    <rPh sb="16" eb="17">
      <t>シボウスウ</t>
    </rPh>
    <rPh sb="21" eb="23">
      <t>トウケイ</t>
    </rPh>
    <rPh sb="23" eb="24">
      <t>ヒョウ</t>
    </rPh>
    <rPh sb="24" eb="25">
      <t>ダイ</t>
    </rPh>
    <rPh sb="26" eb="27">
      <t>ヒョウ</t>
    </rPh>
    <phoneticPr fontId="2"/>
  </si>
  <si>
    <t>(単位：人）</t>
    <rPh sb="1" eb="3">
      <t>タンイ</t>
    </rPh>
    <rPh sb="4" eb="5">
      <t>ニン</t>
    </rPh>
    <phoneticPr fontId="2"/>
  </si>
  <si>
    <t>となっている。</t>
    <phoneticPr fontId="2"/>
  </si>
  <si>
    <t>社会増減</t>
    <rPh sb="0" eb="2">
      <t>シャカイ</t>
    </rPh>
    <rPh sb="2" eb="4">
      <t>ゾウゲン</t>
    </rPh>
    <phoneticPr fontId="2"/>
  </si>
  <si>
    <t>移動総数</t>
    <rPh sb="0" eb="2">
      <t>イドウ</t>
    </rPh>
    <rPh sb="2" eb="4">
      <t>ソウスウ</t>
    </rPh>
    <phoneticPr fontId="2"/>
  </si>
  <si>
    <t>（３）</t>
    <phoneticPr fontId="2"/>
  </si>
  <si>
    <t>小城市</t>
    <rPh sb="0" eb="2">
      <t>オギ</t>
    </rPh>
    <rPh sb="2" eb="3">
      <t>シ</t>
    </rPh>
    <phoneticPr fontId="2"/>
  </si>
  <si>
    <t>17年</t>
  </si>
  <si>
    <t>16年</t>
  </si>
  <si>
    <t>佐賀市</t>
    <rPh sb="0" eb="3">
      <t>サガシ</t>
    </rPh>
    <phoneticPr fontId="2"/>
  </si>
  <si>
    <t>鹿島市</t>
    <rPh sb="0" eb="3">
      <t>カシマシ</t>
    </rPh>
    <phoneticPr fontId="2"/>
  </si>
  <si>
    <t>年齢別移動状況</t>
    <rPh sb="0" eb="3">
      <t>ネンレイベツ</t>
    </rPh>
    <rPh sb="3" eb="5">
      <t>イドウ</t>
    </rPh>
    <rPh sb="5" eb="7">
      <t>ジョウキョウ</t>
    </rPh>
    <phoneticPr fontId="2"/>
  </si>
  <si>
    <t>順  位</t>
  </si>
  <si>
    <t>世 帯 増 減 数</t>
  </si>
  <si>
    <t>世 帯 増 減 率</t>
  </si>
  <si>
    <t>上    位</t>
  </si>
  <si>
    <t>下    位</t>
  </si>
  <si>
    <t>世帯</t>
  </si>
  <si>
    <t>％</t>
  </si>
  <si>
    <t xml:space="preserve"> ％</t>
  </si>
  <si>
    <t xml:space="preserve"> １</t>
  </si>
  <si>
    <t xml:space="preserve"> ２</t>
  </si>
  <si>
    <t xml:space="preserve"> ３</t>
  </si>
  <si>
    <t xml:space="preserve"> ４</t>
  </si>
  <si>
    <t xml:space="preserve"> ５</t>
  </si>
  <si>
    <t xml:space="preserve"> </t>
  </si>
  <si>
    <t>１世帯当たりの平均人員</t>
    <rPh sb="1" eb="3">
      <t>セタイ</t>
    </rPh>
    <rPh sb="3" eb="4">
      <t>ア</t>
    </rPh>
    <rPh sb="7" eb="9">
      <t>ヘイキン</t>
    </rPh>
    <rPh sb="9" eb="11">
      <t>ジンイン</t>
    </rPh>
    <phoneticPr fontId="2"/>
  </si>
  <si>
    <t>世帯数</t>
    <rPh sb="0" eb="3">
      <t>セタイスウ</t>
    </rPh>
    <phoneticPr fontId="2"/>
  </si>
  <si>
    <t>武雄市</t>
    <rPh sb="0" eb="3">
      <t>タケオシ</t>
    </rPh>
    <phoneticPr fontId="2"/>
  </si>
  <si>
    <t>多久市</t>
    <rPh sb="0" eb="3">
      <t>タクシ</t>
    </rPh>
    <phoneticPr fontId="2"/>
  </si>
  <si>
    <t>唐津市</t>
    <rPh sb="0" eb="3">
      <t>カラツシ</t>
    </rPh>
    <phoneticPr fontId="2"/>
  </si>
  <si>
    <t>伊万里市</t>
    <rPh sb="0" eb="4">
      <t>イマリシ</t>
    </rPh>
    <phoneticPr fontId="2"/>
  </si>
  <si>
    <t>鳥栖市</t>
    <rPh sb="0" eb="3">
      <t>トスシ</t>
    </rPh>
    <phoneticPr fontId="2"/>
  </si>
  <si>
    <t>みやき町</t>
    <rPh sb="3" eb="4">
      <t>チョウ</t>
    </rPh>
    <phoneticPr fontId="2"/>
  </si>
  <si>
    <t>※</t>
  </si>
  <si>
    <t xml:space="preserve">     －</t>
  </si>
  <si>
    <t>表－16  世帯数･1世帯当たり平均人員の推移</t>
    <rPh sb="0" eb="1">
      <t>ヒョウ</t>
    </rPh>
    <rPh sb="6" eb="9">
      <t>セタイスウ</t>
    </rPh>
    <rPh sb="11" eb="13">
      <t>セタイ</t>
    </rPh>
    <rPh sb="13" eb="14">
      <t>ア</t>
    </rPh>
    <rPh sb="16" eb="18">
      <t>ヘイキン</t>
    </rPh>
    <rPh sb="18" eb="20">
      <t>ジンイン</t>
    </rPh>
    <rPh sb="21" eb="23">
      <t>スイイ</t>
    </rPh>
    <phoneticPr fontId="2"/>
  </si>
  <si>
    <t>年次</t>
    <rPh sb="0" eb="2">
      <t>ネンジ</t>
    </rPh>
    <phoneticPr fontId="2"/>
  </si>
  <si>
    <t>1世帯当たり平均人員</t>
    <rPh sb="1" eb="3">
      <t>セタイ</t>
    </rPh>
    <rPh sb="3" eb="4">
      <t>ア</t>
    </rPh>
    <rPh sb="6" eb="8">
      <t>ヘイキン</t>
    </rPh>
    <rPh sb="8" eb="10">
      <t>ジンイン</t>
    </rPh>
    <phoneticPr fontId="2"/>
  </si>
  <si>
    <t>対前年   増減</t>
    <rPh sb="0" eb="3">
      <t>タイゼンネン</t>
    </rPh>
    <rPh sb="6" eb="8">
      <t>ゾウゲン</t>
    </rPh>
    <phoneticPr fontId="2"/>
  </si>
  <si>
    <t>対前年   増減率</t>
    <rPh sb="0" eb="3">
      <t>タイゼンネン</t>
    </rPh>
    <rPh sb="6" eb="9">
      <t>ゾウゲンリツ</t>
    </rPh>
    <phoneticPr fontId="2"/>
  </si>
  <si>
    <t xml:space="preserve"> </t>
    <phoneticPr fontId="2"/>
  </si>
  <si>
    <t>年</t>
    <rPh sb="0" eb="1">
      <t>ネン</t>
    </rPh>
    <phoneticPr fontId="2"/>
  </si>
  <si>
    <t xml:space="preserve"> 世帯</t>
    <rPh sb="1" eb="3">
      <t>セタイ</t>
    </rPh>
    <phoneticPr fontId="2"/>
  </si>
  <si>
    <t>世帯</t>
    <rPh sb="0" eb="2">
      <t>セタイ</t>
    </rPh>
    <phoneticPr fontId="2"/>
  </si>
  <si>
    <t>％</t>
    <phoneticPr fontId="2"/>
  </si>
  <si>
    <t>※</t>
    <phoneticPr fontId="2"/>
  </si>
  <si>
    <t>大正</t>
    <rPh sb="0" eb="2">
      <t>タイショウ</t>
    </rPh>
    <phoneticPr fontId="2"/>
  </si>
  <si>
    <t xml:space="preserve">     －</t>
    <phoneticPr fontId="2"/>
  </si>
  <si>
    <t>※</t>
    <phoneticPr fontId="2"/>
  </si>
  <si>
    <t>昭和</t>
    <rPh sb="0" eb="2">
      <t>ショウワ</t>
    </rPh>
    <phoneticPr fontId="2"/>
  </si>
  <si>
    <t>※</t>
    <phoneticPr fontId="2"/>
  </si>
  <si>
    <t xml:space="preserve">     －</t>
    <phoneticPr fontId="2"/>
  </si>
  <si>
    <t>18年</t>
  </si>
  <si>
    <t>県  外転出数</t>
    <rPh sb="0" eb="1">
      <t>ケン</t>
    </rPh>
    <rPh sb="3" eb="4">
      <t>ガイ</t>
    </rPh>
    <rPh sb="4" eb="6">
      <t>テンシュツ</t>
    </rPh>
    <rPh sb="6" eb="7">
      <t>スウ</t>
    </rPh>
    <phoneticPr fontId="2"/>
  </si>
  <si>
    <t>県  外転入率</t>
    <rPh sb="0" eb="1">
      <t>ケン</t>
    </rPh>
    <rPh sb="3" eb="4">
      <t>ガイ</t>
    </rPh>
    <rPh sb="4" eb="6">
      <t>テンニュウ</t>
    </rPh>
    <rPh sb="6" eb="7">
      <t>リツ</t>
    </rPh>
    <phoneticPr fontId="2"/>
  </si>
  <si>
    <t>社  会増減率</t>
    <rPh sb="0" eb="1">
      <t>シャ</t>
    </rPh>
    <rPh sb="3" eb="4">
      <t>カイ</t>
    </rPh>
    <rPh sb="4" eb="7">
      <t>ゾウゲンリツ</t>
    </rPh>
    <phoneticPr fontId="2"/>
  </si>
  <si>
    <t>増    減</t>
    <rPh sb="0" eb="1">
      <t>ゾウ</t>
    </rPh>
    <rPh sb="5" eb="6">
      <t>ゲン</t>
    </rPh>
    <phoneticPr fontId="2"/>
  </si>
  <si>
    <t>(注）※は、国勢調査による世帯数。</t>
    <rPh sb="1" eb="2">
      <t>チュウ</t>
    </rPh>
    <rPh sb="6" eb="10">
      <t>コクセイチョウサ</t>
    </rPh>
    <rPh sb="13" eb="16">
      <t>セタイスウ</t>
    </rPh>
    <phoneticPr fontId="2"/>
  </si>
  <si>
    <t xml:space="preserve">     昭和10年の世帯数は、普通世帯のみ。</t>
    <phoneticPr fontId="2"/>
  </si>
  <si>
    <t xml:space="preserve">     なお、国勢調査実施年の対前年増減(率）は、</t>
    <phoneticPr fontId="2"/>
  </si>
  <si>
    <t xml:space="preserve">     前年が推計値のため比較していない。    </t>
    <phoneticPr fontId="2"/>
  </si>
  <si>
    <t xml:space="preserve">     （⇒統計表第１･12表）</t>
    <phoneticPr fontId="2"/>
  </si>
  <si>
    <t>表-11　　社会動態　　（⇒統計表第４・５・１０表）</t>
    <rPh sb="0" eb="1">
      <t>ヒョウ</t>
    </rPh>
    <rPh sb="6" eb="8">
      <t>シャカイ</t>
    </rPh>
    <rPh sb="8" eb="10">
      <t>ドウタイ</t>
    </rPh>
    <rPh sb="14" eb="16">
      <t>トウケイ</t>
    </rPh>
    <rPh sb="16" eb="17">
      <t>ヒョウ</t>
    </rPh>
    <rPh sb="17" eb="18">
      <t>ダイ</t>
    </rPh>
    <rPh sb="24" eb="25">
      <t>ヒョウ</t>
    </rPh>
    <phoneticPr fontId="2"/>
  </si>
  <si>
    <t>転入率</t>
    <rPh sb="0" eb="2">
      <t>テンニュウ</t>
    </rPh>
    <rPh sb="2" eb="3">
      <t>リツ</t>
    </rPh>
    <phoneticPr fontId="2"/>
  </si>
  <si>
    <t>転出率</t>
    <rPh sb="0" eb="2">
      <t>テンシュツ</t>
    </rPh>
    <rPh sb="2" eb="3">
      <t>リツ</t>
    </rPh>
    <phoneticPr fontId="2"/>
  </si>
  <si>
    <t xml:space="preserve">  県外転入、転出者数を月別にみる</t>
    <rPh sb="2" eb="4">
      <t>ケンガイ</t>
    </rPh>
    <rPh sb="4" eb="6">
      <t>テンニュウ</t>
    </rPh>
    <rPh sb="7" eb="10">
      <t>テンシュツシャ</t>
    </rPh>
    <rPh sb="10" eb="11">
      <t>カズ</t>
    </rPh>
    <rPh sb="12" eb="14">
      <t>ツキベツ</t>
    </rPh>
    <phoneticPr fontId="2"/>
  </si>
  <si>
    <t>図-２データ（統計表第４表）</t>
    <rPh sb="0" eb="1">
      <t>ズ</t>
    </rPh>
    <rPh sb="7" eb="10">
      <t>トウケイヒョウ</t>
    </rPh>
    <rPh sb="10" eb="11">
      <t>ダイ</t>
    </rPh>
    <rPh sb="12" eb="13">
      <t>ヒョウ</t>
    </rPh>
    <phoneticPr fontId="4"/>
  </si>
  <si>
    <t>転入率</t>
    <rPh sb="0" eb="2">
      <t>テンニュウ</t>
    </rPh>
    <rPh sb="2" eb="3">
      <t>リツ</t>
    </rPh>
    <phoneticPr fontId="4"/>
  </si>
  <si>
    <t>総数</t>
    <rPh sb="0" eb="2">
      <t>ソウスウ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</si>
  <si>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</si>
  <si>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</si>
  <si>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>社会増減率</t>
    <rPh sb="0" eb="2">
      <t>シャカイ</t>
    </rPh>
    <rPh sb="2" eb="4">
      <t>ゾウゲン</t>
    </rPh>
    <rPh sb="4" eb="5">
      <t>リツ</t>
    </rPh>
    <phoneticPr fontId="4"/>
  </si>
  <si>
    <t>転出率</t>
    <rPh sb="0" eb="2">
      <t>テンシュツ</t>
    </rPh>
    <rPh sb="2" eb="3">
      <t>リツ</t>
    </rPh>
    <phoneticPr fontId="4"/>
  </si>
  <si>
    <t>嬉野市</t>
    <rPh sb="0" eb="2">
      <t>ウレシノ</t>
    </rPh>
    <rPh sb="2" eb="3">
      <t>シ</t>
    </rPh>
    <phoneticPr fontId="2"/>
  </si>
  <si>
    <t>神埼市</t>
    <rPh sb="0" eb="2">
      <t>カンザキ</t>
    </rPh>
    <rPh sb="2" eb="3">
      <t>シ</t>
    </rPh>
    <phoneticPr fontId="2"/>
  </si>
  <si>
    <t>吉野ヶ里町</t>
    <rPh sb="0" eb="5">
      <t>ヨシノガリチョウ</t>
    </rPh>
    <phoneticPr fontId="2"/>
  </si>
  <si>
    <t>基山町</t>
    <rPh sb="0" eb="3">
      <t>キヤマチョウ</t>
    </rPh>
    <phoneticPr fontId="2"/>
  </si>
  <si>
    <t>上峰町</t>
    <rPh sb="0" eb="2">
      <t>カミミネ</t>
    </rPh>
    <rPh sb="2" eb="3">
      <t>チョウ</t>
    </rPh>
    <phoneticPr fontId="2"/>
  </si>
  <si>
    <t>玄海町</t>
    <rPh sb="0" eb="3">
      <t>ゲンカイチョウ</t>
    </rPh>
    <phoneticPr fontId="2"/>
  </si>
  <si>
    <t>有田町</t>
    <rPh sb="0" eb="3">
      <t>アリタチョウ</t>
    </rPh>
    <phoneticPr fontId="2"/>
  </si>
  <si>
    <t>大町町</t>
    <rPh sb="0" eb="2">
      <t>オオマチ</t>
    </rPh>
    <rPh sb="2" eb="3">
      <t>マチ</t>
    </rPh>
    <phoneticPr fontId="2"/>
  </si>
  <si>
    <t>江北町</t>
    <rPh sb="0" eb="2">
      <t>コウホク</t>
    </rPh>
    <rPh sb="2" eb="3">
      <t>マチ</t>
    </rPh>
    <phoneticPr fontId="2"/>
  </si>
  <si>
    <t>白石町</t>
    <rPh sb="0" eb="3">
      <t>シロイシチョウ</t>
    </rPh>
    <phoneticPr fontId="2"/>
  </si>
  <si>
    <t>太良町</t>
    <rPh sb="0" eb="3">
      <t>タラチョウ</t>
    </rPh>
    <phoneticPr fontId="2"/>
  </si>
  <si>
    <t>並べ替え前</t>
    <rPh sb="0" eb="1">
      <t>ナラ</t>
    </rPh>
    <rPh sb="2" eb="3">
      <t>カ</t>
    </rPh>
    <rPh sb="4" eb="5">
      <t>マエ</t>
    </rPh>
    <phoneticPr fontId="2"/>
  </si>
  <si>
    <t>並べ替え後</t>
    <rPh sb="0" eb="1">
      <t>ナラ</t>
    </rPh>
    <rPh sb="2" eb="3">
      <t>カ</t>
    </rPh>
    <rPh sb="4" eb="5">
      <t>ゴ</t>
    </rPh>
    <phoneticPr fontId="2"/>
  </si>
  <si>
    <t>社会
増減率</t>
    <rPh sb="0" eb="2">
      <t>シャカイ</t>
    </rPh>
    <rPh sb="3" eb="5">
      <t>ゾウゲン</t>
    </rPh>
    <rPh sb="5" eb="6">
      <t>リツ</t>
    </rPh>
    <phoneticPr fontId="2"/>
  </si>
  <si>
    <t>表-13データ(統計表第５表）</t>
    <rPh sb="0" eb="1">
      <t>ヒョウ</t>
    </rPh>
    <rPh sb="8" eb="10">
      <t>トウケイ</t>
    </rPh>
    <rPh sb="10" eb="11">
      <t>ヒョウ</t>
    </rPh>
    <rPh sb="11" eb="12">
      <t>ダイ</t>
    </rPh>
    <rPh sb="13" eb="14">
      <t>ヒョウ</t>
    </rPh>
    <phoneticPr fontId="4"/>
  </si>
  <si>
    <t>並べ替え後</t>
    <rPh sb="0" eb="1">
      <t>ナラ</t>
    </rPh>
    <rPh sb="2" eb="3">
      <t>カ</t>
    </rPh>
    <rPh sb="4" eb="5">
      <t>ゴ</t>
    </rPh>
    <phoneticPr fontId="4"/>
  </si>
  <si>
    <t>吉野ヶ里町</t>
    <rPh sb="0" eb="4">
      <t>ヨシノガリ</t>
    </rPh>
    <phoneticPr fontId="2"/>
  </si>
  <si>
    <t>世帯増減数</t>
    <rPh sb="0" eb="2">
      <t>セタイ</t>
    </rPh>
    <rPh sb="2" eb="4">
      <t>ゾウゲン</t>
    </rPh>
    <rPh sb="4" eb="5">
      <t>スウ</t>
    </rPh>
    <phoneticPr fontId="2"/>
  </si>
  <si>
    <t>世帯増減率</t>
    <rPh sb="0" eb="2">
      <t>セタイ</t>
    </rPh>
    <rPh sb="2" eb="4">
      <t>ゾウゲン</t>
    </rPh>
    <rPh sb="4" eb="5">
      <t>リツ</t>
    </rPh>
    <phoneticPr fontId="2"/>
  </si>
  <si>
    <t>増加</t>
    <rPh sb="0" eb="2">
      <t>ゾウカ</t>
    </rPh>
    <phoneticPr fontId="2"/>
  </si>
  <si>
    <t>減少</t>
    <rPh sb="0" eb="2">
      <t>ゲンショウ</t>
    </rPh>
    <phoneticPr fontId="2"/>
  </si>
  <si>
    <t>増減なし</t>
    <rPh sb="0" eb="2">
      <t>ゾウゲン</t>
    </rPh>
    <phoneticPr fontId="2"/>
  </si>
  <si>
    <t>計</t>
    <rPh sb="0" eb="1">
      <t>ケイ</t>
    </rPh>
    <phoneticPr fontId="2"/>
  </si>
  <si>
    <t>1世帯当たり人員</t>
    <rPh sb="1" eb="3">
      <t>セタイ</t>
    </rPh>
    <rPh sb="3" eb="4">
      <t>ア</t>
    </rPh>
    <rPh sb="6" eb="8">
      <t>ジンイン</t>
    </rPh>
    <phoneticPr fontId="2"/>
  </si>
  <si>
    <t>【世帯】</t>
    <rPh sb="1" eb="3">
      <t>セタイ</t>
    </rPh>
    <phoneticPr fontId="2"/>
  </si>
  <si>
    <t>並べ替え前</t>
    <rPh sb="0" eb="1">
      <t>ナラ</t>
    </rPh>
    <rPh sb="2" eb="3">
      <t>カ</t>
    </rPh>
    <rPh sb="4" eb="5">
      <t>マエ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</si>
  <si>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</si>
  <si>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</si>
  <si>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</si>
  <si>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</si>
  <si>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</si>
  <si>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</si>
  <si>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</si>
  <si>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</si>
  <si>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</si>
  <si>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</si>
  <si>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</si>
  <si>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</si>
  <si>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</si>
  <si>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</si>
  <si>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</si>
  <si>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</si>
  <si>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</si>
  <si>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</si>
  <si>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</si>
  <si>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</si>
  <si>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</si>
  <si>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</si>
  <si>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</si>
  <si>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</si>
  <si>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</si>
  <si>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</si>
  <si>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</si>
  <si>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</si>
  <si>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</si>
  <si>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</si>
  <si>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</si>
  <si>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</si>
  <si>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</si>
  <si>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</si>
  <si>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</si>
  <si>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</si>
  <si>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</si>
  <si>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</si>
  <si>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</si>
  <si>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</si>
  <si>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</si>
  <si>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</si>
  <si>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</si>
  <si>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</si>
  <si>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</si>
  <si>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</si>
  <si>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</si>
  <si>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国外</t>
    <rPh sb="0" eb="2">
      <t>コクガイ</t>
    </rPh>
    <phoneticPr fontId="1"/>
  </si>
  <si>
    <t>住所無</t>
    <rPh sb="0" eb="2">
      <t>ジュウショ</t>
    </rPh>
    <rPh sb="2" eb="3">
      <t>ナシ</t>
    </rPh>
    <phoneticPr fontId="1"/>
  </si>
  <si>
    <t>転出後の住所地</t>
    <rPh sb="0" eb="2">
      <t>テンシュツ</t>
    </rPh>
    <rPh sb="2" eb="3">
      <t>ゴ</t>
    </rPh>
    <rPh sb="4" eb="6">
      <t>ジュウショ</t>
    </rPh>
    <rPh sb="6" eb="7">
      <t>チ</t>
    </rPh>
    <phoneticPr fontId="4"/>
  </si>
  <si>
    <t>転入前の住所地</t>
    <rPh sb="0" eb="2">
      <t>テンニュウ</t>
    </rPh>
    <rPh sb="2" eb="3">
      <t>マエ</t>
    </rPh>
    <rPh sb="4" eb="6">
      <t>ジュウショ</t>
    </rPh>
    <rPh sb="6" eb="7">
      <t>チ</t>
    </rPh>
    <phoneticPr fontId="4"/>
  </si>
  <si>
    <t>計</t>
    <rPh sb="0" eb="1">
      <t>ケイ</t>
    </rPh>
    <phoneticPr fontId="4"/>
  </si>
  <si>
    <t>県外転入</t>
    <phoneticPr fontId="4"/>
  </si>
  <si>
    <t>県外転出</t>
    <phoneticPr fontId="4"/>
  </si>
  <si>
    <t>県外転入</t>
    <phoneticPr fontId="4"/>
  </si>
  <si>
    <t>県外転出</t>
    <phoneticPr fontId="4"/>
  </si>
  <si>
    <t>県外転入</t>
    <phoneticPr fontId="4"/>
  </si>
  <si>
    <t>県外転出</t>
    <rPh sb="2" eb="4">
      <t>テンシュツ</t>
    </rPh>
    <phoneticPr fontId="4"/>
  </si>
  <si>
    <t>県外転出</t>
    <phoneticPr fontId="4"/>
  </si>
  <si>
    <t>9年</t>
  </si>
  <si>
    <t>　</t>
    <phoneticPr fontId="2"/>
  </si>
  <si>
    <t>（２）</t>
    <phoneticPr fontId="2"/>
  </si>
  <si>
    <t>1世帯当たりの平均人員は</t>
    <phoneticPr fontId="2"/>
  </si>
  <si>
    <t>　1世帯当たりの平均人員</t>
    <phoneticPr fontId="2"/>
  </si>
  <si>
    <t>６</t>
    <phoneticPr fontId="2"/>
  </si>
  <si>
    <t>（１）</t>
    <phoneticPr fontId="2"/>
  </si>
  <si>
    <t>（２）</t>
    <phoneticPr fontId="2"/>
  </si>
  <si>
    <t>　</t>
    <phoneticPr fontId="2"/>
  </si>
  <si>
    <t xml:space="preserve"> </t>
    <phoneticPr fontId="2"/>
  </si>
  <si>
    <t>合  計</t>
    <rPh sb="0" eb="4">
      <t>ゴウケイ</t>
    </rPh>
    <phoneticPr fontId="2"/>
  </si>
  <si>
    <t xml:space="preserve"> </t>
    <phoneticPr fontId="2"/>
  </si>
  <si>
    <t>10月</t>
    <rPh sb="0" eb="3">
      <t>１０ツキ</t>
    </rPh>
    <phoneticPr fontId="2"/>
  </si>
  <si>
    <t>（４）</t>
    <phoneticPr fontId="2"/>
  </si>
  <si>
    <t>（５）</t>
    <phoneticPr fontId="2"/>
  </si>
  <si>
    <t>年 次</t>
    <rPh sb="0" eb="3">
      <t>ネンジ</t>
    </rPh>
    <phoneticPr fontId="2"/>
  </si>
  <si>
    <t>自    然    動    態</t>
    <rPh sb="0" eb="6">
      <t>シゼン</t>
    </rPh>
    <rPh sb="10" eb="16">
      <t>ドウタイ</t>
    </rPh>
    <phoneticPr fontId="2"/>
  </si>
  <si>
    <t>社    会    動    態</t>
    <rPh sb="0" eb="6">
      <t>シャカイ</t>
    </rPh>
    <rPh sb="10" eb="16">
      <t>ドウタイ</t>
    </rPh>
    <phoneticPr fontId="2"/>
  </si>
  <si>
    <t>出生数</t>
    <rPh sb="0" eb="2">
      <t>シュッショウ</t>
    </rPh>
    <rPh sb="2" eb="3">
      <t>スウ</t>
    </rPh>
    <phoneticPr fontId="2"/>
  </si>
  <si>
    <t>出生率</t>
    <rPh sb="0" eb="3">
      <t>シュッセイリツ</t>
    </rPh>
    <phoneticPr fontId="2"/>
  </si>
  <si>
    <t>県  外転入数</t>
    <rPh sb="0" eb="4">
      <t>ケンガイ</t>
    </rPh>
    <rPh sb="4" eb="6">
      <t>テンニュウ</t>
    </rPh>
    <rPh sb="6" eb="7">
      <t>スウ</t>
    </rPh>
    <phoneticPr fontId="2"/>
  </si>
  <si>
    <t>社   会増減数</t>
    <rPh sb="0" eb="5">
      <t>シャカイ</t>
    </rPh>
    <rPh sb="5" eb="7">
      <t>ゾウゲン</t>
    </rPh>
    <rPh sb="7" eb="8">
      <t>スウ</t>
    </rPh>
    <phoneticPr fontId="2"/>
  </si>
  <si>
    <t>県  外転出率</t>
    <rPh sb="0" eb="4">
      <t>ケンガイ</t>
    </rPh>
    <rPh sb="4" eb="6">
      <t>テンシュツ</t>
    </rPh>
    <rPh sb="6" eb="7">
      <t>リツ</t>
    </rPh>
    <phoneticPr fontId="2"/>
  </si>
  <si>
    <t>平成</t>
    <rPh sb="0" eb="2">
      <t>ヘイセイ</t>
    </rPh>
    <phoneticPr fontId="2"/>
  </si>
  <si>
    <t>７</t>
    <phoneticPr fontId="2"/>
  </si>
  <si>
    <t>（１）</t>
    <phoneticPr fontId="2"/>
  </si>
  <si>
    <t>　</t>
    <phoneticPr fontId="2"/>
  </si>
  <si>
    <t>と、最も多い月は、転入者数では、</t>
    <rPh sb="2" eb="3">
      <t>モット</t>
    </rPh>
    <rPh sb="4" eb="5">
      <t>オオ</t>
    </rPh>
    <rPh sb="6" eb="7">
      <t>ツキ</t>
    </rPh>
    <rPh sb="9" eb="12">
      <t>テンニュウシャ</t>
    </rPh>
    <rPh sb="12" eb="13">
      <t>スウ</t>
    </rPh>
    <phoneticPr fontId="2"/>
  </si>
  <si>
    <t>佐賀市</t>
    <rPh sb="0" eb="3">
      <t>サガシ</t>
    </rPh>
    <phoneticPr fontId="1"/>
  </si>
  <si>
    <t>唐津市</t>
    <rPh sb="0" eb="3">
      <t>カラツシ</t>
    </rPh>
    <phoneticPr fontId="1"/>
  </si>
  <si>
    <t>鳥栖市</t>
    <rPh sb="0" eb="3">
      <t>トスシ</t>
    </rPh>
    <phoneticPr fontId="1"/>
  </si>
  <si>
    <t>多久市</t>
    <rPh sb="0" eb="3">
      <t>タクシ</t>
    </rPh>
    <phoneticPr fontId="1"/>
  </si>
  <si>
    <t>伊万里市</t>
    <rPh sb="0" eb="4">
      <t>イマリシ</t>
    </rPh>
    <phoneticPr fontId="1"/>
  </si>
  <si>
    <t>武雄市</t>
    <rPh sb="0" eb="3">
      <t>タケオシ</t>
    </rPh>
    <phoneticPr fontId="1"/>
  </si>
  <si>
    <t>鹿島市</t>
    <rPh sb="0" eb="3">
      <t>カシマシ</t>
    </rPh>
    <phoneticPr fontId="1"/>
  </si>
  <si>
    <t>小城市</t>
    <rPh sb="0" eb="2">
      <t>オギ</t>
    </rPh>
    <rPh sb="2" eb="3">
      <t>シ</t>
    </rPh>
    <phoneticPr fontId="1"/>
  </si>
  <si>
    <t>嬉野市</t>
    <rPh sb="0" eb="2">
      <t>ウレシノ</t>
    </rPh>
    <rPh sb="2" eb="3">
      <t>シ</t>
    </rPh>
    <phoneticPr fontId="1"/>
  </si>
  <si>
    <t>神埼市</t>
    <rPh sb="0" eb="2">
      <t>カンザキ</t>
    </rPh>
    <rPh sb="2" eb="3">
      <t>シ</t>
    </rPh>
    <phoneticPr fontId="1"/>
  </si>
  <si>
    <t>吉野ヶ里町</t>
    <rPh sb="0" eb="5">
      <t>ヨシノガリチョウ</t>
    </rPh>
    <phoneticPr fontId="1"/>
  </si>
  <si>
    <t>基山町</t>
    <rPh sb="0" eb="3">
      <t>キヤマチョウ</t>
    </rPh>
    <phoneticPr fontId="1"/>
  </si>
  <si>
    <t>上峰町</t>
    <rPh sb="0" eb="2">
      <t>カミミネ</t>
    </rPh>
    <rPh sb="2" eb="3">
      <t>チョウ</t>
    </rPh>
    <phoneticPr fontId="1"/>
  </si>
  <si>
    <t>みやき町</t>
    <rPh sb="3" eb="4">
      <t>チョウ</t>
    </rPh>
    <phoneticPr fontId="1"/>
  </si>
  <si>
    <t>玄海町</t>
    <rPh sb="0" eb="3">
      <t>ゲンカイチョウ</t>
    </rPh>
    <phoneticPr fontId="1"/>
  </si>
  <si>
    <t>有田町</t>
    <rPh sb="0" eb="3">
      <t>アリタチョウ</t>
    </rPh>
    <phoneticPr fontId="1"/>
  </si>
  <si>
    <t>大町町</t>
    <rPh sb="0" eb="2">
      <t>オオマチ</t>
    </rPh>
    <rPh sb="2" eb="3">
      <t>マチ</t>
    </rPh>
    <phoneticPr fontId="1"/>
  </si>
  <si>
    <t>江北町</t>
    <rPh sb="0" eb="2">
      <t>コウホク</t>
    </rPh>
    <rPh sb="2" eb="3">
      <t>マチ</t>
    </rPh>
    <phoneticPr fontId="1"/>
  </si>
  <si>
    <t>白石町</t>
    <rPh sb="0" eb="3">
      <t>シロイシチョウ</t>
    </rPh>
    <phoneticPr fontId="1"/>
  </si>
  <si>
    <t>太良町</t>
    <rPh sb="0" eb="3">
      <t>タラチョウ</t>
    </rPh>
    <phoneticPr fontId="1"/>
  </si>
  <si>
    <t>19年</t>
  </si>
  <si>
    <t>１０市１０町</t>
    <rPh sb="2" eb="3">
      <t>シ</t>
    </rPh>
    <rPh sb="5" eb="6">
      <t>チョウ</t>
    </rPh>
    <phoneticPr fontId="2"/>
  </si>
  <si>
    <t>自  然増減数</t>
    <rPh sb="0" eb="1">
      <t>ジ</t>
    </rPh>
    <rPh sb="3" eb="4">
      <t>ゼン</t>
    </rPh>
    <rPh sb="4" eb="6">
      <t>ゾウゲン</t>
    </rPh>
    <rPh sb="6" eb="7">
      <t>カズ</t>
    </rPh>
    <phoneticPr fontId="2"/>
  </si>
  <si>
    <t>自  然増減率</t>
    <rPh sb="0" eb="1">
      <t>ジ</t>
    </rPh>
    <rPh sb="3" eb="4">
      <t>ゼン</t>
    </rPh>
    <rPh sb="4" eb="6">
      <t>ゾウゲン</t>
    </rPh>
    <rPh sb="6" eb="7">
      <t>リツ</t>
    </rPh>
    <phoneticPr fontId="2"/>
  </si>
  <si>
    <t>の上位をみると、白石町</t>
    <rPh sb="8" eb="10">
      <t>シロイシ</t>
    </rPh>
    <phoneticPr fontId="2"/>
  </si>
  <si>
    <t>表－15　　市町別世帯増減数（増減率）　（⇒統計表第12表）</t>
    <phoneticPr fontId="2"/>
  </si>
  <si>
    <t>市町別社会動態</t>
    <rPh sb="0" eb="2">
      <t>シチョウ</t>
    </rPh>
    <rPh sb="2" eb="3">
      <t>ベツ</t>
    </rPh>
    <rPh sb="3" eb="5">
      <t>シャカイ</t>
    </rPh>
    <rPh sb="5" eb="7">
      <t>ドウタイ</t>
    </rPh>
    <phoneticPr fontId="2"/>
  </si>
  <si>
    <t>市町別社会動態率</t>
    <rPh sb="0" eb="2">
      <t>シチョウ</t>
    </rPh>
    <rPh sb="2" eb="3">
      <t>ツキベツ</t>
    </rPh>
    <rPh sb="3" eb="5">
      <t>シャカイ</t>
    </rPh>
    <rPh sb="5" eb="7">
      <t>ドウタイ</t>
    </rPh>
    <rPh sb="7" eb="8">
      <t>リツ</t>
    </rPh>
    <phoneticPr fontId="2"/>
  </si>
  <si>
    <t>転        入</t>
    <rPh sb="0" eb="10">
      <t>テンニュウ</t>
    </rPh>
    <phoneticPr fontId="1"/>
  </si>
  <si>
    <t>県        内</t>
    <rPh sb="0" eb="10">
      <t>ケンナイ</t>
    </rPh>
    <phoneticPr fontId="1"/>
  </si>
  <si>
    <t>県      外</t>
    <rPh sb="0" eb="8">
      <t>ケンガイ</t>
    </rPh>
    <phoneticPr fontId="1"/>
  </si>
  <si>
    <t>転　     出</t>
    <rPh sb="0" eb="1">
      <t>テン</t>
    </rPh>
    <rPh sb="7" eb="8">
      <t>デ</t>
    </rPh>
    <phoneticPr fontId="1"/>
  </si>
  <si>
    <t>県      内</t>
    <rPh sb="0" eb="1">
      <t>ケンナイ</t>
    </rPh>
    <rPh sb="7" eb="8">
      <t>ナイ</t>
    </rPh>
    <phoneticPr fontId="1"/>
  </si>
  <si>
    <t>県       外</t>
    <rPh sb="0" eb="9">
      <t>ケンガイ</t>
    </rPh>
    <phoneticPr fontId="1"/>
  </si>
  <si>
    <t>社会増減</t>
    <rPh sb="0" eb="2">
      <t>シャカイ</t>
    </rPh>
    <rPh sb="2" eb="4">
      <t>ゾウゲン</t>
    </rPh>
    <phoneticPr fontId="1"/>
  </si>
  <si>
    <t>数</t>
    <rPh sb="0" eb="1">
      <t>スウ</t>
    </rPh>
    <phoneticPr fontId="1"/>
  </si>
  <si>
    <t>率</t>
    <rPh sb="0" eb="1">
      <t>リツ</t>
    </rPh>
    <phoneticPr fontId="1"/>
  </si>
  <si>
    <t>県計</t>
    <rPh sb="0" eb="1">
      <t>ケン</t>
    </rPh>
    <rPh sb="1" eb="2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</si>
  <si>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</si>
  <si>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</si>
  <si>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21年</t>
    <rPh sb="2" eb="3">
      <t>ネン</t>
    </rPh>
    <phoneticPr fontId="2"/>
  </si>
  <si>
    <t>表－13    市町別社会動態率    (⇒統計表第５表)</t>
  </si>
  <si>
    <t>順位</t>
  </si>
  <si>
    <t>転入率</t>
  </si>
  <si>
    <t>転出率</t>
  </si>
  <si>
    <t>社会増減率</t>
  </si>
  <si>
    <t>総数</t>
  </si>
  <si>
    <t>県内</t>
  </si>
  <si>
    <t>県外</t>
  </si>
  <si>
    <t>上　　位</t>
  </si>
  <si>
    <t>下　　位</t>
  </si>
  <si>
    <t>　</t>
  </si>
  <si>
    <t>(単位：‰)</t>
    <phoneticPr fontId="2"/>
  </si>
  <si>
    <t xml:space="preserve">　　 </t>
    <phoneticPr fontId="2"/>
  </si>
  <si>
    <t>県</t>
    <rPh sb="0" eb="1">
      <t>ケン</t>
    </rPh>
    <phoneticPr fontId="4"/>
  </si>
  <si>
    <t>表１１</t>
    <rPh sb="0" eb="1">
      <t>ヒョウ</t>
    </rPh>
    <phoneticPr fontId="4"/>
  </si>
  <si>
    <t>22年</t>
    <rPh sb="2" eb="3">
      <t>ネン</t>
    </rPh>
    <phoneticPr fontId="2"/>
  </si>
  <si>
    <t xml:space="preserve">  年齢別移動状況資料(統計表第10表）</t>
    <rPh sb="5" eb="7">
      <t>イドウ</t>
    </rPh>
    <rPh sb="7" eb="9">
      <t>ジョウキョウ</t>
    </rPh>
    <rPh sb="9" eb="11">
      <t>シリョウ</t>
    </rPh>
    <rPh sb="12" eb="15">
      <t>トウケイヒョウ</t>
    </rPh>
    <rPh sb="15" eb="16">
      <t>ダイ</t>
    </rPh>
    <rPh sb="18" eb="19">
      <t>ヒョウ</t>
    </rPh>
    <phoneticPr fontId="2"/>
  </si>
  <si>
    <t>14年</t>
  </si>
  <si>
    <t>15年</t>
  </si>
  <si>
    <t>20年</t>
  </si>
  <si>
    <t>23年</t>
    <rPh sb="2" eb="3">
      <t>ネン</t>
    </rPh>
    <phoneticPr fontId="2"/>
  </si>
  <si>
    <t>２. 各年次の1,000人対比率は、前年の10月1日現在推計人口又は国勢調査人口に対する比率である。</t>
    <rPh sb="3" eb="4">
      <t>カク</t>
    </rPh>
    <rPh sb="4" eb="6">
      <t>ネンジ</t>
    </rPh>
    <rPh sb="7" eb="13">
      <t>１０００ニン</t>
    </rPh>
    <rPh sb="13" eb="15">
      <t>タイヒ</t>
    </rPh>
    <rPh sb="15" eb="16">
      <t>リツ</t>
    </rPh>
    <rPh sb="18" eb="20">
      <t>ゼンネン</t>
    </rPh>
    <rPh sb="23" eb="24">
      <t>ツキ</t>
    </rPh>
    <rPh sb="25" eb="26">
      <t>ヒ</t>
    </rPh>
    <rPh sb="26" eb="28">
      <t>ゲンザイ</t>
    </rPh>
    <rPh sb="28" eb="30">
      <t>スイケイ</t>
    </rPh>
    <rPh sb="30" eb="32">
      <t>ジンコウ</t>
    </rPh>
    <rPh sb="32" eb="33">
      <t>マタ</t>
    </rPh>
    <rPh sb="34" eb="36">
      <t>コクセイ</t>
    </rPh>
    <rPh sb="36" eb="38">
      <t>チョウサ</t>
    </rPh>
    <rPh sb="38" eb="40">
      <t>ジンコウ</t>
    </rPh>
    <rPh sb="41" eb="42">
      <t>タイ</t>
    </rPh>
    <rPh sb="44" eb="46">
      <t>ヒリツ</t>
    </rPh>
    <phoneticPr fontId="2"/>
  </si>
  <si>
    <t>24年</t>
    <rPh sb="2" eb="3">
      <t>ネン</t>
    </rPh>
    <phoneticPr fontId="2"/>
  </si>
  <si>
    <t>統計表第5表より</t>
    <rPh sb="0" eb="3">
      <t>トウケイヒョウ</t>
    </rPh>
    <rPh sb="3" eb="4">
      <t>ダイ</t>
    </rPh>
    <rPh sb="5" eb="6">
      <t>ヒョウ</t>
    </rPh>
    <phoneticPr fontId="4"/>
  </si>
  <si>
    <t>統計表第8表</t>
    <rPh sb="0" eb="3">
      <t>トウケイヒョウ</t>
    </rPh>
    <rPh sb="3" eb="4">
      <t>ダイ</t>
    </rPh>
    <rPh sb="5" eb="6">
      <t>ヒョウ</t>
    </rPh>
    <phoneticPr fontId="4"/>
  </si>
  <si>
    <t>統計表第9表</t>
    <rPh sb="0" eb="3">
      <t>トウケイヒョウ</t>
    </rPh>
    <rPh sb="3" eb="4">
      <t>ダイ</t>
    </rPh>
    <rPh sb="5" eb="6">
      <t>ヒョウ</t>
    </rPh>
    <phoneticPr fontId="4"/>
  </si>
  <si>
    <t>25年</t>
    <rPh sb="2" eb="3">
      <t>ネン</t>
    </rPh>
    <phoneticPr fontId="2"/>
  </si>
  <si>
    <t>26年</t>
    <rPh sb="2" eb="3">
      <t>ネン</t>
    </rPh>
    <phoneticPr fontId="2"/>
  </si>
  <si>
    <t>27年</t>
    <rPh sb="2" eb="3">
      <t>ネン</t>
    </rPh>
    <phoneticPr fontId="2"/>
  </si>
  <si>
    <t>28年</t>
    <rPh sb="2" eb="3">
      <t>ネン</t>
    </rPh>
    <phoneticPr fontId="2"/>
  </si>
  <si>
    <t>注） 各年次とも前年10月1日から当年9月末日までの1年間の集計である。</t>
    <rPh sb="0" eb="1">
      <t>チュウ</t>
    </rPh>
    <rPh sb="3" eb="6">
      <t>カクネンジ</t>
    </rPh>
    <rPh sb="8" eb="10">
      <t>ゼンネン</t>
    </rPh>
    <rPh sb="12" eb="13">
      <t>ガツ</t>
    </rPh>
    <rPh sb="14" eb="15">
      <t>ニチ</t>
    </rPh>
    <rPh sb="17" eb="19">
      <t>トウネン</t>
    </rPh>
    <rPh sb="20" eb="21">
      <t>ガツ</t>
    </rPh>
    <rPh sb="21" eb="23">
      <t>マツジツ</t>
    </rPh>
    <rPh sb="27" eb="29">
      <t>ネンカン</t>
    </rPh>
    <rPh sb="30" eb="32">
      <t>シュウケイ</t>
    </rPh>
    <phoneticPr fontId="2"/>
  </si>
  <si>
    <t>１．各年次とも前年10月1日から翌年9月末日までの1年間の集計である。</t>
    <rPh sb="26" eb="28">
      <t>ネンカン</t>
    </rPh>
    <rPh sb="29" eb="31">
      <t>シュウケイ</t>
    </rPh>
    <phoneticPr fontId="2"/>
  </si>
  <si>
    <t>29年</t>
    <rPh sb="2" eb="3">
      <t>ネン</t>
    </rPh>
    <phoneticPr fontId="2"/>
  </si>
  <si>
    <t>30年</t>
    <rPh sb="2" eb="3">
      <t>ネン</t>
    </rPh>
    <phoneticPr fontId="2"/>
  </si>
  <si>
    <t>2.6人となった。</t>
    <phoneticPr fontId="2"/>
  </si>
  <si>
    <t>を市町別にみると、19市</t>
    <rPh sb="1" eb="3">
      <t>シチョウ</t>
    </rPh>
    <rPh sb="11" eb="12">
      <t>シ</t>
    </rPh>
    <phoneticPr fontId="2"/>
  </si>
  <si>
    <t>町(10市9町)で2人台、1町</t>
    <rPh sb="0" eb="1">
      <t>マチ</t>
    </rPh>
    <rPh sb="4" eb="5">
      <t>シ</t>
    </rPh>
    <rPh sb="6" eb="7">
      <t>チョウ</t>
    </rPh>
    <rPh sb="11" eb="12">
      <t>ダイ</t>
    </rPh>
    <rPh sb="14" eb="15">
      <t>マチ</t>
    </rPh>
    <phoneticPr fontId="2"/>
  </si>
  <si>
    <t>(Ｎ１で作成)</t>
    <rPh sb="4" eb="6">
      <t>サクセイ</t>
    </rPh>
    <phoneticPr fontId="4"/>
  </si>
  <si>
    <t>（Ｎ５で作成）</t>
    <rPh sb="4" eb="6">
      <t>サクセイ</t>
    </rPh>
    <phoneticPr fontId="4"/>
  </si>
  <si>
    <t>（Ｎ６で作成）</t>
    <phoneticPr fontId="4"/>
  </si>
  <si>
    <t>(Ｎ１で作成)</t>
    <phoneticPr fontId="2"/>
  </si>
  <si>
    <t>(Ｎ2で作成)</t>
    <phoneticPr fontId="2"/>
  </si>
  <si>
    <t>(Ｎ1で作成)</t>
    <phoneticPr fontId="2"/>
  </si>
  <si>
    <t>令和</t>
    <rPh sb="0" eb="1">
      <t>レイ</t>
    </rPh>
    <rPh sb="1" eb="2">
      <t>ワ</t>
    </rPh>
    <phoneticPr fontId="2"/>
  </si>
  <si>
    <t>(S5で作成)</t>
    <phoneticPr fontId="2"/>
  </si>
  <si>
    <t>(S5で作成)</t>
    <phoneticPr fontId="2"/>
  </si>
  <si>
    <t>元年</t>
    <rPh sb="0" eb="1">
      <t>ガン</t>
    </rPh>
    <rPh sb="1" eb="2">
      <t>ネン</t>
    </rPh>
    <phoneticPr fontId="2"/>
  </si>
  <si>
    <t>　転入率・転出率・社会増減率の上位及び下位をそれぞれ5位までみると表－13のとおりである。</t>
    <rPh sb="1" eb="3">
      <t>テンニュウ</t>
    </rPh>
    <rPh sb="3" eb="4">
      <t>リツ</t>
    </rPh>
    <rPh sb="5" eb="7">
      <t>テンシュツ</t>
    </rPh>
    <rPh sb="7" eb="8">
      <t>リツ</t>
    </rPh>
    <rPh sb="9" eb="11">
      <t>シャカイ</t>
    </rPh>
    <rPh sb="11" eb="14">
      <t>ゾウゲンリツ</t>
    </rPh>
    <rPh sb="15" eb="17">
      <t>ジョウイ</t>
    </rPh>
    <rPh sb="17" eb="21">
      <t>オヨビカイ</t>
    </rPh>
    <rPh sb="27" eb="28">
      <t>イ</t>
    </rPh>
    <rPh sb="33" eb="34">
      <t>ヒョウ</t>
    </rPh>
    <phoneticPr fontId="2"/>
  </si>
  <si>
    <t xml:space="preserve">  世帯増減数・世帯増減率の上位及び下位をそれぞれ5位までみると表－15のとおりである。</t>
    <phoneticPr fontId="2"/>
  </si>
  <si>
    <t>Ｒ１年</t>
    <rPh sb="2" eb="3">
      <t>ネン</t>
    </rPh>
    <phoneticPr fontId="2"/>
  </si>
  <si>
    <t>(Ｎ１７で作成)</t>
    <phoneticPr fontId="4"/>
  </si>
  <si>
    <t>令和２年</t>
    <rPh sb="0" eb="1">
      <t>レイ</t>
    </rPh>
    <rPh sb="1" eb="2">
      <t>ワ</t>
    </rPh>
    <rPh sb="3" eb="4">
      <t>ネン</t>
    </rPh>
    <phoneticPr fontId="2"/>
  </si>
  <si>
    <t>R2年</t>
    <phoneticPr fontId="2"/>
  </si>
  <si>
    <t>　０市　１町</t>
    <rPh sb="2" eb="3">
      <t>シ</t>
    </rPh>
    <rPh sb="5" eb="6">
      <t>チョウ</t>
    </rPh>
    <phoneticPr fontId="2"/>
  </si>
  <si>
    <t>2年</t>
    <rPh sb="1" eb="2">
      <t>ネン</t>
    </rPh>
    <phoneticPr fontId="2"/>
  </si>
  <si>
    <t>1町で増減なしとなった。</t>
    <rPh sb="3" eb="5">
      <t>ゾウゲン</t>
    </rPh>
    <phoneticPr fontId="2"/>
  </si>
  <si>
    <t>Ｒ２年</t>
    <rPh sb="2" eb="3">
      <t>ネン</t>
    </rPh>
    <phoneticPr fontId="2"/>
  </si>
  <si>
    <t>(Ｎ１で作成)</t>
  </si>
  <si>
    <t>令和３年</t>
    <rPh sb="0" eb="1">
      <t>レイ</t>
    </rPh>
    <rPh sb="1" eb="2">
      <t>ワ</t>
    </rPh>
    <rPh sb="3" eb="4">
      <t>ネン</t>
    </rPh>
    <phoneticPr fontId="2"/>
  </si>
  <si>
    <t xml:space="preserve">  この1年間の県内の市町間移動者数は、10,340人(男5,081人、女5,259人)、他の</t>
    <rPh sb="5" eb="7">
      <t>ネンカン</t>
    </rPh>
    <rPh sb="8" eb="10">
      <t>ケンナイ</t>
    </rPh>
    <rPh sb="11" eb="13">
      <t>シチョウ</t>
    </rPh>
    <rPh sb="13" eb="14">
      <t>カン</t>
    </rPh>
    <rPh sb="14" eb="17">
      <t>イドウシャ</t>
    </rPh>
    <rPh sb="17" eb="18">
      <t>スウ</t>
    </rPh>
    <rPh sb="26" eb="27">
      <t>ニン</t>
    </rPh>
    <rPh sb="28" eb="29">
      <t>オトコ</t>
    </rPh>
    <rPh sb="34" eb="35">
      <t>ニン</t>
    </rPh>
    <rPh sb="36" eb="37">
      <t>オンナ</t>
    </rPh>
    <rPh sb="45" eb="46">
      <t>タ</t>
    </rPh>
    <phoneticPr fontId="2"/>
  </si>
  <si>
    <t>都道府県からの転入者は16,767人、他の都道府県への転出者は18,306人で、移動総数</t>
    <rPh sb="17" eb="18">
      <t>ニン</t>
    </rPh>
    <rPh sb="19" eb="20">
      <t>タ</t>
    </rPh>
    <rPh sb="21" eb="25">
      <t>トドウフケン</t>
    </rPh>
    <rPh sb="27" eb="30">
      <t>テンシュツシャ</t>
    </rPh>
    <rPh sb="37" eb="38">
      <t>ニン</t>
    </rPh>
    <rPh sb="40" eb="42">
      <t>イドウ</t>
    </rPh>
    <rPh sb="42" eb="43">
      <t>ソウ</t>
    </rPh>
    <phoneticPr fontId="2"/>
  </si>
  <si>
    <t>は45,413人となっている。</t>
    <phoneticPr fontId="2"/>
  </si>
  <si>
    <t xml:space="preserve">  転入超過となった市町は、みやき町(224人)、鳥栖市(212人)など6市町(1市5町)で、</t>
    <rPh sb="32" eb="33">
      <t>カイチ</t>
    </rPh>
    <rPh sb="35" eb="36">
      <t>ニン</t>
    </rPh>
    <rPh sb="40" eb="41">
      <t>シ</t>
    </rPh>
    <rPh sb="41" eb="42">
      <t>マチ</t>
    </rPh>
    <phoneticPr fontId="2"/>
  </si>
  <si>
    <t>また転出超過となった市町は、唐津市(548人)、伊万里市(250人)、佐賀市(217人)、</t>
    <rPh sb="2" eb="4">
      <t>テンシュツ</t>
    </rPh>
    <rPh sb="4" eb="6">
      <t>チョウカ</t>
    </rPh>
    <rPh sb="10" eb="12">
      <t>シチョウ</t>
    </rPh>
    <rPh sb="14" eb="16">
      <t>カラツ</t>
    </rPh>
    <rPh sb="16" eb="17">
      <t>シ</t>
    </rPh>
    <rPh sb="22" eb="23">
      <t>ニン</t>
    </rPh>
    <rPh sb="28" eb="29">
      <t>マチ</t>
    </rPh>
    <rPh sb="33" eb="34">
      <t>ニン</t>
    </rPh>
    <rPh sb="38" eb="39">
      <t>シ</t>
    </rPh>
    <phoneticPr fontId="2"/>
  </si>
  <si>
    <t>神埼市(205人)など14市町(9市5町)となっている。</t>
    <rPh sb="0" eb="3">
      <t>カンザキシ</t>
    </rPh>
    <rPh sb="3" eb="4">
      <t>コクマチ</t>
    </rPh>
    <rPh sb="13" eb="15">
      <t>シチョウ</t>
    </rPh>
    <phoneticPr fontId="2"/>
  </si>
  <si>
    <t>R3年</t>
    <phoneticPr fontId="2"/>
  </si>
  <si>
    <t>3月の3,421人、次いで4月の2,396人</t>
    <rPh sb="1" eb="2">
      <t>ツキ</t>
    </rPh>
    <rPh sb="8" eb="9">
      <t>ニン</t>
    </rPh>
    <rPh sb="10" eb="11">
      <t>ツ</t>
    </rPh>
    <rPh sb="14" eb="15">
      <t>ツキ</t>
    </rPh>
    <rPh sb="21" eb="22">
      <t>ニン</t>
    </rPh>
    <phoneticPr fontId="2"/>
  </si>
  <si>
    <t xml:space="preserve">  転出者数では、3月の5,496人、</t>
    <rPh sb="2" eb="5">
      <t>テンシュツシャ</t>
    </rPh>
    <rPh sb="5" eb="6">
      <t>スウ</t>
    </rPh>
    <rPh sb="10" eb="11">
      <t>ツキ</t>
    </rPh>
    <rPh sb="17" eb="18">
      <t>ニン</t>
    </rPh>
    <phoneticPr fontId="2"/>
  </si>
  <si>
    <t>次いで4月の1,913人となっている。</t>
    <rPh sb="4" eb="5">
      <t>ツキ</t>
    </rPh>
    <rPh sb="11" eb="12">
      <t>ニン</t>
    </rPh>
    <phoneticPr fontId="2"/>
  </si>
  <si>
    <t>3年</t>
    <rPh sb="1" eb="2">
      <t>ネン</t>
    </rPh>
    <phoneticPr fontId="2"/>
  </si>
  <si>
    <t>表－14　　人口動態の推移（平成9年～令和3年）　　（⇒統計表第５表）</t>
    <rPh sb="0" eb="1">
      <t>ヒョウ</t>
    </rPh>
    <rPh sb="6" eb="8">
      <t>ジンコウ</t>
    </rPh>
    <rPh sb="8" eb="10">
      <t>ドウタイ</t>
    </rPh>
    <rPh sb="11" eb="13">
      <t>スイイ</t>
    </rPh>
    <rPh sb="14" eb="16">
      <t>ヘイセイ</t>
    </rPh>
    <rPh sb="17" eb="18">
      <t>ネン</t>
    </rPh>
    <rPh sb="19" eb="20">
      <t>レイ</t>
    </rPh>
    <rPh sb="20" eb="21">
      <t>ワ</t>
    </rPh>
    <rPh sb="22" eb="23">
      <t>ネン</t>
    </rPh>
    <rPh sb="28" eb="30">
      <t>トウケイ</t>
    </rPh>
    <rPh sb="30" eb="31">
      <t>ヒョウ</t>
    </rPh>
    <rPh sb="31" eb="32">
      <t>ダイ</t>
    </rPh>
    <rPh sb="33" eb="34">
      <t>ヒョウ</t>
    </rPh>
    <phoneticPr fontId="2"/>
  </si>
  <si>
    <t>令和2年10月1日人口総数</t>
    <rPh sb="0" eb="2">
      <t>レイワ</t>
    </rPh>
    <rPh sb="3" eb="4">
      <t>ネン</t>
    </rPh>
    <rPh sb="6" eb="7">
      <t>ツキ</t>
    </rPh>
    <rPh sb="8" eb="9">
      <t>ヒ</t>
    </rPh>
    <rPh sb="9" eb="11">
      <t>ジンコウ</t>
    </rPh>
    <rPh sb="11" eb="13">
      <t>ソウスウ</t>
    </rPh>
    <phoneticPr fontId="2"/>
  </si>
  <si>
    <t>　この1年間の人口移動を年齢別にみると、移動総数 45,413人｛県内移動＋県外</t>
    <rPh sb="4" eb="6">
      <t>ネンカン</t>
    </rPh>
    <rPh sb="7" eb="9">
      <t>ジンコウ</t>
    </rPh>
    <rPh sb="9" eb="11">
      <t>イドウ</t>
    </rPh>
    <rPh sb="12" eb="15">
      <t>ネンレイベツ</t>
    </rPh>
    <rPh sb="20" eb="22">
      <t>イドウ</t>
    </rPh>
    <rPh sb="22" eb="24">
      <t>ソウスウ</t>
    </rPh>
    <rPh sb="31" eb="32">
      <t>ニン</t>
    </rPh>
    <rPh sb="33" eb="35">
      <t>ケンナイ</t>
    </rPh>
    <rPh sb="35" eb="37">
      <t>イドウ</t>
    </rPh>
    <rPh sb="38" eb="40">
      <t>ケンガイ</t>
    </rPh>
    <phoneticPr fontId="2"/>
  </si>
  <si>
    <t>(転入出移動)}のうち、最も多い年齢階級は、20～24歳 9,969人(総数の21.95％)､</t>
    <rPh sb="12" eb="13">
      <t>モット</t>
    </rPh>
    <rPh sb="14" eb="15">
      <t>オオ</t>
    </rPh>
    <rPh sb="16" eb="18">
      <t>ネンレイ</t>
    </rPh>
    <rPh sb="18" eb="20">
      <t>カイキュウ</t>
    </rPh>
    <rPh sb="27" eb="28">
      <t>サイ</t>
    </rPh>
    <rPh sb="34" eb="35">
      <t>ニン</t>
    </rPh>
    <phoneticPr fontId="2"/>
  </si>
  <si>
    <t>続いて25～29歳 8,062人(17.75％)､30～34歳 5,257人(11.58％)､35～39歳 3,529人</t>
    <rPh sb="15" eb="16">
      <t>ニン</t>
    </rPh>
    <rPh sb="30" eb="31">
      <t>サイ</t>
    </rPh>
    <rPh sb="37" eb="38">
      <t>ニン</t>
    </rPh>
    <phoneticPr fontId="2"/>
  </si>
  <si>
    <t>(7.77％)、15～19歳 3,449人(7.59％)となっている。</t>
    <rPh sb="13" eb="14">
      <t>サイ</t>
    </rPh>
    <rPh sb="20" eb="21">
      <t>ニン</t>
    </rPh>
    <phoneticPr fontId="2"/>
  </si>
  <si>
    <t>　令和3年10月１日現在の世帯数は、314,731世帯で、これを前年と比較すると</t>
    <rPh sb="1" eb="2">
      <t>レイ</t>
    </rPh>
    <rPh sb="2" eb="3">
      <t>ワ</t>
    </rPh>
    <rPh sb="4" eb="5">
      <t>ネン</t>
    </rPh>
    <rPh sb="5" eb="8">
      <t>１０ツキ</t>
    </rPh>
    <rPh sb="9" eb="10">
      <t>ヒ</t>
    </rPh>
    <rPh sb="10" eb="12">
      <t>ゲンザイ</t>
    </rPh>
    <rPh sb="13" eb="16">
      <t>セタイスウ</t>
    </rPh>
    <rPh sb="25" eb="27">
      <t>セタイ</t>
    </rPh>
    <rPh sb="32" eb="34">
      <t>ゼンネン</t>
    </rPh>
    <rPh sb="35" eb="37">
      <t>ヒカク</t>
    </rPh>
    <phoneticPr fontId="2"/>
  </si>
  <si>
    <t>2,051世帯(0.66％)の増加となっている。</t>
    <rPh sb="15" eb="17">
      <t>ゾウカ</t>
    </rPh>
    <phoneticPr fontId="2"/>
  </si>
  <si>
    <t>　１市　１町</t>
    <rPh sb="2" eb="3">
      <t>シ</t>
    </rPh>
    <rPh sb="5" eb="6">
      <t>チョウ</t>
    </rPh>
    <phoneticPr fontId="2"/>
  </si>
  <si>
    <t>　９市　８町</t>
    <rPh sb="2" eb="3">
      <t>シ</t>
    </rPh>
    <rPh sb="5" eb="6">
      <t>チョウ</t>
    </rPh>
    <phoneticPr fontId="2"/>
  </si>
  <si>
    <t>　世帯数の増減状況を市町別にみると、17市町(9市8町)で増加し、1市1町で減少、</t>
    <rPh sb="1" eb="4">
      <t>セタイスウ</t>
    </rPh>
    <rPh sb="5" eb="7">
      <t>ゾウゲン</t>
    </rPh>
    <rPh sb="7" eb="9">
      <t>ジョウキョウ</t>
    </rPh>
    <rPh sb="10" eb="12">
      <t>シチョウ</t>
    </rPh>
    <rPh sb="12" eb="13">
      <t>ベツ</t>
    </rPh>
    <rPh sb="20" eb="21">
      <t>シ</t>
    </rPh>
    <rPh sb="21" eb="22">
      <t>マチ</t>
    </rPh>
    <rPh sb="24" eb="25">
      <t>シ</t>
    </rPh>
    <rPh sb="26" eb="27">
      <t>チョウ</t>
    </rPh>
    <rPh sb="29" eb="31">
      <t>ゾウカ</t>
    </rPh>
    <rPh sb="36" eb="37">
      <t>マチ</t>
    </rPh>
    <phoneticPr fontId="2"/>
  </si>
  <si>
    <t>　令和３年10月1日現在の</t>
    <rPh sb="1" eb="2">
      <t>レイ</t>
    </rPh>
    <rPh sb="2" eb="3">
      <t>ワ</t>
    </rPh>
    <rPh sb="4" eb="5">
      <t>１１ネン</t>
    </rPh>
    <rPh sb="7" eb="8">
      <t>１０ツキ</t>
    </rPh>
    <rPh sb="9" eb="10">
      <t>ヒ</t>
    </rPh>
    <rPh sb="10" eb="12">
      <t>ゲンザイ</t>
    </rPh>
    <phoneticPr fontId="2"/>
  </si>
  <si>
    <t>で3人台となっている。</t>
  </si>
  <si>
    <t>　1世帯当たりの平均人員</t>
  </si>
  <si>
    <t>が3.0人、太良町が2.9人、</t>
    <rPh sb="6" eb="9">
      <t>タラチョウ</t>
    </rPh>
    <phoneticPr fontId="2"/>
  </si>
  <si>
    <t>嬉野市、江北町の2市町</t>
    <rPh sb="4" eb="7">
      <t>コウホクマチ</t>
    </rPh>
    <phoneticPr fontId="2"/>
  </si>
  <si>
    <t>(1市1町)が2.8人となり、</t>
    <phoneticPr fontId="2"/>
  </si>
  <si>
    <t>また、下位をみると、佐</t>
    <phoneticPr fontId="2"/>
  </si>
  <si>
    <t>賀市が2.4人、鳥栖市、玄</t>
    <rPh sb="12" eb="13">
      <t>ゲン</t>
    </rPh>
    <phoneticPr fontId="2"/>
  </si>
  <si>
    <t>海町、基山町、大町町の4</t>
    <rPh sb="3" eb="5">
      <t>キヤマ</t>
    </rPh>
    <rPh sb="7" eb="9">
      <t>オオマチ</t>
    </rPh>
    <phoneticPr fontId="2"/>
  </si>
  <si>
    <t>市町(1市3町)が2.5人とな</t>
    <phoneticPr fontId="2"/>
  </si>
  <si>
    <t>っている。</t>
  </si>
  <si>
    <t xml:space="preserve">  この1年間の県外からの転入者数は、16,767人(男9,116人、女7,651人)で、他の都</t>
    <rPh sb="5" eb="7">
      <t>ネンカン</t>
    </rPh>
    <rPh sb="8" eb="10">
      <t>ケンガイ</t>
    </rPh>
    <rPh sb="13" eb="16">
      <t>テンニュウシャ</t>
    </rPh>
    <rPh sb="16" eb="17">
      <t>スウ</t>
    </rPh>
    <rPh sb="25" eb="26">
      <t>ニン</t>
    </rPh>
    <rPh sb="27" eb="28">
      <t>オトコ</t>
    </rPh>
    <rPh sb="33" eb="34">
      <t>ニン</t>
    </rPh>
    <rPh sb="35" eb="36">
      <t>オンナ</t>
    </rPh>
    <rPh sb="41" eb="42">
      <t>ニン</t>
    </rPh>
    <rPh sb="45" eb="46">
      <t>タ</t>
    </rPh>
    <rPh sb="47" eb="48">
      <t>ミヤコ</t>
    </rPh>
    <phoneticPr fontId="2"/>
  </si>
  <si>
    <t>道府県からの転入で最も多いのは、福岡県(6,471人)で、続いて長崎県(2,064人)、東</t>
    <rPh sb="9" eb="10">
      <t>モット</t>
    </rPh>
    <rPh sb="11" eb="12">
      <t>オオ</t>
    </rPh>
    <rPh sb="16" eb="19">
      <t>フクオカケン</t>
    </rPh>
    <rPh sb="25" eb="26">
      <t>ニン</t>
    </rPh>
    <rPh sb="29" eb="30">
      <t>ツヅ</t>
    </rPh>
    <rPh sb="32" eb="35">
      <t>ナガサキケン</t>
    </rPh>
    <rPh sb="41" eb="42">
      <t>ニン</t>
    </rPh>
    <rPh sb="44" eb="45">
      <t>ヒガシ</t>
    </rPh>
    <phoneticPr fontId="2"/>
  </si>
  <si>
    <t>京都(930人)、熊本県(767人)、大阪府(504人)となっている。</t>
    <rPh sb="0" eb="2">
      <t>キョウト</t>
    </rPh>
    <rPh sb="9" eb="11">
      <t>クマモト</t>
    </rPh>
    <rPh sb="11" eb="12">
      <t>ケン</t>
    </rPh>
    <rPh sb="19" eb="22">
      <t>オオサカフ</t>
    </rPh>
    <phoneticPr fontId="2"/>
  </si>
  <si>
    <t>　また、県外への転出者数は、18,306人(男9,694人、女8,612人)となっており、転</t>
    <rPh sb="4" eb="5">
      <t>ケン</t>
    </rPh>
    <rPh sb="5" eb="6">
      <t>ガイ</t>
    </rPh>
    <rPh sb="8" eb="11">
      <t>テンシュツシャ</t>
    </rPh>
    <rPh sb="11" eb="12">
      <t>スウ</t>
    </rPh>
    <rPh sb="20" eb="21">
      <t>ニン</t>
    </rPh>
    <rPh sb="22" eb="23">
      <t>オトコ</t>
    </rPh>
    <rPh sb="28" eb="29">
      <t>ニン</t>
    </rPh>
    <rPh sb="30" eb="31">
      <t>オンナ</t>
    </rPh>
    <rPh sb="36" eb="37">
      <t>ニン</t>
    </rPh>
    <rPh sb="45" eb="46">
      <t>テン</t>
    </rPh>
    <phoneticPr fontId="2"/>
  </si>
  <si>
    <t>出先で最も多いのは、福岡県(7,324人)で、続いて長崎県(1,682人)、東京都(1,288人)､</t>
    <rPh sb="10" eb="13">
      <t>フクオカケン</t>
    </rPh>
    <rPh sb="19" eb="20">
      <t>ニン</t>
    </rPh>
    <rPh sb="23" eb="24">
      <t>ツヅ</t>
    </rPh>
    <rPh sb="26" eb="28">
      <t>ナガサキ</t>
    </rPh>
    <rPh sb="28" eb="29">
      <t>ケン</t>
    </rPh>
    <rPh sb="35" eb="36">
      <t>ニン</t>
    </rPh>
    <rPh sb="38" eb="41">
      <t>トウキョウト</t>
    </rPh>
    <phoneticPr fontId="2"/>
  </si>
  <si>
    <t>熊本県(827人)、大阪府(608人)となっている。</t>
    <rPh sb="0" eb="3">
      <t>クマモトケン</t>
    </rPh>
    <rPh sb="10" eb="13">
      <t>オオサカフ</t>
    </rPh>
    <rPh sb="17" eb="18">
      <t>ニン</t>
    </rPh>
    <phoneticPr fontId="2"/>
  </si>
  <si>
    <t>　この結果、社会動態では、1,539人(男578人減、女961人減)の転出超過(人口減少）</t>
    <rPh sb="42" eb="44">
      <t>ゲンショウ</t>
    </rPh>
    <phoneticPr fontId="2"/>
  </si>
  <si>
    <t>となっている。さらに、前年と比較すると、県外からの転入者は503人減少し、県外</t>
    <rPh sb="33" eb="35">
      <t>ゲンショウ</t>
    </rPh>
    <phoneticPr fontId="2"/>
  </si>
  <si>
    <t>への転出者は598人減少している。</t>
    <rPh sb="9" eb="10">
      <t>ニン</t>
    </rPh>
    <rPh sb="10" eb="12">
      <t>ゲンショウ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</si>
</sst>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,##0.0;[Red]\-#,##0.0"/>
    <numFmt numFmtId="177" formatCode="#,##0;&quot;△ &quot;#,##0"/>
    <numFmt numFmtId="178" formatCode="#,##0.0;&quot;△ &quot;#,##0.0"/>
    <numFmt numFmtId="179" formatCode="0;&quot;△ &quot;0"/>
    <numFmt numFmtId="180" formatCode="0.0;&quot;△ &quot;0.0"/>
    <numFmt numFmtId="181" formatCode="0.00;&quot;△ &quot;0.00"/>
    <numFmt numFmtId="182" formatCode="0.0"/>
    <numFmt numFmtId="183" formatCode="0.00_ "/>
    <numFmt numFmtId="184" formatCode="0.0_ "/>
    <numFmt numFmtId="185" formatCode="0.0_);[Red]\(0.0\)"/>
    <numFmt numFmtId="186" formatCode="#,##0.00;&quot;△ &quot;#,##0.00"/>
    <numFmt numFmtId="187" formatCode="0_ "/>
    <numFmt numFmtId="188" formatCode="#,##0_);[Red]\(#,##0\)"/>
  </numFmts>
  <fonts count="6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Ｐゴシック"/>
      <family val="3"/>
      <charset val="128"/>
    </font>
    <font>
      <sz val="18"/>
      <name val="ＭＳ 明朝"/>
      <family val="1"/>
      <charset val="128"/>
    </font>
    <font>
      <sz val="13"/>
      <name val="ＭＳ 明朝"/>
      <family val="1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HG創英角ｺﾞｼｯｸUB"/>
      <family val="3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6"/>
      <name val="ＭＳ ゴシック"/>
      <family val="3"/>
      <charset val="128"/>
    </font>
    <font>
      <sz val="13"/>
      <name val="ＭＳ Ｐゴシック"/>
      <family val="3"/>
      <charset val="128"/>
    </font>
    <font>
      <b/>
      <sz val="13"/>
      <name val="ＭＳ ゴシック"/>
      <family val="3"/>
      <charset val="128"/>
    </font>
    <font>
      <sz val="12"/>
      <name val="ＭＳ Ｐゴシック"/>
      <family val="3"/>
      <charset val="128"/>
    </font>
    <font>
      <sz val="15"/>
      <name val="ＭＳ Ｐゴシック"/>
      <family val="3"/>
      <charset val="128"/>
    </font>
    <font>
      <sz val="15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indexed="10"/>
      <name val="ＭＳ 明朝"/>
      <family val="1"/>
      <charset val="128"/>
    </font>
    <font>
      <b/>
      <sz val="9"/>
      <color indexed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b/>
      <i/>
      <sz val="10"/>
      <color indexed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0"/>
      <color indexed="10"/>
      <name val="ＭＳ 明朝"/>
      <family val="1"/>
      <charset val="128"/>
    </font>
    <font>
      <b/>
      <sz val="9"/>
      <color indexed="10"/>
      <name val="ＭＳ 明朝"/>
      <family val="1"/>
      <charset val="128"/>
    </font>
    <font>
      <i/>
      <sz val="10"/>
      <name val="ＭＳ 明朝"/>
      <family val="1"/>
      <charset val="128"/>
    </font>
    <font>
      <i/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62"/>
      <name val="ＭＳ ゴシック"/>
      <family val="3"/>
      <charset val="128"/>
    </font>
    <font>
      <sz val="10"/>
      <color indexed="62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明朝"/>
      <family val="1"/>
      <charset val="128"/>
    </font>
    <font>
      <sz val="10"/>
      <color indexed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8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slantDashDot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/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551">
    <xf numFmtId="0" fontId="0" fillId="0" borderId="0" xfId="0"/>
    <xf numFmtId="38" fontId="3" fillId="0" borderId="0" xfId="1" applyFont="1"/>
    <xf numFmtId="38" fontId="3" fillId="0" borderId="0" xfId="1" applyFont="1" applyBorder="1"/>
    <xf numFmtId="3" fontId="4" fillId="0" borderId="0" xfId="2" applyNumberFormat="1" applyFont="1" applyBorder="1"/>
    <xf numFmtId="0" fontId="3" fillId="0" borderId="0" xfId="2"/>
    <xf numFmtId="3" fontId="4" fillId="0" borderId="0" xfId="2" applyNumberFormat="1" applyFont="1" applyBorder="1" applyAlignment="1">
      <alignment horizontal="center"/>
    </xf>
    <xf numFmtId="3" fontId="4" fillId="0" borderId="1" xfId="2" applyNumberFormat="1" applyFont="1" applyBorder="1" applyAlignment="1">
      <alignment horizontal="center"/>
    </xf>
    <xf numFmtId="3" fontId="4" fillId="0" borderId="2" xfId="2" applyNumberFormat="1" applyFont="1" applyBorder="1" applyAlignment="1">
      <alignment horizontal="center"/>
    </xf>
    <xf numFmtId="0" fontId="3" fillId="0" borderId="0" xfId="3" applyFont="1"/>
    <xf numFmtId="1" fontId="3" fillId="0" borderId="0" xfId="1" applyNumberFormat="1" applyFont="1"/>
    <xf numFmtId="1" fontId="3" fillId="0" borderId="3" xfId="1" quotePrefix="1" applyNumberFormat="1" applyFont="1" applyBorder="1" applyAlignment="1">
      <alignment horizontal="left"/>
    </xf>
    <xf numFmtId="1" fontId="3" fillId="0" borderId="4" xfId="1" applyNumberFormat="1" applyFont="1" applyBorder="1"/>
    <xf numFmtId="1" fontId="3" fillId="0" borderId="5" xfId="1" applyNumberFormat="1" applyFont="1" applyBorder="1" applyAlignment="1">
      <alignment horizontal="center"/>
    </xf>
    <xf numFmtId="2" fontId="3" fillId="0" borderId="0" xfId="1" applyNumberFormat="1" applyFont="1"/>
    <xf numFmtId="38" fontId="7" fillId="0" borderId="6" xfId="1" applyFont="1" applyBorder="1"/>
    <xf numFmtId="38" fontId="7" fillId="0" borderId="0" xfId="1" applyFont="1"/>
    <xf numFmtId="0" fontId="3" fillId="0" borderId="0" xfId="0" applyFont="1"/>
    <xf numFmtId="0" fontId="7" fillId="0" borderId="0" xfId="0" applyFont="1"/>
    <xf numFmtId="0" fontId="6" fillId="0" borderId="0" xfId="0" applyFont="1"/>
    <xf numFmtId="38" fontId="7" fillId="0" borderId="0" xfId="1" applyFont="1" applyBorder="1"/>
    <xf numFmtId="0" fontId="3" fillId="0" borderId="0" xfId="0" applyFont="1" applyBorder="1"/>
    <xf numFmtId="0" fontId="7" fillId="0" borderId="0" xfId="0" applyFont="1" applyAlignment="1"/>
    <xf numFmtId="1" fontId="3" fillId="0" borderId="0" xfId="1" applyNumberFormat="1" applyFont="1" applyBorder="1"/>
    <xf numFmtId="182" fontId="3" fillId="0" borderId="0" xfId="1" applyNumberFormat="1" applyFont="1" applyBorder="1"/>
    <xf numFmtId="3" fontId="5" fillId="0" borderId="0" xfId="2" applyNumberFormat="1" applyFont="1"/>
    <xf numFmtId="0" fontId="9" fillId="0" borderId="0" xfId="0" applyFont="1"/>
    <xf numFmtId="1" fontId="3" fillId="0" borderId="7" xfId="1" quotePrefix="1" applyNumberFormat="1" applyFont="1" applyBorder="1" applyAlignment="1">
      <alignment horizontal="left"/>
    </xf>
    <xf numFmtId="1" fontId="3" fillId="0" borderId="3" xfId="1" applyNumberFormat="1" applyFont="1" applyBorder="1" applyAlignment="1">
      <alignment horizontal="center"/>
    </xf>
    <xf numFmtId="1" fontId="3" fillId="0" borderId="4" xfId="1" quotePrefix="1" applyNumberFormat="1" applyFont="1" applyBorder="1" applyAlignment="1">
      <alignment horizontal="center"/>
    </xf>
    <xf numFmtId="1" fontId="3" fillId="0" borderId="8" xfId="1" applyNumberFormat="1" applyFont="1" applyBorder="1" applyAlignment="1">
      <alignment horizontal="center"/>
    </xf>
    <xf numFmtId="0" fontId="0" fillId="0" borderId="5" xfId="0" applyBorder="1"/>
    <xf numFmtId="2" fontId="13" fillId="0" borderId="5" xfId="0" applyNumberFormat="1" applyFont="1" applyBorder="1"/>
    <xf numFmtId="38" fontId="0" fillId="0" borderId="5" xfId="0" applyNumberFormat="1" applyBorder="1"/>
    <xf numFmtId="0" fontId="21" fillId="0" borderId="0" xfId="0" applyFont="1"/>
    <xf numFmtId="38" fontId="17" fillId="0" borderId="6" xfId="1" applyFont="1" applyBorder="1"/>
    <xf numFmtId="0" fontId="3" fillId="0" borderId="0" xfId="0" applyFont="1" applyBorder="1" applyAlignment="1">
      <alignment horizontal="distributed"/>
    </xf>
    <xf numFmtId="0" fontId="16" fillId="0" borderId="0" xfId="0" applyFont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  <xf numFmtId="0" fontId="3" fillId="0" borderId="12" xfId="0" applyFont="1" applyBorder="1" applyAlignment="1">
      <alignment horizontal="right"/>
    </xf>
    <xf numFmtId="2" fontId="3" fillId="0" borderId="0" xfId="0" applyNumberFormat="1" applyFont="1"/>
    <xf numFmtId="49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7" fillId="0" borderId="0" xfId="0" applyFont="1"/>
    <xf numFmtId="49" fontId="7" fillId="0" borderId="0" xfId="0" applyNumberFormat="1" applyFont="1"/>
    <xf numFmtId="0" fontId="18" fillId="0" borderId="0" xfId="0" applyFont="1" applyAlignment="1">
      <alignment vertical="center"/>
    </xf>
    <xf numFmtId="0" fontId="15" fillId="0" borderId="0" xfId="0" applyFont="1" applyAlignment="1">
      <alignment vertical="top"/>
    </xf>
    <xf numFmtId="0" fontId="18" fillId="0" borderId="0" xfId="0" applyFont="1" applyAlignment="1">
      <alignment horizontal="left" indent="1"/>
    </xf>
    <xf numFmtId="0" fontId="18" fillId="0" borderId="0" xfId="0" applyFont="1" applyAlignment="1">
      <alignment horizontal="left" vertical="top" indent="1"/>
    </xf>
    <xf numFmtId="38" fontId="15" fillId="0" borderId="0" xfId="1" applyFont="1"/>
    <xf numFmtId="0" fontId="3" fillId="2" borderId="0" xfId="0" applyFont="1" applyFill="1" applyBorder="1"/>
    <xf numFmtId="0" fontId="3" fillId="2" borderId="0" xfId="0" applyFont="1" applyFill="1"/>
    <xf numFmtId="0" fontId="15" fillId="2" borderId="0" xfId="0" applyFont="1" applyFill="1"/>
    <xf numFmtId="184" fontId="14" fillId="2" borderId="0" xfId="0" applyNumberFormat="1" applyFont="1" applyFill="1"/>
    <xf numFmtId="0" fontId="14" fillId="2" borderId="0" xfId="0" applyFont="1" applyFill="1"/>
    <xf numFmtId="0" fontId="15" fillId="2" borderId="0" xfId="0" applyFont="1" applyFill="1" applyAlignment="1">
      <alignment horizontal="right"/>
    </xf>
    <xf numFmtId="0" fontId="15" fillId="2" borderId="13" xfId="0" applyFont="1" applyFill="1" applyBorder="1" applyAlignment="1">
      <alignment horizontal="right"/>
    </xf>
    <xf numFmtId="0" fontId="15" fillId="2" borderId="0" xfId="0" applyNumberFormat="1" applyFont="1" applyFill="1" applyAlignment="1">
      <alignment horizontal="right"/>
    </xf>
    <xf numFmtId="38" fontId="15" fillId="2" borderId="13" xfId="1" applyFont="1" applyFill="1" applyBorder="1"/>
    <xf numFmtId="38" fontId="15" fillId="2" borderId="0" xfId="1" applyFont="1" applyFill="1" applyAlignment="1">
      <alignment horizontal="right"/>
    </xf>
    <xf numFmtId="182" fontId="15" fillId="2" borderId="0" xfId="0" applyNumberFormat="1" applyFont="1" applyFill="1"/>
    <xf numFmtId="38" fontId="15" fillId="2" borderId="0" xfId="1" applyFont="1" applyFill="1"/>
    <xf numFmtId="187" fontId="15" fillId="2" borderId="0" xfId="1" applyNumberFormat="1" applyFont="1" applyFill="1" applyAlignment="1">
      <alignment horizontal="right"/>
    </xf>
    <xf numFmtId="187" fontId="15" fillId="2" borderId="0" xfId="0" applyNumberFormat="1" applyFont="1" applyFill="1" applyAlignment="1">
      <alignment horizontal="right"/>
    </xf>
    <xf numFmtId="180" fontId="15" fillId="2" borderId="0" xfId="0" applyNumberFormat="1" applyFont="1" applyFill="1" applyAlignment="1">
      <alignment horizontal="right"/>
    </xf>
    <xf numFmtId="180" fontId="15" fillId="2" borderId="0" xfId="1" applyNumberFormat="1" applyFont="1" applyFill="1" applyAlignment="1">
      <alignment horizontal="right"/>
    </xf>
    <xf numFmtId="180" fontId="15" fillId="2" borderId="0" xfId="0" applyNumberFormat="1" applyFont="1" applyFill="1"/>
    <xf numFmtId="0" fontId="15" fillId="2" borderId="0" xfId="0" applyFont="1" applyFill="1" applyBorder="1"/>
    <xf numFmtId="180" fontId="15" fillId="2" borderId="0" xfId="0" applyNumberFormat="1" applyFont="1" applyFill="1" applyBorder="1"/>
    <xf numFmtId="38" fontId="15" fillId="2" borderId="0" xfId="1" applyFont="1" applyFill="1" applyBorder="1"/>
    <xf numFmtId="0" fontId="15" fillId="2" borderId="12" xfId="0" applyFont="1" applyFill="1" applyBorder="1" applyAlignment="1">
      <alignment vertical="center"/>
    </xf>
    <xf numFmtId="38" fontId="15" fillId="2" borderId="0" xfId="1" applyFont="1" applyFill="1" applyBorder="1" applyAlignment="1">
      <alignment vertical="center"/>
    </xf>
    <xf numFmtId="180" fontId="15" fillId="2" borderId="0" xfId="0" applyNumberFormat="1" applyFont="1" applyFill="1" applyBorder="1" applyAlignment="1">
      <alignment vertical="center"/>
    </xf>
    <xf numFmtId="0" fontId="3" fillId="2" borderId="0" xfId="0" applyFont="1" applyFill="1" applyAlignment="1"/>
    <xf numFmtId="0" fontId="4" fillId="2" borderId="0" xfId="0" quotePrefix="1" applyFont="1" applyFill="1" applyAlignment="1">
      <alignment horizontal="left"/>
    </xf>
    <xf numFmtId="0" fontId="4" fillId="2" borderId="0" xfId="0" applyFont="1" applyFill="1"/>
    <xf numFmtId="0" fontId="15" fillId="2" borderId="0" xfId="0" applyFont="1" applyFill="1" applyBorder="1" applyAlignment="1">
      <alignment horizontal="distributed" wrapText="1"/>
    </xf>
    <xf numFmtId="0" fontId="15" fillId="2" borderId="6" xfId="0" applyFont="1" applyFill="1" applyBorder="1"/>
    <xf numFmtId="38" fontId="18" fillId="2" borderId="0" xfId="1" applyFont="1" applyFill="1" applyBorder="1"/>
    <xf numFmtId="0" fontId="18" fillId="2" borderId="0" xfId="0" applyFont="1" applyFill="1"/>
    <xf numFmtId="38" fontId="18" fillId="2" borderId="6" xfId="1" applyFont="1" applyFill="1" applyBorder="1"/>
    <xf numFmtId="0" fontId="18" fillId="2" borderId="6" xfId="0" applyFont="1" applyFill="1" applyBorder="1"/>
    <xf numFmtId="0" fontId="3" fillId="0" borderId="0" xfId="0" applyFont="1" applyFill="1"/>
    <xf numFmtId="0" fontId="3" fillId="0" borderId="0" xfId="0" applyFont="1" applyAlignment="1">
      <alignment horizontal="right"/>
    </xf>
    <xf numFmtId="0" fontId="7" fillId="0" borderId="0" xfId="0" applyFont="1" applyAlignment="1">
      <alignment horizontal="distributed"/>
    </xf>
    <xf numFmtId="0" fontId="29" fillId="0" borderId="0" xfId="0" applyFont="1" applyFill="1"/>
    <xf numFmtId="176" fontId="30" fillId="0" borderId="0" xfId="1" applyNumberFormat="1" applyFont="1" applyFill="1"/>
    <xf numFmtId="0" fontId="29" fillId="0" borderId="0" xfId="0" applyFont="1" applyFill="1" applyBorder="1"/>
    <xf numFmtId="176" fontId="30" fillId="0" borderId="0" xfId="1" applyNumberFormat="1" applyFont="1" applyFill="1" applyBorder="1" applyAlignment="1">
      <alignment horizontal="right"/>
    </xf>
    <xf numFmtId="0" fontId="29" fillId="0" borderId="0" xfId="0" applyFont="1" applyFill="1" applyBorder="1" applyAlignment="1">
      <alignment horizontal="right"/>
    </xf>
    <xf numFmtId="0" fontId="29" fillId="0" borderId="0" xfId="0" applyFont="1" applyFill="1" applyAlignment="1">
      <alignment horizontal="right"/>
    </xf>
    <xf numFmtId="38" fontId="30" fillId="0" borderId="0" xfId="1" applyNumberFormat="1" applyFont="1" applyFill="1" applyBorder="1"/>
    <xf numFmtId="176" fontId="29" fillId="0" borderId="0" xfId="1" applyNumberFormat="1" applyFont="1" applyFill="1" applyBorder="1"/>
    <xf numFmtId="0" fontId="29" fillId="0" borderId="0" xfId="2" applyFont="1" applyFill="1"/>
    <xf numFmtId="0" fontId="29" fillId="0" borderId="0" xfId="2" applyFont="1" applyFill="1" applyBorder="1"/>
    <xf numFmtId="0" fontId="33" fillId="0" borderId="0" xfId="2" applyFont="1" applyFill="1"/>
    <xf numFmtId="0" fontId="29" fillId="0" borderId="14" xfId="2" applyFont="1" applyFill="1" applyBorder="1"/>
    <xf numFmtId="0" fontId="29" fillId="0" borderId="2" xfId="2" applyFont="1" applyFill="1" applyBorder="1"/>
    <xf numFmtId="0" fontId="31" fillId="0" borderId="0" xfId="2" applyFont="1" applyFill="1"/>
    <xf numFmtId="176" fontId="30" fillId="0" borderId="0" xfId="1" applyNumberFormat="1" applyFont="1" applyFill="1" applyBorder="1"/>
    <xf numFmtId="0" fontId="34" fillId="0" borderId="0" xfId="2" applyFont="1" applyFill="1"/>
    <xf numFmtId="0" fontId="28" fillId="0" borderId="0" xfId="0" applyFont="1" applyFill="1" applyBorder="1"/>
    <xf numFmtId="0" fontId="28" fillId="0" borderId="0" xfId="0" applyFont="1" applyFill="1"/>
    <xf numFmtId="38" fontId="35" fillId="0" borderId="0" xfId="1" applyNumberFormat="1" applyFont="1" applyFill="1" applyBorder="1"/>
    <xf numFmtId="0" fontId="28" fillId="0" borderId="0" xfId="0" applyFont="1" applyFill="1" applyBorder="1" applyAlignment="1">
      <alignment horizontal="right"/>
    </xf>
    <xf numFmtId="176" fontId="28" fillId="0" borderId="0" xfId="1" applyNumberFormat="1" applyFont="1" applyFill="1" applyBorder="1" applyAlignment="1">
      <alignment horizontal="right"/>
    </xf>
    <xf numFmtId="0" fontId="36" fillId="0" borderId="0" xfId="2" applyFont="1" applyFill="1" applyBorder="1"/>
    <xf numFmtId="0" fontId="37" fillId="0" borderId="0" xfId="2" applyFont="1" applyFill="1" applyBorder="1"/>
    <xf numFmtId="0" fontId="37" fillId="0" borderId="15" xfId="2" applyFont="1" applyFill="1" applyBorder="1"/>
    <xf numFmtId="0" fontId="36" fillId="0" borderId="15" xfId="2" applyFont="1" applyFill="1" applyBorder="1"/>
    <xf numFmtId="0" fontId="3" fillId="0" borderId="0" xfId="0" applyFont="1" applyFill="1" applyAlignment="1"/>
    <xf numFmtId="0" fontId="32" fillId="0" borderId="0" xfId="2" applyFont="1"/>
    <xf numFmtId="0" fontId="28" fillId="0" borderId="0" xfId="0" applyFont="1"/>
    <xf numFmtId="0" fontId="29" fillId="0" borderId="0" xfId="0" applyFont="1"/>
    <xf numFmtId="0" fontId="38" fillId="0" borderId="0" xfId="0" applyFont="1"/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/>
    <xf numFmtId="0" fontId="39" fillId="0" borderId="0" xfId="0" applyFont="1"/>
    <xf numFmtId="0" fontId="7" fillId="0" borderId="0" xfId="0" applyFont="1" applyAlignment="1">
      <alignment horizontal="left"/>
    </xf>
    <xf numFmtId="0" fontId="15" fillId="0" borderId="0" xfId="2" applyFont="1"/>
    <xf numFmtId="3" fontId="15" fillId="0" borderId="0" xfId="2" applyNumberFormat="1" applyFont="1" applyBorder="1"/>
    <xf numFmtId="0" fontId="15" fillId="0" borderId="0" xfId="2" applyFont="1" applyBorder="1"/>
    <xf numFmtId="0" fontId="4" fillId="0" borderId="0" xfId="2" applyFont="1"/>
    <xf numFmtId="0" fontId="40" fillId="0" borderId="0" xfId="2" applyFont="1"/>
    <xf numFmtId="0" fontId="15" fillId="0" borderId="0" xfId="2" applyFont="1" applyAlignment="1">
      <alignment horizontal="center"/>
    </xf>
    <xf numFmtId="3" fontId="15" fillId="0" borderId="0" xfId="2" applyNumberFormat="1" applyFont="1" applyBorder="1" applyAlignment="1">
      <alignment horizontal="center"/>
    </xf>
    <xf numFmtId="0" fontId="4" fillId="0" borderId="0" xfId="2" applyFont="1" applyAlignment="1">
      <alignment horizontal="left"/>
    </xf>
    <xf numFmtId="3" fontId="4" fillId="0" borderId="0" xfId="2" applyNumberFormat="1" applyFont="1" applyBorder="1" applyAlignment="1">
      <alignment horizontal="left"/>
    </xf>
    <xf numFmtId="0" fontId="4" fillId="0" borderId="0" xfId="2" applyFont="1" applyAlignment="1">
      <alignment horizontal="center"/>
    </xf>
    <xf numFmtId="0" fontId="41" fillId="0" borderId="0" xfId="2" applyFont="1"/>
    <xf numFmtId="3" fontId="4" fillId="3" borderId="5" xfId="2" applyNumberFormat="1" applyFont="1" applyFill="1" applyBorder="1" applyAlignment="1">
      <alignment horizontal="center"/>
    </xf>
    <xf numFmtId="0" fontId="43" fillId="0" borderId="0" xfId="2" applyFont="1"/>
    <xf numFmtId="0" fontId="42" fillId="0" borderId="0" xfId="2" applyFont="1" applyAlignment="1">
      <alignment horizontal="left"/>
    </xf>
    <xf numFmtId="0" fontId="44" fillId="0" borderId="0" xfId="2" applyFont="1"/>
    <xf numFmtId="0" fontId="28" fillId="0" borderId="5" xfId="0" applyFont="1" applyBorder="1"/>
    <xf numFmtId="0" fontId="3" fillId="0" borderId="22" xfId="0" applyFont="1" applyBorder="1"/>
    <xf numFmtId="0" fontId="47" fillId="2" borderId="6" xfId="0" applyFont="1" applyFill="1" applyBorder="1"/>
    <xf numFmtId="180" fontId="48" fillId="2" borderId="0" xfId="0" applyNumberFormat="1" applyFont="1" applyFill="1" applyBorder="1" applyAlignment="1">
      <alignment vertical="center"/>
    </xf>
    <xf numFmtId="0" fontId="47" fillId="2" borderId="0" xfId="0" applyFont="1" applyFill="1"/>
    <xf numFmtId="177" fontId="49" fillId="0" borderId="0" xfId="2" applyNumberFormat="1" applyFont="1" applyBorder="1"/>
    <xf numFmtId="180" fontId="51" fillId="2" borderId="0" xfId="0" applyNumberFormat="1" applyFont="1" applyFill="1" applyBorder="1" applyAlignment="1">
      <alignment vertical="center"/>
    </xf>
    <xf numFmtId="0" fontId="50" fillId="2" borderId="0" xfId="0" applyFont="1" applyFill="1"/>
    <xf numFmtId="38" fontId="15" fillId="2" borderId="0" xfId="1" applyFont="1" applyFill="1" applyBorder="1" applyAlignment="1">
      <alignment horizontal="right"/>
    </xf>
    <xf numFmtId="180" fontId="15" fillId="2" borderId="0" xfId="0" applyNumberFormat="1" applyFont="1" applyFill="1" applyBorder="1" applyAlignment="1">
      <alignment horizontal="right"/>
    </xf>
    <xf numFmtId="0" fontId="50" fillId="2" borderId="0" xfId="0" applyFont="1" applyFill="1" applyBorder="1"/>
    <xf numFmtId="0" fontId="37" fillId="0" borderId="23" xfId="2" applyFont="1" applyFill="1" applyBorder="1"/>
    <xf numFmtId="0" fontId="36" fillId="0" borderId="23" xfId="2" applyFont="1" applyFill="1" applyBorder="1"/>
    <xf numFmtId="0" fontId="3" fillId="0" borderId="22" xfId="0" applyFont="1" applyBorder="1" applyAlignment="1">
      <alignment horizontal="distributed"/>
    </xf>
    <xf numFmtId="180" fontId="3" fillId="0" borderId="22" xfId="0" applyNumberFormat="1" applyFont="1" applyBorder="1" applyAlignment="1">
      <alignment horizontal="distributed"/>
    </xf>
    <xf numFmtId="181" fontId="3" fillId="0" borderId="22" xfId="0" applyNumberFormat="1" applyFont="1" applyBorder="1" applyAlignment="1"/>
    <xf numFmtId="0" fontId="3" fillId="0" borderId="22" xfId="0" applyFont="1" applyBorder="1" applyAlignment="1"/>
    <xf numFmtId="179" fontId="3" fillId="0" borderId="22" xfId="0" applyNumberFormat="1" applyFont="1" applyBorder="1"/>
    <xf numFmtId="186" fontId="3" fillId="0" borderId="22" xfId="0" applyNumberFormat="1" applyFont="1" applyBorder="1" applyAlignment="1">
      <alignment horizontal="right"/>
    </xf>
    <xf numFmtId="179" fontId="3" fillId="0" borderId="0" xfId="0" applyNumberFormat="1" applyFont="1" applyBorder="1"/>
    <xf numFmtId="180" fontId="3" fillId="0" borderId="0" xfId="0" applyNumberFormat="1" applyFont="1" applyBorder="1" applyAlignment="1">
      <alignment horizontal="distributed"/>
    </xf>
    <xf numFmtId="180" fontId="3" fillId="0" borderId="0" xfId="0" applyNumberFormat="1" applyFont="1" applyBorder="1" applyAlignment="1"/>
    <xf numFmtId="188" fontId="30" fillId="0" borderId="0" xfId="1" applyNumberFormat="1" applyFont="1" applyFill="1" applyBorder="1"/>
    <xf numFmtId="0" fontId="29" fillId="0" borderId="0" xfId="0" quotePrefix="1" applyFont="1" applyFill="1" applyBorder="1" applyAlignment="1">
      <alignment horizontal="distributed"/>
    </xf>
    <xf numFmtId="0" fontId="29" fillId="0" borderId="0" xfId="0" applyFont="1" applyFill="1" applyBorder="1" applyAlignment="1">
      <alignment horizontal="distributed"/>
    </xf>
    <xf numFmtId="185" fontId="29" fillId="0" borderId="0" xfId="0" applyNumberFormat="1" applyFont="1" applyFill="1" applyBorder="1"/>
    <xf numFmtId="185" fontId="29" fillId="0" borderId="0" xfId="1" applyNumberFormat="1" applyFont="1" applyFill="1" applyBorder="1"/>
    <xf numFmtId="185" fontId="28" fillId="0" borderId="0" xfId="0" applyNumberFormat="1" applyFont="1" applyFill="1" applyBorder="1"/>
    <xf numFmtId="184" fontId="29" fillId="0" borderId="0" xfId="0" applyNumberFormat="1" applyFont="1" applyFill="1" applyBorder="1"/>
    <xf numFmtId="180" fontId="28" fillId="0" borderId="0" xfId="0" applyNumberFormat="1" applyFont="1" applyFill="1" applyBorder="1"/>
    <xf numFmtId="0" fontId="29" fillId="0" borderId="13" xfId="0" applyFont="1" applyFill="1" applyBorder="1" applyAlignment="1">
      <alignment horizontal="distributed"/>
    </xf>
    <xf numFmtId="0" fontId="29" fillId="0" borderId="24" xfId="0" applyFont="1" applyFill="1" applyBorder="1" applyAlignment="1">
      <alignment horizontal="distributed"/>
    </xf>
    <xf numFmtId="0" fontId="29" fillId="0" borderId="14" xfId="2" applyFont="1" applyFill="1" applyBorder="1" applyAlignment="1">
      <alignment horizontal="center"/>
    </xf>
    <xf numFmtId="0" fontId="29" fillId="0" borderId="5" xfId="0" applyFont="1" applyFill="1" applyBorder="1"/>
    <xf numFmtId="176" fontId="30" fillId="0" borderId="5" xfId="1" applyNumberFormat="1" applyFont="1" applyFill="1" applyBorder="1"/>
    <xf numFmtId="0" fontId="28" fillId="0" borderId="5" xfId="0" applyFont="1" applyFill="1" applyBorder="1"/>
    <xf numFmtId="0" fontId="29" fillId="0" borderId="25" xfId="0" applyFont="1" applyFill="1" applyBorder="1"/>
    <xf numFmtId="0" fontId="29" fillId="0" borderId="26" xfId="0" applyFont="1" applyFill="1" applyBorder="1"/>
    <xf numFmtId="0" fontId="29" fillId="0" borderId="27" xfId="0" applyFont="1" applyFill="1" applyBorder="1"/>
    <xf numFmtId="0" fontId="28" fillId="0" borderId="28" xfId="0" applyFont="1" applyFill="1" applyBorder="1"/>
    <xf numFmtId="0" fontId="31" fillId="0" borderId="0" xfId="2" applyFont="1" applyFill="1" applyBorder="1"/>
    <xf numFmtId="176" fontId="29" fillId="0" borderId="5" xfId="1" applyNumberFormat="1" applyFont="1" applyFill="1" applyBorder="1"/>
    <xf numFmtId="0" fontId="53" fillId="0" borderId="0" xfId="2" applyFont="1"/>
    <xf numFmtId="1" fontId="3" fillId="0" borderId="29" xfId="1" applyNumberFormat="1" applyFont="1" applyBorder="1" applyAlignment="1">
      <alignment horizontal="center"/>
    </xf>
    <xf numFmtId="1" fontId="3" fillId="0" borderId="30" xfId="1" applyNumberFormat="1" applyFont="1" applyBorder="1" applyAlignment="1">
      <alignment horizontal="center"/>
    </xf>
    <xf numFmtId="1" fontId="54" fillId="0" borderId="0" xfId="1" applyNumberFormat="1" applyFont="1"/>
    <xf numFmtId="0" fontId="47" fillId="2" borderId="0" xfId="0" applyFont="1" applyFill="1" applyBorder="1"/>
    <xf numFmtId="38" fontId="4" fillId="0" borderId="5" xfId="1" applyFont="1" applyBorder="1"/>
    <xf numFmtId="38" fontId="7" fillId="0" borderId="31" xfId="1" applyFont="1" applyFill="1" applyBorder="1"/>
    <xf numFmtId="38" fontId="7" fillId="0" borderId="6" xfId="1" applyFont="1" applyFill="1" applyBorder="1"/>
    <xf numFmtId="177" fontId="7" fillId="0" borderId="6" xfId="1" applyNumberFormat="1" applyFont="1" applyFill="1" applyBorder="1"/>
    <xf numFmtId="181" fontId="7" fillId="0" borderId="6" xfId="0" applyNumberFormat="1" applyFont="1" applyFill="1" applyBorder="1" applyAlignment="1">
      <alignment horizontal="right"/>
    </xf>
    <xf numFmtId="181" fontId="7" fillId="0" borderId="6" xfId="0" applyNumberFormat="1" applyFont="1" applyFill="1" applyBorder="1"/>
    <xf numFmtId="38" fontId="15" fillId="2" borderId="0" xfId="1" applyFont="1" applyFill="1" applyBorder="1" applyAlignment="1">
      <alignment horizontal="right" vertical="center"/>
    </xf>
    <xf numFmtId="180" fontId="15" fillId="2" borderId="0" xfId="0" applyNumberFormat="1" applyFont="1" applyFill="1" applyBorder="1" applyAlignment="1">
      <alignment horizontal="right" vertical="center"/>
    </xf>
    <xf numFmtId="38" fontId="8" fillId="4" borderId="32" xfId="1" applyFont="1" applyFill="1" applyBorder="1"/>
    <xf numFmtId="38" fontId="8" fillId="4" borderId="5" xfId="1" applyFont="1" applyFill="1" applyBorder="1"/>
    <xf numFmtId="38" fontId="8" fillId="4" borderId="29" xfId="1" applyFont="1" applyFill="1" applyBorder="1"/>
    <xf numFmtId="38" fontId="8" fillId="4" borderId="33" xfId="1" applyFont="1" applyFill="1" applyBorder="1"/>
    <xf numFmtId="0" fontId="3" fillId="4" borderId="5" xfId="3" applyFont="1" applyFill="1" applyBorder="1" applyAlignment="1">
      <alignment horizontal="center"/>
    </xf>
    <xf numFmtId="1" fontId="3" fillId="4" borderId="5" xfId="1" quotePrefix="1" applyNumberFormat="1" applyFont="1" applyFill="1" applyBorder="1" applyAlignment="1">
      <alignment horizontal="center"/>
    </xf>
    <xf numFmtId="1" fontId="3" fillId="4" borderId="5" xfId="1" applyNumberFormat="1" applyFont="1" applyFill="1" applyBorder="1" applyAlignment="1">
      <alignment horizontal="center"/>
    </xf>
    <xf numFmtId="38" fontId="1" fillId="4" borderId="5" xfId="1" applyFont="1" applyFill="1" applyBorder="1"/>
    <xf numFmtId="182" fontId="8" fillId="4" borderId="5" xfId="1" applyNumberFormat="1" applyFont="1" applyFill="1" applyBorder="1"/>
    <xf numFmtId="1" fontId="3" fillId="4" borderId="5" xfId="1" applyNumberFormat="1" applyFont="1" applyFill="1" applyBorder="1"/>
    <xf numFmtId="1" fontId="3" fillId="4" borderId="3" xfId="1" applyNumberFormat="1" applyFont="1" applyFill="1" applyBorder="1" applyAlignment="1">
      <alignment horizontal="center"/>
    </xf>
    <xf numFmtId="182" fontId="8" fillId="4" borderId="4" xfId="1" applyNumberFormat="1" applyFont="1" applyFill="1" applyBorder="1"/>
    <xf numFmtId="0" fontId="15" fillId="4" borderId="5" xfId="0" applyFont="1" applyFill="1" applyBorder="1" applyAlignment="1"/>
    <xf numFmtId="0" fontId="15" fillId="4" borderId="5" xfId="2" applyFont="1" applyFill="1" applyBorder="1"/>
    <xf numFmtId="0" fontId="4" fillId="4" borderId="5" xfId="2" applyFont="1" applyFill="1" applyBorder="1" applyAlignment="1">
      <alignment horizontal="left"/>
    </xf>
    <xf numFmtId="3" fontId="4" fillId="4" borderId="5" xfId="2" applyNumberFormat="1" applyFont="1" applyFill="1" applyBorder="1" applyAlignment="1">
      <alignment horizontal="left"/>
    </xf>
    <xf numFmtId="3" fontId="4" fillId="4" borderId="0" xfId="2" applyNumberFormat="1" applyFont="1" applyFill="1" applyBorder="1" applyAlignment="1">
      <alignment horizontal="left"/>
    </xf>
    <xf numFmtId="177" fontId="3" fillId="0" borderId="0" xfId="1" applyNumberFormat="1" applyFont="1" applyFill="1" applyBorder="1"/>
    <xf numFmtId="177" fontId="3" fillId="0" borderId="34" xfId="1" applyNumberFormat="1" applyFont="1" applyFill="1" applyBorder="1"/>
    <xf numFmtId="38" fontId="15" fillId="4" borderId="35" xfId="1" applyFont="1" applyFill="1" applyBorder="1"/>
    <xf numFmtId="38" fontId="15" fillId="4" borderId="36" xfId="1" applyFont="1" applyFill="1" applyBorder="1"/>
    <xf numFmtId="38" fontId="15" fillId="4" borderId="37" xfId="1" applyFont="1" applyFill="1" applyBorder="1"/>
    <xf numFmtId="38" fontId="15" fillId="4" borderId="12" xfId="1" applyFont="1" applyFill="1" applyBorder="1"/>
    <xf numFmtId="38" fontId="15" fillId="4" borderId="13" xfId="1" applyFont="1" applyFill="1" applyBorder="1"/>
    <xf numFmtId="38" fontId="15" fillId="4" borderId="0" xfId="1" applyFont="1" applyFill="1" applyBorder="1"/>
    <xf numFmtId="38" fontId="15" fillId="4" borderId="38" xfId="1" applyFont="1" applyFill="1" applyBorder="1"/>
    <xf numFmtId="38" fontId="15" fillId="4" borderId="24" xfId="1" applyFont="1" applyFill="1" applyBorder="1"/>
    <xf numFmtId="38" fontId="15" fillId="4" borderId="34" xfId="1" applyFont="1" applyFill="1" applyBorder="1"/>
    <xf numFmtId="0" fontId="20" fillId="0" borderId="0" xfId="0" applyFont="1" applyFill="1"/>
    <xf numFmtId="0" fontId="20" fillId="0" borderId="0" xfId="0" applyFont="1" applyFill="1" applyAlignment="1">
      <alignment horizontal="right"/>
    </xf>
    <xf numFmtId="0" fontId="6" fillId="0" borderId="1" xfId="0" applyFont="1" applyFill="1" applyBorder="1" applyAlignment="1"/>
    <xf numFmtId="0" fontId="3" fillId="0" borderId="36" xfId="0" applyFont="1" applyFill="1" applyBorder="1" applyAlignment="1"/>
    <xf numFmtId="0" fontId="3" fillId="0" borderId="37" xfId="0" applyFont="1" applyFill="1" applyBorder="1" applyAlignment="1"/>
    <xf numFmtId="0" fontId="6" fillId="0" borderId="1" xfId="0" applyFont="1" applyFill="1" applyBorder="1" applyAlignment="1">
      <alignment horizontal="center"/>
    </xf>
    <xf numFmtId="180" fontId="45" fillId="0" borderId="13" xfId="0" applyNumberFormat="1" applyFont="1" applyFill="1" applyBorder="1" applyAlignment="1">
      <alignment horizontal="center"/>
    </xf>
    <xf numFmtId="180" fontId="45" fillId="0" borderId="0" xfId="0" applyNumberFormat="1" applyFont="1" applyFill="1" applyBorder="1" applyAlignment="1"/>
    <xf numFmtId="180" fontId="45" fillId="0" borderId="0" xfId="0" applyNumberFormat="1" applyFont="1" applyFill="1" applyBorder="1" applyAlignment="1">
      <alignment horizontal="center"/>
    </xf>
    <xf numFmtId="180" fontId="45" fillId="0" borderId="0" xfId="0" applyNumberFormat="1" applyFont="1" applyFill="1" applyBorder="1" applyAlignment="1">
      <alignment horizontal="right"/>
    </xf>
    <xf numFmtId="0" fontId="6" fillId="0" borderId="2" xfId="0" applyFont="1" applyFill="1" applyBorder="1" applyAlignment="1">
      <alignment horizontal="center"/>
    </xf>
    <xf numFmtId="180" fontId="45" fillId="0" borderId="24" xfId="0" applyNumberFormat="1" applyFont="1" applyFill="1" applyBorder="1" applyAlignment="1">
      <alignment horizontal="center"/>
    </xf>
    <xf numFmtId="180" fontId="45" fillId="0" borderId="34" xfId="0" applyNumberFormat="1" applyFont="1" applyFill="1" applyBorder="1" applyAlignment="1"/>
    <xf numFmtId="180" fontId="45" fillId="0" borderId="34" xfId="0" applyNumberFormat="1" applyFont="1" applyFill="1" applyBorder="1" applyAlignment="1">
      <alignment horizontal="center"/>
    </xf>
    <xf numFmtId="180" fontId="45" fillId="0" borderId="34" xfId="0" applyNumberFormat="1" applyFont="1" applyFill="1" applyBorder="1" applyAlignment="1">
      <alignment horizontal="right"/>
    </xf>
    <xf numFmtId="0" fontId="6" fillId="0" borderId="14" xfId="0" applyFont="1" applyFill="1" applyBorder="1" applyAlignment="1">
      <alignment horizontal="center"/>
    </xf>
    <xf numFmtId="180" fontId="45" fillId="0" borderId="36" xfId="0" applyNumberFormat="1" applyFont="1" applyFill="1" applyBorder="1" applyAlignment="1">
      <alignment horizontal="center"/>
    </xf>
    <xf numFmtId="180" fontId="45" fillId="0" borderId="37" xfId="0" applyNumberFormat="1" applyFont="1" applyFill="1" applyBorder="1" applyAlignment="1"/>
    <xf numFmtId="180" fontId="45" fillId="0" borderId="37" xfId="0" applyNumberFormat="1" applyFont="1" applyFill="1" applyBorder="1" applyAlignment="1">
      <alignment horizontal="center"/>
    </xf>
    <xf numFmtId="180" fontId="45" fillId="0" borderId="37" xfId="0" applyNumberFormat="1" applyFont="1" applyFill="1" applyBorder="1" applyAlignment="1">
      <alignment horizontal="right"/>
    </xf>
    <xf numFmtId="0" fontId="6" fillId="0" borderId="39" xfId="0" applyFont="1" applyFill="1" applyBorder="1" applyAlignment="1"/>
    <xf numFmtId="0" fontId="3" fillId="0" borderId="31" xfId="0" applyFont="1" applyFill="1" applyBorder="1" applyAlignment="1"/>
    <xf numFmtId="0" fontId="3" fillId="0" borderId="6" xfId="0" applyFont="1" applyFill="1" applyBorder="1" applyAlignment="1"/>
    <xf numFmtId="180" fontId="3" fillId="0" borderId="6" xfId="0" applyNumberFormat="1" applyFont="1" applyFill="1" applyBorder="1" applyAlignment="1"/>
    <xf numFmtId="0" fontId="50" fillId="0" borderId="0" xfId="0" applyFont="1" applyFill="1" applyBorder="1" applyAlignment="1">
      <alignment horizontal="distributed"/>
    </xf>
    <xf numFmtId="3" fontId="51" fillId="0" borderId="0" xfId="0" applyNumberFormat="1" applyFont="1" applyFill="1" applyBorder="1"/>
    <xf numFmtId="0" fontId="3" fillId="0" borderId="0" xfId="0" applyFont="1" applyFill="1" applyBorder="1" applyAlignment="1">
      <alignment horizontal="distributed"/>
    </xf>
    <xf numFmtId="0" fontId="15" fillId="0" borderId="0" xfId="0" applyFont="1" applyFill="1" applyBorder="1" applyAlignment="1">
      <alignment horizontal="distributed"/>
    </xf>
    <xf numFmtId="38" fontId="15" fillId="0" borderId="0" xfId="1" applyFont="1" applyFill="1" applyBorder="1"/>
    <xf numFmtId="3" fontId="15" fillId="0" borderId="0" xfId="0" applyNumberFormat="1" applyFont="1" applyFill="1" applyBorder="1"/>
    <xf numFmtId="0" fontId="15" fillId="0" borderId="0" xfId="0" quotePrefix="1" applyFont="1" applyFill="1" applyBorder="1" applyAlignment="1">
      <alignment horizontal="distributed"/>
    </xf>
    <xf numFmtId="0" fontId="15" fillId="2" borderId="40" xfId="0" applyFont="1" applyFill="1" applyBorder="1" applyAlignment="1">
      <alignment vertical="center"/>
    </xf>
    <xf numFmtId="38" fontId="15" fillId="2" borderId="6" xfId="1" applyFont="1" applyFill="1" applyBorder="1" applyAlignment="1">
      <alignment vertical="center"/>
    </xf>
    <xf numFmtId="0" fontId="3" fillId="0" borderId="13" xfId="0" applyFont="1" applyFill="1" applyBorder="1" applyAlignment="1">
      <alignment horizontal="distributed" vertical="center"/>
    </xf>
    <xf numFmtId="0" fontId="3" fillId="0" borderId="1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179" fontId="3" fillId="0" borderId="12" xfId="0" applyNumberFormat="1" applyFont="1" applyFill="1" applyBorder="1" applyAlignment="1">
      <alignment vertical="center"/>
    </xf>
    <xf numFmtId="186" fontId="3" fillId="0" borderId="12" xfId="0" applyNumberFormat="1" applyFont="1" applyFill="1" applyBorder="1" applyAlignment="1">
      <alignment horizontal="right" vertical="center"/>
    </xf>
    <xf numFmtId="181" fontId="3" fillId="0" borderId="0" xfId="0" applyNumberFormat="1" applyFont="1" applyFill="1" applyAlignment="1">
      <alignment vertical="center"/>
    </xf>
    <xf numFmtId="0" fontId="3" fillId="0" borderId="13" xfId="0" applyFont="1" applyFill="1" applyBorder="1" applyAlignment="1">
      <alignment horizontal="distributed" vertical="center" shrinkToFit="1"/>
    </xf>
    <xf numFmtId="180" fontId="3" fillId="0" borderId="0" xfId="0" applyNumberFormat="1" applyFont="1" applyFill="1" applyAlignment="1">
      <alignment horizontal="distributed" vertical="center"/>
    </xf>
    <xf numFmtId="0" fontId="11" fillId="0" borderId="0" xfId="0" applyFont="1" applyFill="1"/>
    <xf numFmtId="49" fontId="26" fillId="0" borderId="0" xfId="0" applyNumberFormat="1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7" fillId="0" borderId="0" xfId="0" applyFont="1" applyFill="1"/>
    <xf numFmtId="1" fontId="3" fillId="0" borderId="0" xfId="1" applyNumberFormat="1" applyFont="1" applyFill="1" applyBorder="1" applyAlignment="1">
      <alignment horizontal="center"/>
    </xf>
    <xf numFmtId="38" fontId="3" fillId="0" borderId="0" xfId="1" applyFont="1" applyFill="1" applyBorder="1"/>
    <xf numFmtId="182" fontId="3" fillId="0" borderId="0" xfId="1" applyNumberFormat="1" applyFont="1" applyFill="1" applyBorder="1"/>
    <xf numFmtId="0" fontId="11" fillId="0" borderId="0" xfId="0" applyFont="1" applyFill="1" applyBorder="1"/>
    <xf numFmtId="0" fontId="27" fillId="0" borderId="0" xfId="0" applyFont="1" applyFill="1" applyAlignment="1"/>
    <xf numFmtId="0" fontId="9" fillId="0" borderId="0" xfId="0" applyFont="1" applyFill="1"/>
    <xf numFmtId="0" fontId="9" fillId="0" borderId="0" xfId="0" applyFont="1" applyFill="1" applyBorder="1"/>
    <xf numFmtId="38" fontId="20" fillId="0" borderId="6" xfId="1" applyFont="1" applyFill="1" applyBorder="1"/>
    <xf numFmtId="0" fontId="7" fillId="0" borderId="6" xfId="0" applyFont="1" applyFill="1" applyBorder="1"/>
    <xf numFmtId="0" fontId="7" fillId="0" borderId="0" xfId="0" applyFont="1" applyFill="1"/>
    <xf numFmtId="0" fontId="7" fillId="0" borderId="0" xfId="0" applyFont="1" applyFill="1" applyBorder="1"/>
    <xf numFmtId="0" fontId="6" fillId="0" borderId="24" xfId="0" applyFont="1" applyFill="1" applyBorder="1" applyAlignment="1">
      <alignment horizontal="distributed" vertical="center" wrapText="1"/>
    </xf>
    <xf numFmtId="0" fontId="6" fillId="0" borderId="3" xfId="0" applyFont="1" applyFill="1" applyBorder="1" applyAlignment="1">
      <alignment horizontal="distributed" vertical="center" wrapText="1"/>
    </xf>
    <xf numFmtId="0" fontId="6" fillId="0" borderId="3" xfId="0" applyFont="1" applyFill="1" applyBorder="1" applyAlignment="1">
      <alignment horizontal="distributed" wrapText="1"/>
    </xf>
    <xf numFmtId="0" fontId="6" fillId="0" borderId="24" xfId="0" applyFont="1" applyFill="1" applyBorder="1" applyAlignment="1">
      <alignment horizontal="distributed" wrapText="1"/>
    </xf>
    <xf numFmtId="0" fontId="7" fillId="0" borderId="13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right" vertical="center" wrapText="1"/>
    </xf>
    <xf numFmtId="0" fontId="7" fillId="0" borderId="0" xfId="0" applyFont="1" applyFill="1" applyAlignment="1">
      <alignment horizontal="right"/>
    </xf>
    <xf numFmtId="38" fontId="7" fillId="0" borderId="13" xfId="1" applyFont="1" applyFill="1" applyBorder="1"/>
    <xf numFmtId="38" fontId="7" fillId="0" borderId="0" xfId="1" applyFont="1" applyFill="1" applyBorder="1"/>
    <xf numFmtId="181" fontId="7" fillId="0" borderId="0" xfId="0" applyNumberFormat="1" applyFont="1" applyFill="1" applyBorder="1"/>
    <xf numFmtId="38" fontId="7" fillId="0" borderId="0" xfId="1" applyFont="1" applyFill="1"/>
    <xf numFmtId="177" fontId="7" fillId="0" borderId="0" xfId="1" applyNumberFormat="1" applyFont="1" applyFill="1"/>
    <xf numFmtId="181" fontId="7" fillId="0" borderId="0" xfId="0" applyNumberFormat="1" applyFont="1" applyFill="1"/>
    <xf numFmtId="0" fontId="46" fillId="0" borderId="0" xfId="0" applyFont="1" applyFill="1" applyBorder="1"/>
    <xf numFmtId="38" fontId="46" fillId="0" borderId="0" xfId="1" applyFont="1" applyFill="1" applyBorder="1"/>
    <xf numFmtId="0" fontId="7" fillId="0" borderId="0" xfId="0" applyFont="1" applyFill="1" applyBorder="1" applyAlignment="1">
      <alignment horizontal="right"/>
    </xf>
    <xf numFmtId="177" fontId="7" fillId="0" borderId="0" xfId="1" applyNumberFormat="1" applyFont="1" applyFill="1" applyBorder="1"/>
    <xf numFmtId="2" fontId="46" fillId="0" borderId="0" xfId="0" applyNumberFormat="1" applyFont="1" applyFill="1" applyBorder="1"/>
    <xf numFmtId="0" fontId="7" fillId="0" borderId="12" xfId="0" applyFont="1" applyFill="1" applyBorder="1" applyAlignment="1">
      <alignment horizontal="right"/>
    </xf>
    <xf numFmtId="181" fontId="7" fillId="0" borderId="0" xfId="0" applyNumberFormat="1" applyFont="1" applyFill="1" applyBorder="1" applyAlignment="1">
      <alignment horizontal="right"/>
    </xf>
    <xf numFmtId="0" fontId="7" fillId="0" borderId="6" xfId="0" applyFont="1" applyFill="1" applyBorder="1" applyAlignment="1">
      <alignment horizontal="right"/>
    </xf>
    <xf numFmtId="0" fontId="21" fillId="0" borderId="0" xfId="0" applyFont="1" applyFill="1"/>
    <xf numFmtId="49" fontId="22" fillId="0" borderId="0" xfId="0" applyNumberFormat="1" applyFont="1" applyFill="1" applyAlignment="1">
      <alignment vertical="center"/>
    </xf>
    <xf numFmtId="0" fontId="22" fillId="0" borderId="0" xfId="0" applyFont="1" applyFill="1" applyAlignment="1">
      <alignment vertical="center"/>
    </xf>
    <xf numFmtId="38" fontId="46" fillId="0" borderId="0" xfId="0" applyNumberFormat="1" applyFont="1" applyFill="1" applyBorder="1"/>
    <xf numFmtId="0" fontId="3" fillId="0" borderId="0" xfId="0" applyFont="1" applyFill="1" applyBorder="1"/>
    <xf numFmtId="0" fontId="0" fillId="0" borderId="0" xfId="0" applyFill="1"/>
    <xf numFmtId="0" fontId="16" fillId="0" borderId="0" xfId="0" applyFont="1" applyFill="1" applyBorder="1"/>
    <xf numFmtId="49" fontId="19" fillId="0" borderId="0" xfId="0" applyNumberFormat="1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27" fillId="0" borderId="0" xfId="0" applyFont="1" applyFill="1" applyAlignment="1">
      <alignment horizontal="left"/>
    </xf>
    <xf numFmtId="0" fontId="7" fillId="0" borderId="0" xfId="0" applyFont="1" applyFill="1" applyAlignment="1"/>
    <xf numFmtId="38" fontId="20" fillId="0" borderId="0" xfId="1" applyFont="1" applyFill="1" applyBorder="1"/>
    <xf numFmtId="0" fontId="6" fillId="0" borderId="6" xfId="0" applyFont="1" applyFill="1" applyBorder="1"/>
    <xf numFmtId="0" fontId="20" fillId="0" borderId="6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right"/>
    </xf>
    <xf numFmtId="0" fontId="3" fillId="0" borderId="22" xfId="0" applyFont="1" applyFill="1" applyBorder="1"/>
    <xf numFmtId="0" fontId="6" fillId="0" borderId="41" xfId="0" applyFont="1" applyFill="1" applyBorder="1"/>
    <xf numFmtId="0" fontId="6" fillId="0" borderId="42" xfId="0" applyFont="1" applyFill="1" applyBorder="1" applyAlignment="1">
      <alignment horizontal="center"/>
    </xf>
    <xf numFmtId="0" fontId="6" fillId="0" borderId="42" xfId="0" applyFont="1" applyFill="1" applyBorder="1"/>
    <xf numFmtId="0" fontId="6" fillId="0" borderId="0" xfId="0" applyFont="1" applyFill="1" applyBorder="1"/>
    <xf numFmtId="0" fontId="3" fillId="0" borderId="34" xfId="0" applyFont="1" applyFill="1" applyBorder="1"/>
    <xf numFmtId="0" fontId="6" fillId="0" borderId="38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38" fontId="7" fillId="0" borderId="13" xfId="1" applyFont="1" applyFill="1" applyBorder="1" applyAlignment="1"/>
    <xf numFmtId="3" fontId="7" fillId="0" borderId="37" xfId="2" applyNumberFormat="1" applyFont="1" applyFill="1" applyBorder="1"/>
    <xf numFmtId="38" fontId="12" fillId="0" borderId="0" xfId="1" applyFont="1" applyFill="1" applyBorder="1" applyAlignment="1"/>
    <xf numFmtId="38" fontId="7" fillId="0" borderId="31" xfId="1" applyFont="1" applyFill="1" applyBorder="1" applyAlignment="1"/>
    <xf numFmtId="3" fontId="7" fillId="0" borderId="6" xfId="2" applyNumberFormat="1" applyFont="1" applyFill="1" applyBorder="1"/>
    <xf numFmtId="0" fontId="4" fillId="0" borderId="0" xfId="2" applyFont="1" applyFill="1"/>
    <xf numFmtId="0" fontId="3" fillId="0" borderId="0" xfId="0" applyFont="1" applyFill="1" applyBorder="1" applyAlignment="1">
      <alignment horizontal="center"/>
    </xf>
    <xf numFmtId="38" fontId="3" fillId="0" borderId="0" xfId="1" applyFont="1" applyFill="1" applyBorder="1" applyAlignment="1"/>
    <xf numFmtId="0" fontId="3" fillId="0" borderId="0" xfId="0" applyFont="1" applyFill="1" applyBorder="1" applyAlignment="1"/>
    <xf numFmtId="0" fontId="27" fillId="0" borderId="0" xfId="0" applyFont="1" applyFill="1" applyBorder="1" applyAlignment="1">
      <alignment horizontal="left"/>
    </xf>
    <xf numFmtId="38" fontId="27" fillId="0" borderId="0" xfId="1" applyFont="1" applyFill="1" applyBorder="1" applyAlignment="1">
      <alignment horizontal="left"/>
    </xf>
    <xf numFmtId="0" fontId="6" fillId="0" borderId="0" xfId="0" applyFont="1" applyFill="1"/>
    <xf numFmtId="49" fontId="24" fillId="0" borderId="0" xfId="1" applyNumberFormat="1" applyFont="1" applyFill="1" applyAlignment="1">
      <alignment horizontal="right" vertical="center"/>
    </xf>
    <xf numFmtId="38" fontId="24" fillId="0" borderId="0" xfId="1" applyFont="1" applyFill="1" applyAlignment="1">
      <alignment vertical="center"/>
    </xf>
    <xf numFmtId="38" fontId="17" fillId="0" borderId="0" xfId="1" applyFont="1" applyFill="1" applyAlignment="1">
      <alignment vertical="center"/>
    </xf>
    <xf numFmtId="38" fontId="17" fillId="0" borderId="0" xfId="1" applyFont="1" applyFill="1"/>
    <xf numFmtId="38" fontId="3" fillId="0" borderId="0" xfId="1" applyFont="1" applyFill="1"/>
    <xf numFmtId="38" fontId="15" fillId="0" borderId="0" xfId="1" applyFont="1" applyFill="1"/>
    <xf numFmtId="49" fontId="25" fillId="0" borderId="0" xfId="1" applyNumberFormat="1" applyFont="1" applyFill="1" applyAlignment="1">
      <alignment vertical="center"/>
    </xf>
    <xf numFmtId="38" fontId="25" fillId="0" borderId="0" xfId="1" applyFont="1" applyFill="1"/>
    <xf numFmtId="38" fontId="25" fillId="0" borderId="0" xfId="1" applyFont="1" applyFill="1" applyAlignment="1">
      <alignment vertical="center"/>
    </xf>
    <xf numFmtId="38" fontId="23" fillId="0" borderId="0" xfId="1" applyFont="1" applyFill="1"/>
    <xf numFmtId="38" fontId="7" fillId="0" borderId="0" xfId="1" applyFont="1" applyFill="1" applyAlignment="1"/>
    <xf numFmtId="0" fontId="46" fillId="0" borderId="0" xfId="0" applyFont="1" applyFill="1" applyAlignment="1"/>
    <xf numFmtId="38" fontId="23" fillId="0" borderId="0" xfId="1" applyFont="1" applyFill="1" applyAlignment="1">
      <alignment vertical="center"/>
    </xf>
    <xf numFmtId="38" fontId="7" fillId="0" borderId="0" xfId="1" applyFont="1" applyFill="1" applyAlignment="1">
      <alignment horizontal="left"/>
    </xf>
    <xf numFmtId="38" fontId="17" fillId="0" borderId="6" xfId="1" applyFont="1" applyFill="1" applyBorder="1"/>
    <xf numFmtId="0" fontId="3" fillId="0" borderId="6" xfId="0" applyFont="1" applyFill="1" applyBorder="1"/>
    <xf numFmtId="0" fontId="15" fillId="0" borderId="0" xfId="0" applyFont="1" applyFill="1" applyBorder="1"/>
    <xf numFmtId="0" fontId="3" fillId="0" borderId="0" xfId="0" applyFont="1" applyFill="1" applyBorder="1" applyAlignment="1">
      <alignment horizontal="right"/>
    </xf>
    <xf numFmtId="38" fontId="3" fillId="0" borderId="14" xfId="1" applyFont="1" applyFill="1" applyBorder="1"/>
    <xf numFmtId="38" fontId="3" fillId="0" borderId="0" xfId="1" applyFont="1" applyFill="1" applyAlignment="1">
      <alignment horizontal="right"/>
    </xf>
    <xf numFmtId="38" fontId="3" fillId="0" borderId="1" xfId="1" applyFont="1" applyFill="1" applyBorder="1" applyAlignment="1">
      <alignment horizontal="center"/>
    </xf>
    <xf numFmtId="178" fontId="3" fillId="0" borderId="0" xfId="1" applyNumberFormat="1" applyFont="1" applyFill="1" applyBorder="1"/>
    <xf numFmtId="38" fontId="3" fillId="0" borderId="2" xfId="1" applyFont="1" applyFill="1" applyBorder="1" applyAlignment="1">
      <alignment horizontal="center"/>
    </xf>
    <xf numFmtId="178" fontId="3" fillId="0" borderId="34" xfId="1" applyNumberFormat="1" applyFont="1" applyFill="1" applyBorder="1"/>
    <xf numFmtId="178" fontId="3" fillId="0" borderId="0" xfId="1" applyNumberFormat="1" applyFont="1" applyFill="1"/>
    <xf numFmtId="38" fontId="3" fillId="0" borderId="14" xfId="1" applyFont="1" applyFill="1" applyBorder="1" applyAlignment="1">
      <alignment horizontal="center"/>
    </xf>
    <xf numFmtId="177" fontId="3" fillId="0" borderId="37" xfId="1" applyNumberFormat="1" applyFont="1" applyFill="1" applyBorder="1"/>
    <xf numFmtId="178" fontId="3" fillId="0" borderId="37" xfId="1" applyNumberFormat="1" applyFont="1" applyFill="1" applyBorder="1"/>
    <xf numFmtId="178" fontId="3" fillId="0" borderId="0" xfId="1" quotePrefix="1" applyNumberFormat="1" applyFont="1" applyFill="1" applyBorder="1" applyAlignment="1">
      <alignment horizontal="right"/>
    </xf>
    <xf numFmtId="38" fontId="3" fillId="0" borderId="39" xfId="1" applyFont="1" applyFill="1" applyBorder="1" applyAlignment="1">
      <alignment horizontal="center"/>
    </xf>
    <xf numFmtId="177" fontId="3" fillId="0" borderId="6" xfId="1" applyNumberFormat="1" applyFont="1" applyFill="1" applyBorder="1"/>
    <xf numFmtId="178" fontId="3" fillId="0" borderId="6" xfId="1" applyNumberFormat="1" applyFont="1" applyFill="1" applyBorder="1"/>
    <xf numFmtId="177" fontId="52" fillId="5" borderId="5" xfId="0" applyNumberFormat="1" applyFont="1" applyFill="1" applyBorder="1"/>
    <xf numFmtId="177" fontId="52" fillId="5" borderId="30" xfId="0" applyNumberFormat="1" applyFont="1" applyFill="1" applyBorder="1"/>
    <xf numFmtId="38" fontId="3" fillId="5" borderId="5" xfId="1" applyFont="1" applyFill="1" applyBorder="1"/>
    <xf numFmtId="38" fontId="3" fillId="5" borderId="29" xfId="1" applyFont="1" applyFill="1" applyBorder="1"/>
    <xf numFmtId="0" fontId="15" fillId="5" borderId="5" xfId="2" applyFont="1" applyFill="1" applyBorder="1"/>
    <xf numFmtId="0" fontId="4" fillId="5" borderId="5" xfId="2" applyFont="1" applyFill="1" applyBorder="1"/>
    <xf numFmtId="3" fontId="4" fillId="5" borderId="5" xfId="2" applyNumberFormat="1" applyFont="1" applyFill="1" applyBorder="1"/>
    <xf numFmtId="3" fontId="4" fillId="5" borderId="0" xfId="2" applyNumberFormat="1" applyFont="1" applyFill="1" applyBorder="1"/>
    <xf numFmtId="0" fontId="3" fillId="0" borderId="13" xfId="0" applyFont="1" applyFill="1" applyBorder="1" applyAlignment="1">
      <alignment horizontal="distributed" vertical="center" wrapText="1"/>
    </xf>
    <xf numFmtId="0" fontId="3" fillId="0" borderId="31" xfId="0" applyFont="1" applyFill="1" applyBorder="1" applyAlignment="1">
      <alignment horizontal="distributed" vertical="center" wrapText="1"/>
    </xf>
    <xf numFmtId="38" fontId="29" fillId="0" borderId="0" xfId="0" applyNumberFormat="1" applyFont="1" applyFill="1" applyBorder="1"/>
    <xf numFmtId="38" fontId="1" fillId="5" borderId="5" xfId="1" applyFont="1" applyFill="1" applyBorder="1"/>
    <xf numFmtId="179" fontId="3" fillId="0" borderId="40" xfId="0" applyNumberFormat="1" applyFont="1" applyFill="1" applyBorder="1" applyAlignment="1">
      <alignment vertical="center"/>
    </xf>
    <xf numFmtId="0" fontId="1" fillId="0" borderId="0" xfId="0" applyFont="1" applyFill="1" applyAlignment="1"/>
    <xf numFmtId="185" fontId="28" fillId="0" borderId="36" xfId="0" applyNumberFormat="1" applyFont="1" applyFill="1" applyBorder="1"/>
    <xf numFmtId="185" fontId="28" fillId="0" borderId="37" xfId="1" applyNumberFormat="1" applyFont="1" applyFill="1" applyBorder="1"/>
    <xf numFmtId="185" fontId="28" fillId="0" borderId="37" xfId="0" applyNumberFormat="1" applyFont="1" applyFill="1" applyBorder="1"/>
    <xf numFmtId="185" fontId="28" fillId="0" borderId="35" xfId="0" applyNumberFormat="1" applyFont="1" applyFill="1" applyBorder="1"/>
    <xf numFmtId="180" fontId="28" fillId="0" borderId="35" xfId="0" applyNumberFormat="1" applyFont="1" applyFill="1" applyBorder="1"/>
    <xf numFmtId="182" fontId="29" fillId="0" borderId="0" xfId="0" applyNumberFormat="1" applyFont="1" applyFill="1" applyBorder="1"/>
    <xf numFmtId="180" fontId="29" fillId="0" borderId="0" xfId="0" applyNumberFormat="1" applyFont="1" applyFill="1" applyBorder="1"/>
    <xf numFmtId="185" fontId="28" fillId="0" borderId="13" xfId="0" applyNumberFormat="1" applyFont="1" applyFill="1" applyBorder="1"/>
    <xf numFmtId="185" fontId="28" fillId="0" borderId="0" xfId="1" applyNumberFormat="1" applyFont="1" applyFill="1" applyBorder="1"/>
    <xf numFmtId="185" fontId="28" fillId="0" borderId="12" xfId="0" applyNumberFormat="1" applyFont="1" applyFill="1" applyBorder="1"/>
    <xf numFmtId="180" fontId="28" fillId="0" borderId="12" xfId="0" applyNumberFormat="1" applyFont="1" applyFill="1" applyBorder="1"/>
    <xf numFmtId="0" fontId="29" fillId="0" borderId="15" xfId="0" applyFont="1" applyFill="1" applyBorder="1" applyAlignment="1">
      <alignment horizontal="distributed"/>
    </xf>
    <xf numFmtId="176" fontId="29" fillId="0" borderId="15" xfId="1" applyNumberFormat="1" applyFont="1" applyFill="1" applyBorder="1"/>
    <xf numFmtId="182" fontId="29" fillId="0" borderId="15" xfId="0" applyNumberFormat="1" applyFont="1" applyFill="1" applyBorder="1"/>
    <xf numFmtId="185" fontId="29" fillId="0" borderId="15" xfId="0" applyNumberFormat="1" applyFont="1" applyFill="1" applyBorder="1"/>
    <xf numFmtId="180" fontId="29" fillId="0" borderId="15" xfId="0" applyNumberFormat="1" applyFont="1" applyFill="1" applyBorder="1"/>
    <xf numFmtId="182" fontId="29" fillId="0" borderId="23" xfId="0" applyNumberFormat="1" applyFont="1" applyFill="1" applyBorder="1"/>
    <xf numFmtId="0" fontId="29" fillId="0" borderId="23" xfId="0" applyFont="1" applyFill="1" applyBorder="1" applyAlignment="1">
      <alignment horizontal="distributed"/>
    </xf>
    <xf numFmtId="185" fontId="29" fillId="0" borderId="23" xfId="0" applyNumberFormat="1" applyFont="1" applyFill="1" applyBorder="1"/>
    <xf numFmtId="185" fontId="28" fillId="0" borderId="24" xfId="0" applyNumberFormat="1" applyFont="1" applyFill="1" applyBorder="1"/>
    <xf numFmtId="185" fontId="28" fillId="0" borderId="34" xfId="1" applyNumberFormat="1" applyFont="1" applyFill="1" applyBorder="1"/>
    <xf numFmtId="185" fontId="28" fillId="0" borderId="34" xfId="0" applyNumberFormat="1" applyFont="1" applyFill="1" applyBorder="1"/>
    <xf numFmtId="185" fontId="28" fillId="0" borderId="38" xfId="0" applyNumberFormat="1" applyFont="1" applyFill="1" applyBorder="1"/>
    <xf numFmtId="180" fontId="28" fillId="0" borderId="38" xfId="0" applyNumberFormat="1" applyFont="1" applyFill="1" applyBorder="1"/>
    <xf numFmtId="0" fontId="50" fillId="0" borderId="27" xfId="0" applyFont="1" applyFill="1" applyBorder="1" applyAlignment="1">
      <alignment horizontal="distributed"/>
    </xf>
    <xf numFmtId="0" fontId="50" fillId="0" borderId="5" xfId="0" applyFont="1" applyFill="1" applyBorder="1" applyAlignment="1">
      <alignment horizontal="distributed"/>
    </xf>
    <xf numFmtId="0" fontId="3" fillId="0" borderId="27" xfId="0" applyFont="1" applyFill="1" applyBorder="1" applyAlignment="1">
      <alignment horizontal="distributed"/>
    </xf>
    <xf numFmtId="0" fontId="15" fillId="0" borderId="5" xfId="0" applyFont="1" applyFill="1" applyBorder="1" applyAlignment="1">
      <alignment horizontal="distributed"/>
    </xf>
    <xf numFmtId="0" fontId="3" fillId="0" borderId="43" xfId="0" applyFont="1" applyFill="1" applyBorder="1" applyAlignment="1">
      <alignment horizontal="distributed"/>
    </xf>
    <xf numFmtId="0" fontId="15" fillId="0" borderId="44" xfId="0" applyFont="1" applyFill="1" applyBorder="1" applyAlignment="1">
      <alignment horizontal="distributed"/>
    </xf>
    <xf numFmtId="183" fontId="28" fillId="0" borderId="5" xfId="0" applyNumberFormat="1" applyFont="1" applyFill="1" applyBorder="1"/>
    <xf numFmtId="184" fontId="28" fillId="0" borderId="5" xfId="0" applyNumberFormat="1" applyFont="1" applyFill="1" applyBorder="1"/>
    <xf numFmtId="0" fontId="37" fillId="0" borderId="0" xfId="0" applyFont="1" applyFill="1"/>
    <xf numFmtId="183" fontId="28" fillId="0" borderId="0" xfId="0" applyNumberFormat="1" applyFont="1" applyFill="1"/>
    <xf numFmtId="0" fontId="37" fillId="0" borderId="0" xfId="0" applyFont="1" applyFill="1" applyBorder="1"/>
    <xf numFmtId="0" fontId="28" fillId="0" borderId="14" xfId="0" applyFont="1" applyFill="1" applyBorder="1"/>
    <xf numFmtId="0" fontId="37" fillId="0" borderId="15" xfId="0" applyFont="1" applyFill="1" applyBorder="1"/>
    <xf numFmtId="0" fontId="28" fillId="0" borderId="46" xfId="0" applyFont="1" applyFill="1" applyBorder="1"/>
    <xf numFmtId="183" fontId="28" fillId="0" borderId="46" xfId="0" applyNumberFormat="1" applyFont="1" applyFill="1" applyBorder="1"/>
    <xf numFmtId="183" fontId="28" fillId="0" borderId="15" xfId="0" applyNumberFormat="1" applyFont="1" applyFill="1" applyBorder="1"/>
    <xf numFmtId="0" fontId="37" fillId="0" borderId="23" xfId="0" applyFont="1" applyFill="1" applyBorder="1"/>
    <xf numFmtId="0" fontId="28" fillId="0" borderId="47" xfId="0" applyFont="1" applyFill="1" applyBorder="1"/>
    <xf numFmtId="0" fontId="28" fillId="0" borderId="23" xfId="0" applyFont="1" applyFill="1" applyBorder="1"/>
    <xf numFmtId="0" fontId="28" fillId="0" borderId="2" xfId="0" applyFont="1" applyFill="1" applyBorder="1"/>
    <xf numFmtId="183" fontId="28" fillId="0" borderId="2" xfId="0" applyNumberFormat="1" applyFont="1" applyFill="1" applyBorder="1"/>
    <xf numFmtId="183" fontId="28" fillId="0" borderId="0" xfId="0" applyNumberFormat="1" applyFont="1" applyFill="1" applyBorder="1"/>
    <xf numFmtId="0" fontId="28" fillId="0" borderId="48" xfId="0" applyFont="1" applyFill="1" applyBorder="1"/>
    <xf numFmtId="0" fontId="37" fillId="0" borderId="12" xfId="0" applyFont="1" applyFill="1" applyBorder="1"/>
    <xf numFmtId="183" fontId="28" fillId="0" borderId="14" xfId="0" applyNumberFormat="1" applyFont="1" applyFill="1" applyBorder="1"/>
    <xf numFmtId="0" fontId="0" fillId="0" borderId="5" xfId="0" applyFill="1" applyBorder="1"/>
    <xf numFmtId="183" fontId="28" fillId="0" borderId="48" xfId="0" applyNumberFormat="1" applyFont="1" applyFill="1" applyBorder="1"/>
    <xf numFmtId="183" fontId="28" fillId="0" borderId="23" xfId="0" applyNumberFormat="1" applyFont="1" applyFill="1" applyBorder="1"/>
    <xf numFmtId="180" fontId="15" fillId="6" borderId="6" xfId="0" applyNumberFormat="1" applyFont="1" applyFill="1" applyBorder="1" applyAlignment="1">
      <alignment vertical="center"/>
    </xf>
    <xf numFmtId="38" fontId="15" fillId="7" borderId="6" xfId="1" applyFont="1" applyFill="1" applyBorder="1" applyAlignment="1">
      <alignment vertical="center"/>
    </xf>
    <xf numFmtId="180" fontId="15" fillId="7" borderId="6" xfId="0" applyNumberFormat="1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vertical="center"/>
    </xf>
    <xf numFmtId="0" fontId="15" fillId="0" borderId="9" xfId="0" applyFont="1" applyFill="1" applyBorder="1" applyAlignment="1">
      <alignment horizontal="distributed" vertical="center" wrapText="1"/>
    </xf>
    <xf numFmtId="0" fontId="15" fillId="0" borderId="9" xfId="0" applyFont="1" applyFill="1" applyBorder="1" applyAlignment="1">
      <alignment horizontal="distributed" wrapText="1"/>
    </xf>
    <xf numFmtId="38" fontId="52" fillId="0" borderId="5" xfId="1" applyFont="1" applyFill="1" applyBorder="1"/>
    <xf numFmtId="182" fontId="52" fillId="0" borderId="5" xfId="0" applyNumberFormat="1" applyFont="1" applyFill="1" applyBorder="1"/>
    <xf numFmtId="182" fontId="52" fillId="0" borderId="5" xfId="1" applyNumberFormat="1" applyFont="1" applyFill="1" applyBorder="1"/>
    <xf numFmtId="182" fontId="52" fillId="0" borderId="28" xfId="0" applyNumberFormat="1" applyFont="1" applyFill="1" applyBorder="1"/>
    <xf numFmtId="38" fontId="52" fillId="0" borderId="44" xfId="1" applyFont="1" applyFill="1" applyBorder="1"/>
    <xf numFmtId="182" fontId="52" fillId="0" borderId="44" xfId="0" applyNumberFormat="1" applyFont="1" applyFill="1" applyBorder="1"/>
    <xf numFmtId="182" fontId="52" fillId="0" borderId="44" xfId="1" applyNumberFormat="1" applyFont="1" applyFill="1" applyBorder="1"/>
    <xf numFmtId="182" fontId="52" fillId="0" borderId="45" xfId="0" applyNumberFormat="1" applyFont="1" applyFill="1" applyBorder="1"/>
    <xf numFmtId="38" fontId="4" fillId="0" borderId="5" xfId="1" applyFont="1" applyBorder="1" applyAlignment="1">
      <alignment horizontal="left"/>
    </xf>
    <xf numFmtId="0" fontId="55" fillId="0" borderId="13" xfId="0" quotePrefix="1" applyFont="1" applyFill="1" applyBorder="1" applyAlignment="1">
      <alignment horizontal="distributed"/>
    </xf>
    <xf numFmtId="0" fontId="41" fillId="0" borderId="0" xfId="2" applyFont="1" applyAlignment="1">
      <alignment horizontal="center"/>
    </xf>
    <xf numFmtId="38" fontId="52" fillId="0" borderId="5" xfId="1" applyFont="1" applyFill="1" applyBorder="1" applyAlignment="1">
      <alignment shrinkToFit="1"/>
    </xf>
    <xf numFmtId="0" fontId="15" fillId="0" borderId="5" xfId="0" quotePrefix="1" applyFont="1" applyFill="1" applyBorder="1" applyAlignment="1">
      <alignment shrinkToFit="1"/>
    </xf>
    <xf numFmtId="0" fontId="6" fillId="7" borderId="41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3" fillId="0" borderId="35" xfId="0" applyFont="1" applyFill="1" applyBorder="1" applyAlignment="1"/>
    <xf numFmtId="180" fontId="45" fillId="0" borderId="12" xfId="0" applyNumberFormat="1" applyFont="1" applyFill="1" applyBorder="1" applyAlignment="1"/>
    <xf numFmtId="180" fontId="45" fillId="0" borderId="38" xfId="0" applyNumberFormat="1" applyFont="1" applyFill="1" applyBorder="1" applyAlignment="1"/>
    <xf numFmtId="180" fontId="45" fillId="0" borderId="35" xfId="0" applyNumberFormat="1" applyFont="1" applyFill="1" applyBorder="1" applyAlignment="1"/>
    <xf numFmtId="0" fontId="3" fillId="0" borderId="40" xfId="0" applyFont="1" applyFill="1" applyBorder="1" applyAlignment="1"/>
    <xf numFmtId="0" fontId="56" fillId="0" borderId="0" xfId="2" applyFont="1"/>
    <xf numFmtId="0" fontId="57" fillId="0" borderId="0" xfId="2" applyFont="1"/>
    <xf numFmtId="0" fontId="3" fillId="0" borderId="0" xfId="2" applyBorder="1"/>
    <xf numFmtId="3" fontId="57" fillId="0" borderId="0" xfId="2" applyNumberFormat="1" applyFont="1" applyBorder="1"/>
    <xf numFmtId="0" fontId="58" fillId="0" borderId="0" xfId="2" applyFont="1" applyFill="1"/>
    <xf numFmtId="0" fontId="59" fillId="0" borderId="0" xfId="0" applyFont="1"/>
    <xf numFmtId="1" fontId="56" fillId="0" borderId="0" xfId="1" applyNumberFormat="1" applyFont="1"/>
    <xf numFmtId="0" fontId="59" fillId="0" borderId="0" xfId="0" applyFont="1" applyAlignment="1">
      <alignment horizontal="right"/>
    </xf>
    <xf numFmtId="0" fontId="56" fillId="2" borderId="0" xfId="0" applyFont="1" applyFill="1"/>
    <xf numFmtId="2" fontId="0" fillId="4" borderId="5" xfId="0" applyNumberFormat="1" applyFill="1" applyBorder="1"/>
    <xf numFmtId="2" fontId="8" fillId="4" borderId="5" xfId="1" applyNumberFormat="1" applyFont="1" applyFill="1" applyBorder="1"/>
    <xf numFmtId="177" fontId="3" fillId="2" borderId="0" xfId="4" applyNumberFormat="1" applyFill="1" applyBorder="1"/>
    <xf numFmtId="177" fontId="3" fillId="2" borderId="50" xfId="4" applyNumberFormat="1" applyFill="1" applyBorder="1"/>
    <xf numFmtId="0" fontId="60" fillId="0" borderId="0" xfId="0" applyFont="1" applyFill="1" applyBorder="1" applyAlignment="1">
      <alignment vertical="center"/>
    </xf>
    <xf numFmtId="184" fontId="28" fillId="0" borderId="14" xfId="0" applyNumberFormat="1" applyFont="1" applyFill="1" applyBorder="1"/>
    <xf numFmtId="184" fontId="28" fillId="0" borderId="48" xfId="0" applyNumberFormat="1" applyFont="1" applyFill="1" applyBorder="1"/>
    <xf numFmtId="184" fontId="28" fillId="0" borderId="2" xfId="0" applyNumberFormat="1" applyFont="1" applyFill="1" applyBorder="1"/>
    <xf numFmtId="38" fontId="3" fillId="0" borderId="9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center" vertical="center"/>
    </xf>
    <xf numFmtId="38" fontId="3" fillId="0" borderId="37" xfId="1" applyFont="1" applyFill="1" applyBorder="1" applyAlignment="1">
      <alignment horizontal="center" textRotation="255"/>
    </xf>
    <xf numFmtId="0" fontId="0" fillId="0" borderId="35" xfId="0" applyFill="1" applyBorder="1" applyAlignment="1">
      <alignment horizontal="center" textRotation="255"/>
    </xf>
    <xf numFmtId="38" fontId="3" fillId="0" borderId="0" xfId="1" applyFont="1" applyFill="1" applyBorder="1" applyAlignment="1">
      <alignment horizontal="center" textRotation="255"/>
    </xf>
    <xf numFmtId="0" fontId="0" fillId="0" borderId="12" xfId="0" applyFill="1" applyBorder="1" applyAlignment="1">
      <alignment horizontal="center" textRotation="255"/>
    </xf>
    <xf numFmtId="38" fontId="3" fillId="0" borderId="6" xfId="1" applyFont="1" applyFill="1" applyBorder="1" applyAlignment="1">
      <alignment horizontal="center" textRotation="255"/>
    </xf>
    <xf numFmtId="0" fontId="0" fillId="0" borderId="40" xfId="0" applyFill="1" applyBorder="1" applyAlignment="1">
      <alignment horizontal="center" textRotation="255"/>
    </xf>
    <xf numFmtId="38" fontId="3" fillId="0" borderId="34" xfId="1" applyFont="1" applyFill="1" applyBorder="1" applyAlignment="1">
      <alignment horizontal="center" textRotation="255"/>
    </xf>
    <xf numFmtId="0" fontId="0" fillId="0" borderId="38" xfId="0" applyFill="1" applyBorder="1" applyAlignment="1">
      <alignment horizontal="center" textRotation="255"/>
    </xf>
    <xf numFmtId="38" fontId="7" fillId="0" borderId="11" xfId="1" applyFont="1" applyFill="1" applyBorder="1" applyAlignment="1">
      <alignment vertical="center"/>
    </xf>
    <xf numFmtId="38" fontId="7" fillId="0" borderId="9" xfId="1" applyFont="1" applyFill="1" applyBorder="1" applyAlignment="1">
      <alignment horizontal="center" vertical="center"/>
    </xf>
    <xf numFmtId="38" fontId="7" fillId="0" borderId="10" xfId="1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/>
    </xf>
    <xf numFmtId="0" fontId="46" fillId="0" borderId="3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46" fillId="0" borderId="40" xfId="0" applyFont="1" applyFill="1" applyBorder="1" applyAlignment="1">
      <alignment horizontal="center"/>
    </xf>
    <xf numFmtId="0" fontId="9" fillId="0" borderId="0" xfId="0" applyFont="1" applyFill="1" applyAlignment="1"/>
    <xf numFmtId="0" fontId="6" fillId="0" borderId="42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 vertical="center" wrapText="1"/>
    </xf>
    <xf numFmtId="0" fontId="50" fillId="0" borderId="27" xfId="0" applyFont="1" applyFill="1" applyBorder="1" applyAlignment="1">
      <alignment horizontal="distributed"/>
    </xf>
    <xf numFmtId="0" fontId="50" fillId="0" borderId="5" xfId="0" applyFont="1" applyFill="1" applyBorder="1" applyAlignment="1">
      <alignment horizontal="distributed"/>
    </xf>
    <xf numFmtId="0" fontId="29" fillId="0" borderId="5" xfId="2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/>
    </xf>
    <xf numFmtId="176" fontId="29" fillId="0" borderId="9" xfId="1" applyNumberFormat="1" applyFont="1" applyFill="1" applyBorder="1" applyAlignment="1">
      <alignment horizontal="center"/>
    </xf>
    <xf numFmtId="176" fontId="29" fillId="0" borderId="10" xfId="1" applyNumberFormat="1" applyFont="1" applyFill="1" applyBorder="1" applyAlignment="1">
      <alignment horizontal="center"/>
    </xf>
    <xf numFmtId="0" fontId="29" fillId="0" borderId="9" xfId="0" applyFont="1" applyFill="1" applyBorder="1" applyAlignment="1">
      <alignment horizontal="center"/>
    </xf>
    <xf numFmtId="0" fontId="29" fillId="0" borderId="10" xfId="0" applyFont="1" applyFill="1" applyBorder="1" applyAlignment="1">
      <alignment horizontal="center"/>
    </xf>
    <xf numFmtId="0" fontId="28" fillId="0" borderId="9" xfId="0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0" fontId="28" fillId="0" borderId="49" xfId="0" applyFont="1" applyFill="1" applyBorder="1" applyAlignment="1">
      <alignment horizontal="center"/>
    </xf>
    <xf numFmtId="0" fontId="50" fillId="0" borderId="0" xfId="0" applyFont="1" applyFill="1" applyBorder="1" applyAlignment="1">
      <alignment horizontal="distributed"/>
    </xf>
    <xf numFmtId="0" fontId="6" fillId="7" borderId="22" xfId="0" applyFont="1" applyFill="1" applyBorder="1" applyAlignment="1">
      <alignment horizontal="center" vertical="center"/>
    </xf>
    <xf numFmtId="0" fontId="6" fillId="7" borderId="41" xfId="0" applyFont="1" applyFill="1" applyBorder="1" applyAlignment="1">
      <alignment horizontal="center" vertical="center"/>
    </xf>
    <xf numFmtId="0" fontId="6" fillId="7" borderId="34" xfId="0" applyFont="1" applyFill="1" applyBorder="1" applyAlignment="1">
      <alignment horizontal="center" vertical="center"/>
    </xf>
    <xf numFmtId="0" fontId="6" fillId="7" borderId="38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 wrapText="1"/>
    </xf>
    <xf numFmtId="0" fontId="6" fillId="7" borderId="3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 textRotation="255"/>
    </xf>
    <xf numFmtId="0" fontId="6" fillId="0" borderId="12" xfId="0" applyFont="1" applyFill="1" applyBorder="1" applyAlignment="1">
      <alignment horizontal="center" vertical="center" textRotation="255"/>
    </xf>
    <xf numFmtId="0" fontId="6" fillId="0" borderId="38" xfId="0" applyFont="1" applyFill="1" applyBorder="1" applyAlignment="1">
      <alignment horizontal="center" vertical="center" textRotation="255"/>
    </xf>
    <xf numFmtId="0" fontId="6" fillId="0" borderId="40" xfId="0" applyFont="1" applyFill="1" applyBorder="1" applyAlignment="1">
      <alignment horizontal="center" vertical="center" textRotation="255"/>
    </xf>
    <xf numFmtId="0" fontId="22" fillId="0" borderId="0" xfId="0" applyFont="1" applyFill="1" applyAlignment="1">
      <alignment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1" xfId="0" applyFont="1" applyBorder="1" applyAlignment="1">
      <alignment horizontal="distributed"/>
    </xf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/>
    <xf numFmtId="0" fontId="3" fillId="0" borderId="22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/>
    </xf>
    <xf numFmtId="0" fontId="59" fillId="0" borderId="0" xfId="0" applyFont="1" applyAlignment="1">
      <alignment horizontal="center"/>
    </xf>
    <xf numFmtId="0" fontId="15" fillId="0" borderId="11" xfId="0" applyFont="1" applyFill="1" applyBorder="1" applyAlignment="1">
      <alignment horizontal="distributed" vertical="center"/>
    </xf>
  </cellXfs>
  <cellStyles count="5">
    <cellStyle name="桁区切り" xfId="1" builtinId="6"/>
    <cellStyle name="標準" xfId="0" builtinId="0"/>
    <cellStyle name="標準_年報2表 2" xfId="4" xr:uid="{00000000-0005-0000-0000-000002000000}"/>
    <cellStyle name="標準_年報図-2" xfId="2" xr:uid="{00000000-0005-0000-0000-000003000000}"/>
    <cellStyle name="標準_年報表-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標準明朝"/>
                <a:ea typeface="標準明朝"/>
              </a:rPr>
              <a:t>図-2  月別県外転入･県外転出者数の動き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 altLang="en-US" sz="1400" b="1" i="0" u="none" strike="noStrike" baseline="0">
              <a:solidFill>
                <a:srgbClr val="000000"/>
              </a:solidFill>
              <a:latin typeface="標準明朝"/>
              <a:ea typeface="標準明朝"/>
            </a:endParaRP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 altLang="en-US" sz="1400" b="1" i="0" u="none" strike="noStrike" baseline="0">
              <a:solidFill>
                <a:srgbClr val="000000"/>
              </a:solidFill>
              <a:latin typeface="標準明朝"/>
              <a:ea typeface="標準明朝"/>
            </a:endParaRP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 altLang="en-US" sz="1400" b="1" i="0" u="none" strike="noStrike" baseline="0">
              <a:solidFill>
                <a:srgbClr val="000000"/>
              </a:solidFill>
              <a:latin typeface="標準明朝"/>
              <a:ea typeface="標準明朝"/>
            </a:endParaRPr>
          </a:p>
        </c:rich>
      </c:tx>
      <c:layout>
        <c:manualLayout>
          <c:xMode val="edge"/>
          <c:yMode val="edge"/>
          <c:x val="0.2234852461624115"/>
          <c:y val="1.32158864757289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25783147237414"/>
          <c:y val="9.6916403793970901E-2"/>
          <c:w val="0.80303178827789912"/>
          <c:h val="0.75330477494404657"/>
        </c:manualLayout>
      </c:layout>
      <c:lineChart>
        <c:grouping val="standard"/>
        <c:varyColors val="0"/>
        <c:ser>
          <c:idx val="0"/>
          <c:order val="0"/>
          <c:tx>
            <c:strRef>
              <c:f>図ー２データ!$C$3</c:f>
              <c:strCache>
                <c:ptCount val="1"/>
                <c:pt idx="0">
                  <c:v>県外転入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図ー２データ!$D$2:$O$2</c:f>
              <c:numCache>
                <c:formatCode>#,##0</c:formatCode>
                <c:ptCount val="1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cat>
          <c:val>
            <c:numRef>
              <c:f>図ー２データ!$D$3:$O$3</c:f>
              <c:numCache>
                <c:formatCode>#,##0</c:formatCode>
                <c:ptCount val="12"/>
                <c:pt idx="0">
                  <c:v>1038</c:v>
                </c:pt>
                <c:pt idx="1">
                  <c:v>1076</c:v>
                </c:pt>
                <c:pt idx="2">
                  <c:v>1147</c:v>
                </c:pt>
                <c:pt idx="3">
                  <c:v>1084</c:v>
                </c:pt>
                <c:pt idx="4">
                  <c:v>1196</c:v>
                </c:pt>
                <c:pt idx="5">
                  <c:v>3421</c:v>
                </c:pt>
                <c:pt idx="6">
                  <c:v>2396</c:v>
                </c:pt>
                <c:pt idx="7">
                  <c:v>1173</c:v>
                </c:pt>
                <c:pt idx="8">
                  <c:v>947</c:v>
                </c:pt>
                <c:pt idx="9">
                  <c:v>1152</c:v>
                </c:pt>
                <c:pt idx="10">
                  <c:v>1122</c:v>
                </c:pt>
                <c:pt idx="11">
                  <c:v>1015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D4-47AD-A8DF-06DAA2E2D987}"/>
            </c:ext>
          </c:extLst>
        </c:ser>
        <c:ser>
          <c:idx val="1"/>
          <c:order val="1"/>
          <c:tx>
            <c:strRef>
              <c:f>図ー２データ!$C$4</c:f>
              <c:strCache>
                <c:ptCount val="1"/>
                <c:pt idx="0">
                  <c:v>県外転出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図ー２データ!$D$2:$O$2</c:f>
              <c:numCache>
                <c:formatCode>#,##0</c:formatCode>
                <c:ptCount val="1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cat>
          <c:val>
            <c:numRef>
              <c:f>図ー２データ!$D$4:$O$4</c:f>
              <c:numCache>
                <c:formatCode>#,##0</c:formatCode>
                <c:ptCount val="12"/>
                <c:pt idx="0">
                  <c:v>1003</c:v>
                </c:pt>
                <c:pt idx="1">
                  <c:v>872</c:v>
                </c:pt>
                <c:pt idx="2">
                  <c:v>1037</c:v>
                </c:pt>
                <c:pt idx="3">
                  <c:v>958</c:v>
                </c:pt>
                <c:pt idx="4">
                  <c:v>1254</c:v>
                </c:pt>
                <c:pt idx="5">
                  <c:v>5496</c:v>
                </c:pt>
                <c:pt idx="6">
                  <c:v>1913</c:v>
                </c:pt>
                <c:pt idx="7">
                  <c:v>1070</c:v>
                </c:pt>
                <c:pt idx="8">
                  <c:v>1187</c:v>
                </c:pt>
                <c:pt idx="9">
                  <c:v>1238</c:v>
                </c:pt>
                <c:pt idx="10">
                  <c:v>1173</c:v>
                </c:pt>
                <c:pt idx="11">
                  <c:v>1105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D4-47AD-A8DF-06DAA2E2D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208256"/>
        <c:axId val="62456192"/>
      </c:lineChart>
      <c:catAx>
        <c:axId val="62208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400" b="0" i="0" u="none" strike="noStrike" baseline="0">
                    <a:solidFill>
                      <a:srgbClr val="000000"/>
                    </a:solidFill>
                    <a:latin typeface="標準明朝"/>
                    <a:ea typeface="標準明朝"/>
                  </a:rPr>
                  <a:t>(月)</a:t>
                </a:r>
              </a:p>
            </c:rich>
          </c:tx>
          <c:layout>
            <c:manualLayout>
              <c:xMode val="edge"/>
              <c:yMode val="edge"/>
              <c:x val="0.90530462101328235"/>
              <c:y val="0.9229084825935219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456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2456192"/>
        <c:scaling>
          <c:orientation val="minMax"/>
          <c:max val="7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400" b="0" i="0" u="none" strike="noStrike" baseline="0">
                    <a:solidFill>
                      <a:srgbClr val="000000"/>
                    </a:solidFill>
                    <a:latin typeface="標準明朝"/>
                    <a:ea typeface="標準明朝"/>
                  </a:rPr>
                  <a:t>(人)</a:t>
                </a:r>
              </a:p>
            </c:rich>
          </c:tx>
          <c:layout>
            <c:manualLayout>
              <c:xMode val="edge"/>
              <c:yMode val="edge"/>
              <c:x val="5.3030303030303032E-2"/>
              <c:y val="1.101323872977416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208256"/>
        <c:crosses val="autoZero"/>
        <c:crossBetween val="midCat"/>
        <c:majorUnit val="1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71969696969697"/>
          <c:y val="0.1299559862709469"/>
          <c:w val="0.25946969696969702"/>
          <c:h val="0.1233480430330823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 horizontalDpi="-4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131008"/>
        <c:axId val="63145088"/>
      </c:barChart>
      <c:catAx>
        <c:axId val="631310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3145088"/>
        <c:crosses val="autoZero"/>
        <c:auto val="0"/>
        <c:lblAlgn val="ctr"/>
        <c:lblOffset val="100"/>
        <c:tickMarkSkip val="1"/>
        <c:noMultiLvlLbl val="0"/>
      </c:catAx>
      <c:valAx>
        <c:axId val="63145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31310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図ー２データ!$C$3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A-483B-8BA9-07B60AB89394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図ー２データ!$C$3:$O$3</c:f>
              <c:numCache>
                <c:formatCode>#,##0</c:formatCode>
                <c:ptCount val="13"/>
                <c:pt idx="0">
                  <c:v>0</c:v>
                </c:pt>
                <c:pt idx="1">
                  <c:v>1038</c:v>
                </c:pt>
                <c:pt idx="2">
                  <c:v>1076</c:v>
                </c:pt>
                <c:pt idx="3">
                  <c:v>1147</c:v>
                </c:pt>
                <c:pt idx="4">
                  <c:v>1084</c:v>
                </c:pt>
                <c:pt idx="5">
                  <c:v>1196</c:v>
                </c:pt>
                <c:pt idx="6">
                  <c:v>3421</c:v>
                </c:pt>
                <c:pt idx="7">
                  <c:v>2396</c:v>
                </c:pt>
                <c:pt idx="8">
                  <c:v>1173</c:v>
                </c:pt>
                <c:pt idx="9">
                  <c:v>947</c:v>
                </c:pt>
                <c:pt idx="10">
                  <c:v>1152</c:v>
                </c:pt>
                <c:pt idx="11">
                  <c:v>1122</c:v>
                </c:pt>
                <c:pt idx="12">
                  <c:v>1015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9A-483B-8BA9-07B60AB89394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図ー２データ!$C$4:$O$4</c:f>
              <c:numCache>
                <c:formatCode>#,##0</c:formatCode>
                <c:ptCount val="13"/>
                <c:pt idx="0">
                  <c:v>0</c:v>
                </c:pt>
                <c:pt idx="1">
                  <c:v>1003</c:v>
                </c:pt>
                <c:pt idx="2">
                  <c:v>872</c:v>
                </c:pt>
                <c:pt idx="3">
                  <c:v>1037</c:v>
                </c:pt>
                <c:pt idx="4">
                  <c:v>958</c:v>
                </c:pt>
                <c:pt idx="5">
                  <c:v>1254</c:v>
                </c:pt>
                <c:pt idx="6">
                  <c:v>5496</c:v>
                </c:pt>
                <c:pt idx="7">
                  <c:v>1913</c:v>
                </c:pt>
                <c:pt idx="8">
                  <c:v>1070</c:v>
                </c:pt>
                <c:pt idx="9">
                  <c:v>1187</c:v>
                </c:pt>
                <c:pt idx="10">
                  <c:v>1238</c:v>
                </c:pt>
                <c:pt idx="11">
                  <c:v>1173</c:v>
                </c:pt>
                <c:pt idx="12">
                  <c:v>1105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9A-483B-8BA9-07B60AB89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244160"/>
        <c:axId val="63245696"/>
      </c:barChart>
      <c:catAx>
        <c:axId val="63244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3245696"/>
        <c:crosses val="autoZero"/>
        <c:auto val="0"/>
        <c:lblAlgn val="ctr"/>
        <c:lblOffset val="100"/>
        <c:tickLblSkip val="13"/>
        <c:tickMarkSkip val="1"/>
        <c:noMultiLvlLbl val="0"/>
      </c:catAx>
      <c:valAx>
        <c:axId val="63245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32441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277312"/>
        <c:axId val="63283200"/>
      </c:barChart>
      <c:catAx>
        <c:axId val="632773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3283200"/>
        <c:crosses val="autoZero"/>
        <c:auto val="0"/>
        <c:lblAlgn val="ctr"/>
        <c:lblOffset val="100"/>
        <c:tickMarkSkip val="1"/>
        <c:noMultiLvlLbl val="0"/>
      </c:catAx>
      <c:valAx>
        <c:axId val="6328320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3277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社会動態データ'!$C$3:$C$5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A-4D5B-AB63-56E209323BD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社会動態データ'!$D$3:$D$3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DA-4D5B-AB63-56E209323BDB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社会動態データ'!$E$3:$E$5</c:f>
              <c:numCache>
                <c:formatCode>#,##0;"△ "#,##0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8BDA-4D5B-AB63-56E209323BDB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社会動態データ'!$F$3:$F$5</c:f>
              <c:numCache>
                <c:formatCode>General</c:formatCode>
                <c:ptCount val="3"/>
                <c:pt idx="1">
                  <c:v>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DA-4D5B-AB63-56E209323BDB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社会動態データ'!$G$3:$G$3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8BDA-4D5B-AB63-56E209323BDB}"/>
            </c:ext>
          </c:extLst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社会動態データ'!$H$3:$H$3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BDA-4D5B-AB63-56E209323BDB}"/>
            </c:ext>
          </c:extLst>
        </c:ser>
        <c:ser>
          <c:idx val="6"/>
          <c:order val="6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社会動態データ'!$I$3:$I$3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8BDA-4D5B-AB63-56E209323BDB}"/>
            </c:ext>
          </c:extLst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社会動態データ'!$J$3:$J$5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7-8BDA-4D5B-AB63-56E209323BDB}"/>
            </c:ext>
          </c:extLst>
        </c:ser>
        <c:ser>
          <c:idx val="8"/>
          <c:order val="8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社会動態データ'!$K$3:$K$5</c:f>
              <c:numCache>
                <c:formatCode>#,##0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8-8BDA-4D5B-AB63-56E209323BDB}"/>
            </c:ext>
          </c:extLst>
        </c:ser>
        <c:ser>
          <c:idx val="9"/>
          <c:order val="9"/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社会動態データ'!$L$3:$L$3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8BDA-4D5B-AB63-56E209323BDB}"/>
            </c:ext>
          </c:extLst>
        </c:ser>
        <c:ser>
          <c:idx val="10"/>
          <c:order val="1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社会動態データ'!$M$3:$M$3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8BDA-4D5B-AB63-56E209323BDB}"/>
            </c:ext>
          </c:extLst>
        </c:ser>
        <c:ser>
          <c:idx val="11"/>
          <c:order val="1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社会動態データ'!$N$3:$N$3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8BDA-4D5B-AB63-56E209323BDB}"/>
            </c:ext>
          </c:extLst>
        </c:ser>
        <c:ser>
          <c:idx val="12"/>
          <c:order val="12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社会動態データ'!$O$3:$O$3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8BDA-4D5B-AB63-56E209323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546688"/>
        <c:axId val="62548224"/>
      </c:barChart>
      <c:catAx>
        <c:axId val="62546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54822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62548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5466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567552"/>
        <c:axId val="62569088"/>
      </c:barChart>
      <c:catAx>
        <c:axId val="6256755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569088"/>
        <c:crosses val="autoZero"/>
        <c:auto val="0"/>
        <c:lblAlgn val="ctr"/>
        <c:lblOffset val="100"/>
        <c:tickMarkSkip val="1"/>
        <c:noMultiLvlLbl val="0"/>
      </c:catAx>
      <c:valAx>
        <c:axId val="62569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5675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社会動態データ'!$C$4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A6-4CA2-B99D-C94CEC208387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社会動態データ'!$C$4:$K$4</c:f>
              <c:numCache>
                <c:formatCode>General</c:formatCode>
                <c:ptCount val="9"/>
                <c:pt idx="0">
                  <c:v>0</c:v>
                </c:pt>
                <c:pt idx="1">
                  <c:v>-217</c:v>
                </c:pt>
                <c:pt idx="3">
                  <c:v>1</c:v>
                </c:pt>
                <c:pt idx="4">
                  <c:v>0</c:v>
                </c:pt>
                <c:pt idx="5">
                  <c:v>224</c:v>
                </c:pt>
                <c:pt idx="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A6-4CA2-B99D-C94CEC208387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社会動態データ'!$C$5:$K$5</c:f>
              <c:numCache>
                <c:formatCode>General</c:formatCode>
                <c:ptCount val="9"/>
                <c:pt idx="0">
                  <c:v>0</c:v>
                </c:pt>
                <c:pt idx="1">
                  <c:v>-548</c:v>
                </c:pt>
                <c:pt idx="3">
                  <c:v>2</c:v>
                </c:pt>
                <c:pt idx="4">
                  <c:v>0</c:v>
                </c:pt>
                <c:pt idx="5">
                  <c:v>212</c:v>
                </c:pt>
                <c:pt idx="6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A6-4CA2-B99D-C94CEC208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28544"/>
        <c:axId val="62830080"/>
      </c:barChart>
      <c:catAx>
        <c:axId val="62828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830080"/>
        <c:crosses val="autoZero"/>
        <c:auto val="0"/>
        <c:lblAlgn val="ctr"/>
        <c:lblOffset val="100"/>
        <c:tickLblSkip val="13"/>
        <c:tickMarkSkip val="1"/>
        <c:noMultiLvlLbl val="0"/>
      </c:catAx>
      <c:valAx>
        <c:axId val="62830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8285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57600"/>
        <c:axId val="62859136"/>
      </c:barChart>
      <c:catAx>
        <c:axId val="6285760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859136"/>
        <c:crosses val="autoZero"/>
        <c:auto val="0"/>
        <c:lblAlgn val="ctr"/>
        <c:lblOffset val="100"/>
        <c:tickMarkSkip val="1"/>
        <c:noMultiLvlLbl val="0"/>
      </c:catAx>
      <c:valAx>
        <c:axId val="6285913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85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78464"/>
        <c:axId val="62880000"/>
      </c:barChart>
      <c:catAx>
        <c:axId val="6287846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880000"/>
        <c:crosses val="autoZero"/>
        <c:auto val="0"/>
        <c:lblAlgn val="ctr"/>
        <c:lblOffset val="100"/>
        <c:tickMarkSkip val="1"/>
        <c:noMultiLvlLbl val="0"/>
      </c:catAx>
      <c:valAx>
        <c:axId val="62880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8784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社会動態データ'!$C$4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2-4322-9DE4-2FD2306AA808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社会動態データ'!$C$4:$K$4</c:f>
              <c:numCache>
                <c:formatCode>General</c:formatCode>
                <c:ptCount val="9"/>
                <c:pt idx="0">
                  <c:v>0</c:v>
                </c:pt>
                <c:pt idx="1">
                  <c:v>-217</c:v>
                </c:pt>
                <c:pt idx="3">
                  <c:v>1</c:v>
                </c:pt>
                <c:pt idx="4">
                  <c:v>0</c:v>
                </c:pt>
                <c:pt idx="5">
                  <c:v>224</c:v>
                </c:pt>
                <c:pt idx="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12-4322-9DE4-2FD2306AA808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社会動態データ'!$C$5:$K$5</c:f>
              <c:numCache>
                <c:formatCode>General</c:formatCode>
                <c:ptCount val="9"/>
                <c:pt idx="0">
                  <c:v>0</c:v>
                </c:pt>
                <c:pt idx="1">
                  <c:v>-548</c:v>
                </c:pt>
                <c:pt idx="3">
                  <c:v>2</c:v>
                </c:pt>
                <c:pt idx="4">
                  <c:v>0</c:v>
                </c:pt>
                <c:pt idx="5">
                  <c:v>212</c:v>
                </c:pt>
                <c:pt idx="6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12-4322-9DE4-2FD2306AA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913920"/>
        <c:axId val="62985344"/>
      </c:barChart>
      <c:catAx>
        <c:axId val="62913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985344"/>
        <c:crosses val="autoZero"/>
        <c:auto val="0"/>
        <c:lblAlgn val="ctr"/>
        <c:lblOffset val="100"/>
        <c:tickLblSkip val="13"/>
        <c:tickMarkSkip val="1"/>
        <c:noMultiLvlLbl val="0"/>
      </c:catAx>
      <c:valAx>
        <c:axId val="62985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9139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004672"/>
        <c:axId val="63006208"/>
      </c:barChart>
      <c:catAx>
        <c:axId val="6300467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3006208"/>
        <c:crosses val="autoZero"/>
        <c:auto val="0"/>
        <c:lblAlgn val="ctr"/>
        <c:lblOffset val="100"/>
        <c:tickMarkSkip val="1"/>
        <c:noMultiLvlLbl val="0"/>
      </c:catAx>
      <c:valAx>
        <c:axId val="6300620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30046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図ー２データ!$C$2:$C$4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7F-48B5-AF99-C7D7C11BAC5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図ー２データ!$D$2:$D$4</c:f>
              <c:numCache>
                <c:formatCode>#,##0</c:formatCode>
                <c:ptCount val="3"/>
                <c:pt idx="0">
                  <c:v>10</c:v>
                </c:pt>
                <c:pt idx="1">
                  <c:v>1038</c:v>
                </c:pt>
                <c:pt idx="2">
                  <c:v>1003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7F-48B5-AF99-C7D7C11BAC50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図ー２データ!$E$2:$E$4</c:f>
              <c:numCache>
                <c:formatCode>#,##0</c:formatCode>
                <c:ptCount val="3"/>
                <c:pt idx="0">
                  <c:v>11</c:v>
                </c:pt>
                <c:pt idx="1">
                  <c:v>1076</c:v>
                </c:pt>
                <c:pt idx="2">
                  <c:v>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7F-48B5-AF99-C7D7C11BAC50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図ー２データ!$F$2:$F$4</c:f>
              <c:numCache>
                <c:formatCode>#,##0</c:formatCode>
                <c:ptCount val="3"/>
                <c:pt idx="0">
                  <c:v>12</c:v>
                </c:pt>
                <c:pt idx="1">
                  <c:v>1147</c:v>
                </c:pt>
                <c:pt idx="2">
                  <c:v>1037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7F-48B5-AF99-C7D7C11BAC50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図ー２データ!$G$2:$G$4</c:f>
              <c:numCache>
                <c:formatCode>#,##0</c:formatCode>
                <c:ptCount val="3"/>
                <c:pt idx="0">
                  <c:v>1</c:v>
                </c:pt>
                <c:pt idx="1">
                  <c:v>1084</c:v>
                </c:pt>
                <c:pt idx="2">
                  <c:v>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7F-48B5-AF99-C7D7C11BAC50}"/>
            </c:ext>
          </c:extLst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図ー２データ!$H$2:$H$4</c:f>
              <c:numCache>
                <c:formatCode>#,##0</c:formatCode>
                <c:ptCount val="3"/>
                <c:pt idx="0">
                  <c:v>2</c:v>
                </c:pt>
                <c:pt idx="1">
                  <c:v>1196</c:v>
                </c:pt>
                <c:pt idx="2">
                  <c:v>1254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97F-48B5-AF99-C7D7C11BAC50}"/>
            </c:ext>
          </c:extLst>
        </c:ser>
        <c:ser>
          <c:idx val="6"/>
          <c:order val="6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図ー２データ!$I$2:$I$4</c:f>
              <c:numCache>
                <c:formatCode>#,##0</c:formatCode>
                <c:ptCount val="3"/>
                <c:pt idx="0">
                  <c:v>3</c:v>
                </c:pt>
                <c:pt idx="1">
                  <c:v>3421</c:v>
                </c:pt>
                <c:pt idx="2">
                  <c:v>5496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97F-48B5-AF99-C7D7C11BAC50}"/>
            </c:ext>
          </c:extLst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図ー２データ!$J$2:$J$4</c:f>
              <c:numCache>
                <c:formatCode>#,##0</c:formatCode>
                <c:ptCount val="3"/>
                <c:pt idx="0">
                  <c:v>4</c:v>
                </c:pt>
                <c:pt idx="1">
                  <c:v>2396</c:v>
                </c:pt>
                <c:pt idx="2">
                  <c:v>1913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97F-48B5-AF99-C7D7C11BAC50}"/>
            </c:ext>
          </c:extLst>
        </c:ser>
        <c:ser>
          <c:idx val="8"/>
          <c:order val="8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図ー２データ!$K$2:$K$4</c:f>
              <c:numCache>
                <c:formatCode>#,##0</c:formatCode>
                <c:ptCount val="3"/>
                <c:pt idx="0">
                  <c:v>5</c:v>
                </c:pt>
                <c:pt idx="1">
                  <c:v>1173</c:v>
                </c:pt>
                <c:pt idx="2">
                  <c:v>1070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97F-48B5-AF99-C7D7C11BAC50}"/>
            </c:ext>
          </c:extLst>
        </c:ser>
        <c:ser>
          <c:idx val="9"/>
          <c:order val="9"/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図ー２データ!$L$2:$L$4</c:f>
              <c:numCache>
                <c:formatCode>#,##0</c:formatCode>
                <c:ptCount val="3"/>
                <c:pt idx="0">
                  <c:v>6</c:v>
                </c:pt>
                <c:pt idx="1">
                  <c:v>947</c:v>
                </c:pt>
                <c:pt idx="2">
                  <c:v>1187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97F-48B5-AF99-C7D7C11BAC50}"/>
            </c:ext>
          </c:extLst>
        </c:ser>
        <c:ser>
          <c:idx val="10"/>
          <c:order val="1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図ー２データ!$M$2:$M$4</c:f>
              <c:numCache>
                <c:formatCode>#,##0</c:formatCode>
                <c:ptCount val="3"/>
                <c:pt idx="0">
                  <c:v>7</c:v>
                </c:pt>
                <c:pt idx="1">
                  <c:v>1152</c:v>
                </c:pt>
                <c:pt idx="2">
                  <c:v>1238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97F-48B5-AF99-C7D7C11BAC50}"/>
            </c:ext>
          </c:extLst>
        </c:ser>
        <c:ser>
          <c:idx val="11"/>
          <c:order val="1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図ー２データ!$N$2:$N$4</c:f>
              <c:numCache>
                <c:formatCode>#,##0</c:formatCode>
                <c:ptCount val="3"/>
                <c:pt idx="0">
                  <c:v>8</c:v>
                </c:pt>
                <c:pt idx="1">
                  <c:v>1122</c:v>
                </c:pt>
                <c:pt idx="2">
                  <c:v>1173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97F-48B5-AF99-C7D7C11BAC50}"/>
            </c:ext>
          </c:extLst>
        </c:ser>
        <c:ser>
          <c:idx val="12"/>
          <c:order val="12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図ー２データ!$O$2:$O$4</c:f>
              <c:numCache>
                <c:formatCode>#,##0</c:formatCode>
                <c:ptCount val="3"/>
                <c:pt idx="0">
                  <c:v>9</c:v>
                </c:pt>
                <c:pt idx="1">
                  <c:v>1015</c:v>
                </c:pt>
                <c:pt idx="2">
                  <c:v>1105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97F-48B5-AF99-C7D7C11BA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511360"/>
        <c:axId val="63116032"/>
      </c:barChart>
      <c:catAx>
        <c:axId val="170511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311603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63116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70511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142875</xdr:colOff>
      <xdr:row>0</xdr:row>
      <xdr:rowOff>104775</xdr:rowOff>
    </xdr:from>
    <xdr:to>
      <xdr:col>16</xdr:col>
      <xdr:colOff>447675</xdr:colOff>
      <xdr:row>11</xdr:row>
      <xdr:rowOff>66675</xdr:rowOff>
    </xdr:to>
    <xdr:graphicFrame macro="">
      <xdr:nvGraphicFramePr>
        <xdr:cNvPr id="5476472" name="Chart 1">
          <a:extLst>
            <a:ext uri="{FF2B5EF4-FFF2-40B4-BE49-F238E27FC236}">
              <a16:creationId xmlns:a16="http://schemas.microsoft.com/office/drawing/2014/main" id="{00000000-0008-0000-0100-000078905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214312</xdr:colOff>
      <xdr:row>20</xdr:row>
      <xdr:rowOff>83345</xdr:rowOff>
    </xdr:from>
    <xdr:to>
      <xdr:col>17</xdr:col>
      <xdr:colOff>416718</xdr:colOff>
      <xdr:row>37</xdr:row>
      <xdr:rowOff>59531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C5CC9253-AD82-4F16-8C5C-5FB53445B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7739064"/>
          <a:ext cx="9655969" cy="47386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0.11259</cdr:x>
      <cdr:y>0.923</cdr:y>
    </cdr:from>
    <cdr:to>
      <cdr:x>0.29875</cdr:x>
      <cdr:y>0.97801</cdr:y>
    </cdr:to>
    <cdr:sp macro="" textlink="">
      <cdr:nvSpPr>
        <cdr:cNvPr id="15308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1957" y="3994288"/>
          <a:ext cx="945693" cy="2380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(R2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年）</a:t>
          </a:r>
        </a:p>
      </cdr:txBody>
    </cdr:sp>
  </cdr:relSizeAnchor>
  <cdr:relSizeAnchor xmlns:cdr="http://schemas.openxmlformats.org/drawingml/2006/chartDrawing">
    <cdr:from>
      <cdr:x>0.33256</cdr:x>
      <cdr:y>0.923</cdr:y>
    </cdr:from>
    <cdr:to>
      <cdr:x>0.48414</cdr:x>
      <cdr:y>0.97801</cdr:y>
    </cdr:to>
    <cdr:sp macro="" textlink="">
      <cdr:nvSpPr>
        <cdr:cNvPr id="1530882" name="テキスト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89405" y="3994288"/>
          <a:ext cx="770026" cy="2380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(R3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年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</xdr:col>
      <xdr:colOff>9525</xdr:colOff>
      <xdr:row>6</xdr:row>
      <xdr:rowOff>0</xdr:rowOff>
    </xdr:to>
    <xdr:graphicFrame macro="">
      <xdr:nvGraphicFramePr>
        <xdr:cNvPr id="5478806" name="Chart 1">
          <a:extLst>
            <a:ext uri="{FF2B5EF4-FFF2-40B4-BE49-F238E27FC236}">
              <a16:creationId xmlns:a16="http://schemas.microsoft.com/office/drawing/2014/main" id="{00000000-0008-0000-0200-000096995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504825</xdr:colOff>
      <xdr:row>6</xdr:row>
      <xdr:rowOff>0</xdr:rowOff>
    </xdr:from>
    <xdr:to>
      <xdr:col>2</xdr:col>
      <xdr:colOff>504825</xdr:colOff>
      <xdr:row>6</xdr:row>
      <xdr:rowOff>0</xdr:rowOff>
    </xdr:to>
    <xdr:graphicFrame macro="">
      <xdr:nvGraphicFramePr>
        <xdr:cNvPr id="5478807" name="Chart 2">
          <a:extLst>
            <a:ext uri="{FF2B5EF4-FFF2-40B4-BE49-F238E27FC236}">
              <a16:creationId xmlns:a16="http://schemas.microsoft.com/office/drawing/2014/main" id="{00000000-0008-0000-0200-000097995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104775</xdr:colOff>
      <xdr:row>6</xdr:row>
      <xdr:rowOff>0</xdr:rowOff>
    </xdr:from>
    <xdr:to>
      <xdr:col>2</xdr:col>
      <xdr:colOff>114300</xdr:colOff>
      <xdr:row>6</xdr:row>
      <xdr:rowOff>0</xdr:rowOff>
    </xdr:to>
    <xdr:graphicFrame macro="">
      <xdr:nvGraphicFramePr>
        <xdr:cNvPr id="5478808" name="Chart 3">
          <a:extLst>
            <a:ext uri="{FF2B5EF4-FFF2-40B4-BE49-F238E27FC236}">
              <a16:creationId xmlns:a16="http://schemas.microsoft.com/office/drawing/2014/main" id="{00000000-0008-0000-0200-000098995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123825</xdr:colOff>
      <xdr:row>6</xdr:row>
      <xdr:rowOff>0</xdr:rowOff>
    </xdr:from>
    <xdr:to>
      <xdr:col>2</xdr:col>
      <xdr:colOff>123825</xdr:colOff>
      <xdr:row>6</xdr:row>
      <xdr:rowOff>0</xdr:rowOff>
    </xdr:to>
    <xdr:graphicFrame macro="">
      <xdr:nvGraphicFramePr>
        <xdr:cNvPr id="5478809" name="Chart 4">
          <a:extLst>
            <a:ext uri="{FF2B5EF4-FFF2-40B4-BE49-F238E27FC236}">
              <a16:creationId xmlns:a16="http://schemas.microsoft.com/office/drawing/2014/main" id="{00000000-0008-0000-0200-000099995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504825</xdr:colOff>
      <xdr:row>20</xdr:row>
      <xdr:rowOff>0</xdr:rowOff>
    </xdr:from>
    <xdr:to>
      <xdr:col>6</xdr:col>
      <xdr:colOff>504825</xdr:colOff>
      <xdr:row>20</xdr:row>
      <xdr:rowOff>0</xdr:rowOff>
    </xdr:to>
    <xdr:graphicFrame macro="">
      <xdr:nvGraphicFramePr>
        <xdr:cNvPr id="5478810" name="Chart 2">
          <a:extLst>
            <a:ext uri="{FF2B5EF4-FFF2-40B4-BE49-F238E27FC236}">
              <a16:creationId xmlns:a16="http://schemas.microsoft.com/office/drawing/2014/main" id="{00000000-0008-0000-0200-00009A995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104775</xdr:colOff>
      <xdr:row>20</xdr:row>
      <xdr:rowOff>0</xdr:rowOff>
    </xdr:from>
    <xdr:to>
      <xdr:col>6</xdr:col>
      <xdr:colOff>114300</xdr:colOff>
      <xdr:row>20</xdr:row>
      <xdr:rowOff>0</xdr:rowOff>
    </xdr:to>
    <xdr:graphicFrame macro="">
      <xdr:nvGraphicFramePr>
        <xdr:cNvPr id="5478811" name="Chart 3">
          <a:extLst>
            <a:ext uri="{FF2B5EF4-FFF2-40B4-BE49-F238E27FC236}">
              <a16:creationId xmlns:a16="http://schemas.microsoft.com/office/drawing/2014/main" id="{00000000-0008-0000-0200-00009B995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123825</xdr:colOff>
      <xdr:row>20</xdr:row>
      <xdr:rowOff>0</xdr:rowOff>
    </xdr:from>
    <xdr:to>
      <xdr:col>6</xdr:col>
      <xdr:colOff>123825</xdr:colOff>
      <xdr:row>20</xdr:row>
      <xdr:rowOff>0</xdr:rowOff>
    </xdr:to>
    <xdr:graphicFrame macro="">
      <xdr:nvGraphicFramePr>
        <xdr:cNvPr id="5478812" name="Chart 4">
          <a:extLst>
            <a:ext uri="{FF2B5EF4-FFF2-40B4-BE49-F238E27FC236}">
              <a16:creationId xmlns:a16="http://schemas.microsoft.com/office/drawing/2014/main" id="{00000000-0008-0000-0200-00009C995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graphicFrame macro="">
      <xdr:nvGraphicFramePr>
        <xdr:cNvPr id="3086324" name="Chart 1">
          <a:extLst>
            <a:ext uri="{FF2B5EF4-FFF2-40B4-BE49-F238E27FC236}">
              <a16:creationId xmlns:a16="http://schemas.microsoft.com/office/drawing/2014/main" id="{00000000-0008-0000-0300-0000F417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504825</xdr:colOff>
      <xdr:row>5</xdr:row>
      <xdr:rowOff>0</xdr:rowOff>
    </xdr:from>
    <xdr:to>
      <xdr:col>2</xdr:col>
      <xdr:colOff>504825</xdr:colOff>
      <xdr:row>5</xdr:row>
      <xdr:rowOff>0</xdr:rowOff>
    </xdr:to>
    <xdr:graphicFrame macro="">
      <xdr:nvGraphicFramePr>
        <xdr:cNvPr id="3086325" name="Chart 3">
          <a:extLst>
            <a:ext uri="{FF2B5EF4-FFF2-40B4-BE49-F238E27FC236}">
              <a16:creationId xmlns:a16="http://schemas.microsoft.com/office/drawing/2014/main" id="{00000000-0008-0000-0300-0000F517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104775</xdr:colOff>
      <xdr:row>5</xdr:row>
      <xdr:rowOff>0</xdr:rowOff>
    </xdr:from>
    <xdr:to>
      <xdr:col>2</xdr:col>
      <xdr:colOff>114300</xdr:colOff>
      <xdr:row>5</xdr:row>
      <xdr:rowOff>0</xdr:rowOff>
    </xdr:to>
    <xdr:graphicFrame macro="">
      <xdr:nvGraphicFramePr>
        <xdr:cNvPr id="3086326" name="Chart 4">
          <a:extLst>
            <a:ext uri="{FF2B5EF4-FFF2-40B4-BE49-F238E27FC236}">
              <a16:creationId xmlns:a16="http://schemas.microsoft.com/office/drawing/2014/main" id="{00000000-0008-0000-0300-0000F617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123825</xdr:colOff>
      <xdr:row>5</xdr:row>
      <xdr:rowOff>0</xdr:rowOff>
    </xdr:from>
    <xdr:to>
      <xdr:col>2</xdr:col>
      <xdr:colOff>123825</xdr:colOff>
      <xdr:row>5</xdr:row>
      <xdr:rowOff>0</xdr:rowOff>
    </xdr:to>
    <xdr:graphicFrame macro="">
      <xdr:nvGraphicFramePr>
        <xdr:cNvPr id="3086327" name="Chart 5">
          <a:extLst>
            <a:ext uri="{FF2B5EF4-FFF2-40B4-BE49-F238E27FC236}">
              <a16:creationId xmlns:a16="http://schemas.microsoft.com/office/drawing/2014/main" id="{00000000-0008-0000-0300-0000F717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542925</xdr:colOff>
      <xdr:row>13</xdr:row>
      <xdr:rowOff>161925</xdr:rowOff>
    </xdr:from>
    <xdr:to>
      <xdr:col>11</xdr:col>
      <xdr:colOff>342900</xdr:colOff>
      <xdr:row>44</xdr:row>
      <xdr:rowOff>95250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C9028F8-7AA2-403C-9F1D-715BB79F1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3019425"/>
          <a:ext cx="4000500" cy="6943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AI40"/>
  <sheetViews>
    <sheetView tabSelected="1" zoomScaleNormal="100" workbookViewId="0"/>
  </sheetViews>
  <sheetFormatPr defaultRowHeight="13.5" x14ac:dyDescent="0.15"/>
  <cols>
    <col min="1" max="1" width="2.75" style="345" customWidth="1"/>
    <col min="2" max="2" width="2.5" style="345" customWidth="1"/>
    <col min="3" max="3" width="2.125" style="345" customWidth="1"/>
    <col min="4" max="4" width="3.625" style="345" customWidth="1"/>
    <col min="5" max="5" width="2.625" style="345" customWidth="1"/>
    <col min="6" max="6" width="6.625" style="345" customWidth="1"/>
    <col min="7" max="12" width="11.625" style="345" customWidth="1"/>
    <col min="13" max="13" width="9" style="345"/>
    <col min="14" max="14" width="9" style="346"/>
    <col min="15" max="15" width="5.5" style="346" bestFit="1" customWidth="1"/>
    <col min="16" max="16" width="2.875" style="346" customWidth="1"/>
    <col min="17" max="16384" width="9" style="345"/>
  </cols>
  <sheetData>
    <row r="2" spans="2:12" ht="30" customHeight="1" x14ac:dyDescent="0.15">
      <c r="B2" s="341" t="s">
        <v>256</v>
      </c>
      <c r="C2" s="342" t="s">
        <v>46</v>
      </c>
      <c r="D2" s="342"/>
      <c r="E2" s="343"/>
      <c r="F2" s="344"/>
    </row>
    <row r="3" spans="2:12" ht="27" customHeight="1" x14ac:dyDescent="0.15">
      <c r="B3" s="347" t="s">
        <v>257</v>
      </c>
      <c r="C3" s="348"/>
      <c r="D3" s="349" t="s">
        <v>305</v>
      </c>
      <c r="E3" s="350"/>
      <c r="F3" s="350"/>
    </row>
    <row r="4" spans="2:12" ht="21" customHeight="1" x14ac:dyDescent="0.15">
      <c r="C4" s="351" t="s">
        <v>379</v>
      </c>
      <c r="E4" s="351"/>
      <c r="F4" s="351"/>
      <c r="G4" s="351"/>
      <c r="H4" s="351"/>
      <c r="I4" s="351"/>
      <c r="J4" s="351"/>
      <c r="K4" s="351"/>
      <c r="L4" s="351"/>
    </row>
    <row r="5" spans="2:12" ht="21" customHeight="1" x14ac:dyDescent="0.15">
      <c r="C5" s="351" t="s">
        <v>380</v>
      </c>
      <c r="D5" s="351"/>
      <c r="E5" s="351"/>
      <c r="F5" s="351"/>
      <c r="G5" s="351"/>
      <c r="H5" s="351"/>
      <c r="I5" s="351"/>
      <c r="J5" s="351"/>
      <c r="K5" s="351"/>
      <c r="L5" s="351"/>
    </row>
    <row r="6" spans="2:12" ht="21" customHeight="1" x14ac:dyDescent="0.15">
      <c r="C6" s="351" t="s">
        <v>381</v>
      </c>
      <c r="D6" s="351"/>
      <c r="E6" s="351"/>
      <c r="F6" s="351"/>
      <c r="G6" s="351"/>
      <c r="H6" s="351"/>
      <c r="I6" s="351"/>
      <c r="J6" s="351"/>
      <c r="K6" s="351"/>
      <c r="L6" s="351"/>
    </row>
    <row r="7" spans="2:12" ht="21" customHeight="1" x14ac:dyDescent="0.15">
      <c r="C7" s="351" t="s">
        <v>382</v>
      </c>
      <c r="E7" s="351"/>
      <c r="F7" s="351"/>
      <c r="G7" s="351"/>
      <c r="H7" s="351"/>
      <c r="I7" s="351"/>
      <c r="J7" s="351"/>
      <c r="K7" s="351"/>
      <c r="L7" s="351"/>
    </row>
    <row r="8" spans="2:12" ht="21" customHeight="1" x14ac:dyDescent="0.15">
      <c r="C8" s="351" t="s">
        <v>383</v>
      </c>
      <c r="D8" s="386"/>
      <c r="E8" s="352"/>
      <c r="F8" s="352"/>
      <c r="G8" s="352"/>
      <c r="H8" s="352"/>
      <c r="I8" s="352"/>
      <c r="J8" s="352"/>
      <c r="K8" s="352"/>
      <c r="L8" s="352"/>
    </row>
    <row r="9" spans="2:12" ht="21" customHeight="1" x14ac:dyDescent="0.15">
      <c r="C9" s="351" t="s">
        <v>384</v>
      </c>
      <c r="D9" s="351"/>
      <c r="E9" s="351"/>
      <c r="F9" s="351"/>
      <c r="G9" s="351"/>
      <c r="H9" s="351"/>
      <c r="I9" s="351"/>
      <c r="J9" s="351"/>
      <c r="K9" s="351"/>
      <c r="L9" s="351"/>
    </row>
    <row r="10" spans="2:12" ht="9" customHeight="1" x14ac:dyDescent="0.15">
      <c r="C10" s="351"/>
      <c r="D10" s="351"/>
      <c r="E10" s="351"/>
      <c r="F10" s="351"/>
      <c r="G10" s="351"/>
      <c r="H10" s="351"/>
      <c r="I10" s="351"/>
      <c r="J10" s="351"/>
      <c r="K10" s="351"/>
      <c r="L10" s="351"/>
    </row>
    <row r="11" spans="2:12" ht="27" customHeight="1" x14ac:dyDescent="0.15">
      <c r="B11" s="347" t="s">
        <v>258</v>
      </c>
      <c r="C11" s="349"/>
      <c r="D11" s="349" t="s">
        <v>47</v>
      </c>
      <c r="E11" s="349"/>
      <c r="F11" s="353"/>
      <c r="G11" s="350"/>
    </row>
    <row r="12" spans="2:12" ht="21" customHeight="1" x14ac:dyDescent="0.15">
      <c r="C12" s="354" t="s">
        <v>412</v>
      </c>
      <c r="E12" s="354"/>
      <c r="F12" s="354"/>
      <c r="G12" s="354"/>
      <c r="H12" s="354"/>
      <c r="I12" s="354"/>
      <c r="J12" s="354"/>
      <c r="K12" s="354"/>
      <c r="L12" s="354"/>
    </row>
    <row r="13" spans="2:12" ht="21" customHeight="1" x14ac:dyDescent="0.15">
      <c r="C13" s="354" t="s">
        <v>413</v>
      </c>
      <c r="D13" s="354"/>
      <c r="E13" s="354"/>
      <c r="F13" s="354"/>
      <c r="G13" s="354"/>
      <c r="H13" s="354"/>
      <c r="I13" s="354"/>
      <c r="J13" s="354"/>
      <c r="K13" s="354"/>
      <c r="L13" s="354"/>
    </row>
    <row r="14" spans="2:12" ht="21" customHeight="1" x14ac:dyDescent="0.15">
      <c r="C14" s="354" t="s">
        <v>414</v>
      </c>
      <c r="D14" s="354"/>
      <c r="E14" s="354"/>
      <c r="F14" s="354"/>
      <c r="G14" s="354"/>
      <c r="H14" s="354"/>
      <c r="I14" s="354"/>
      <c r="J14" s="354"/>
      <c r="K14" s="354"/>
      <c r="L14" s="354"/>
    </row>
    <row r="15" spans="2:12" ht="21" customHeight="1" x14ac:dyDescent="0.15">
      <c r="C15" s="354" t="s">
        <v>415</v>
      </c>
      <c r="E15" s="354"/>
      <c r="F15" s="354"/>
      <c r="G15" s="354"/>
      <c r="H15" s="354"/>
      <c r="I15" s="354"/>
      <c r="J15" s="354"/>
      <c r="K15" s="354"/>
      <c r="L15" s="354"/>
    </row>
    <row r="16" spans="2:12" ht="21" customHeight="1" x14ac:dyDescent="0.15">
      <c r="C16" s="354" t="s">
        <v>416</v>
      </c>
      <c r="D16" s="354"/>
      <c r="E16" s="354"/>
      <c r="F16" s="354"/>
      <c r="G16" s="354"/>
      <c r="H16" s="354"/>
      <c r="I16" s="354"/>
      <c r="J16" s="354"/>
      <c r="K16" s="354"/>
      <c r="L16" s="354"/>
    </row>
    <row r="17" spans="3:35" ht="21" customHeight="1" x14ac:dyDescent="0.15">
      <c r="C17" s="354" t="s">
        <v>417</v>
      </c>
      <c r="D17" s="354"/>
      <c r="E17" s="354"/>
      <c r="F17" s="354"/>
      <c r="G17" s="354"/>
      <c r="H17" s="354"/>
      <c r="I17" s="354"/>
      <c r="J17" s="354"/>
      <c r="K17" s="354"/>
      <c r="L17" s="354"/>
    </row>
    <row r="18" spans="3:35" ht="21" customHeight="1" x14ac:dyDescent="0.15">
      <c r="C18" s="354" t="s">
        <v>418</v>
      </c>
      <c r="D18" s="354"/>
      <c r="E18" s="354"/>
      <c r="F18" s="354"/>
      <c r="G18" s="354"/>
      <c r="H18" s="354"/>
      <c r="I18" s="354"/>
      <c r="J18" s="354"/>
      <c r="K18" s="354"/>
      <c r="L18" s="354"/>
    </row>
    <row r="19" spans="3:35" ht="21" customHeight="1" x14ac:dyDescent="0.15">
      <c r="C19" s="354" t="s">
        <v>419</v>
      </c>
      <c r="D19" s="354"/>
      <c r="E19" s="354"/>
      <c r="F19" s="354"/>
      <c r="G19" s="354"/>
      <c r="H19" s="354"/>
      <c r="I19" s="354"/>
      <c r="J19" s="354"/>
      <c r="K19" s="354"/>
      <c r="L19" s="354"/>
    </row>
    <row r="20" spans="3:35" ht="21" customHeight="1" x14ac:dyDescent="0.15">
      <c r="C20" s="354" t="s">
        <v>420</v>
      </c>
      <c r="D20" s="354"/>
      <c r="E20" s="354"/>
      <c r="F20" s="354"/>
      <c r="G20" s="354"/>
      <c r="H20" s="354"/>
      <c r="I20" s="354"/>
      <c r="J20" s="354"/>
      <c r="K20" s="354"/>
      <c r="L20" s="354"/>
    </row>
    <row r="21" spans="3:35" ht="12" customHeight="1" x14ac:dyDescent="0.15"/>
    <row r="22" spans="3:35" s="86" customFormat="1" ht="18" customHeight="1" thickBot="1" x14ac:dyDescent="0.2">
      <c r="D22" s="355" t="s">
        <v>155</v>
      </c>
      <c r="E22" s="356"/>
      <c r="F22" s="356"/>
      <c r="G22" s="356"/>
      <c r="H22" s="356"/>
      <c r="I22" s="356"/>
      <c r="J22" s="356"/>
      <c r="K22" s="356"/>
      <c r="L22" s="356"/>
      <c r="M22" s="308"/>
      <c r="N22" s="357"/>
      <c r="O22" s="357"/>
      <c r="P22" s="357"/>
      <c r="Q22" s="308"/>
      <c r="R22" s="308"/>
      <c r="S22" s="308"/>
      <c r="T22" s="308"/>
      <c r="U22" s="308"/>
      <c r="V22" s="308"/>
      <c r="W22" s="308"/>
      <c r="X22" s="308"/>
      <c r="Y22" s="308"/>
      <c r="Z22" s="308"/>
      <c r="AA22" s="308"/>
      <c r="AB22" s="308"/>
      <c r="AC22" s="308"/>
      <c r="AD22" s="308"/>
      <c r="AE22" s="308"/>
      <c r="AF22" s="308"/>
      <c r="AG22" s="308"/>
      <c r="AH22" s="358" t="s">
        <v>259</v>
      </c>
      <c r="AI22" s="308"/>
    </row>
    <row r="23" spans="3:35" ht="24" customHeight="1" x14ac:dyDescent="0.15">
      <c r="D23" s="493" t="s">
        <v>45</v>
      </c>
      <c r="E23" s="493"/>
      <c r="F23" s="493"/>
      <c r="G23" s="494" t="s">
        <v>371</v>
      </c>
      <c r="H23" s="495"/>
      <c r="I23" s="494" t="s">
        <v>378</v>
      </c>
      <c r="J23" s="495"/>
      <c r="K23" s="483" t="s">
        <v>149</v>
      </c>
      <c r="L23" s="484"/>
    </row>
    <row r="24" spans="3:35" ht="20.100000000000001" customHeight="1" x14ac:dyDescent="0.15">
      <c r="E24" s="345" t="s">
        <v>30</v>
      </c>
      <c r="F24" s="359"/>
      <c r="G24" s="360" t="s">
        <v>2</v>
      </c>
      <c r="H24" s="360" t="s">
        <v>43</v>
      </c>
      <c r="I24" s="360" t="s">
        <v>2</v>
      </c>
      <c r="J24" s="360" t="s">
        <v>43</v>
      </c>
      <c r="K24" s="360" t="s">
        <v>2</v>
      </c>
      <c r="L24" s="360" t="s">
        <v>44</v>
      </c>
    </row>
    <row r="25" spans="3:35" ht="21" customHeight="1" x14ac:dyDescent="0.15">
      <c r="D25" s="487" t="s">
        <v>52</v>
      </c>
      <c r="E25" s="488"/>
      <c r="F25" s="361" t="s">
        <v>42</v>
      </c>
      <c r="G25" s="215">
        <v>17270</v>
      </c>
      <c r="H25" s="362">
        <f>ROUND(G25/'6 社会動態データ'!$L$5*1000,1)</f>
        <v>21.2</v>
      </c>
      <c r="I25" s="215">
        <v>16767</v>
      </c>
      <c r="J25" s="362">
        <f>ROUND(I25/'6 社会動態データ'!$O$5*1000,1)</f>
        <v>20.7</v>
      </c>
      <c r="K25" s="215">
        <f t="shared" ref="K25:L30" si="0">I25-G25</f>
        <v>-503</v>
      </c>
      <c r="L25" s="362">
        <f t="shared" si="0"/>
        <v>-0.5</v>
      </c>
    </row>
    <row r="26" spans="3:35" ht="21" customHeight="1" x14ac:dyDescent="0.15">
      <c r="D26" s="487"/>
      <c r="E26" s="488"/>
      <c r="F26" s="361" t="s">
        <v>0</v>
      </c>
      <c r="G26" s="215">
        <v>9402</v>
      </c>
      <c r="H26" s="362">
        <f>ROUND(G26/'6 社会動態データ'!$L$6*1000,1)</f>
        <v>24.4</v>
      </c>
      <c r="I26" s="215">
        <v>9116</v>
      </c>
      <c r="J26" s="362">
        <f>ROUND(I26/'6 社会動態データ'!$O$6*1000,1)</f>
        <v>23.7</v>
      </c>
      <c r="K26" s="215">
        <f t="shared" si="0"/>
        <v>-286</v>
      </c>
      <c r="L26" s="362">
        <f t="shared" si="0"/>
        <v>-0.69999999999999929</v>
      </c>
    </row>
    <row r="27" spans="3:35" ht="21" customHeight="1" x14ac:dyDescent="0.15">
      <c r="D27" s="491"/>
      <c r="E27" s="492"/>
      <c r="F27" s="363" t="s">
        <v>1</v>
      </c>
      <c r="G27" s="216">
        <v>7868</v>
      </c>
      <c r="H27" s="362">
        <f>ROUND(G27/'6 社会動態データ'!$L$7*1000,1)</f>
        <v>18.399999999999999</v>
      </c>
      <c r="I27" s="216">
        <v>7651</v>
      </c>
      <c r="J27" s="362">
        <f>ROUND(I27/'6 社会動態データ'!$O$7*1000,1)</f>
        <v>17.899999999999999</v>
      </c>
      <c r="K27" s="215">
        <f t="shared" si="0"/>
        <v>-217</v>
      </c>
      <c r="L27" s="364">
        <f t="shared" si="0"/>
        <v>-0.5</v>
      </c>
      <c r="M27" s="365"/>
    </row>
    <row r="28" spans="3:35" ht="21" customHeight="1" x14ac:dyDescent="0.15">
      <c r="D28" s="485" t="s">
        <v>53</v>
      </c>
      <c r="E28" s="486"/>
      <c r="F28" s="366" t="s">
        <v>42</v>
      </c>
      <c r="G28" s="367">
        <v>18904</v>
      </c>
      <c r="H28" s="368">
        <f>ROUND(G28/'6 社会動態データ'!$L$5*1000,1)</f>
        <v>23.2</v>
      </c>
      <c r="I28" s="367">
        <v>18306</v>
      </c>
      <c r="J28" s="368">
        <f>ROUND(I28/'6 社会動態データ'!$O$5*1000,1)</f>
        <v>22.6</v>
      </c>
      <c r="K28" s="367">
        <f t="shared" si="0"/>
        <v>-598</v>
      </c>
      <c r="L28" s="362">
        <f t="shared" ref="L28:L38" si="1">J28-H28</f>
        <v>-0.59999999999999787</v>
      </c>
      <c r="M28" s="272"/>
    </row>
    <row r="29" spans="3:35" ht="21" customHeight="1" x14ac:dyDescent="0.15">
      <c r="D29" s="487"/>
      <c r="E29" s="488"/>
      <c r="F29" s="361" t="s">
        <v>0</v>
      </c>
      <c r="G29" s="215">
        <v>10015</v>
      </c>
      <c r="H29" s="362">
        <f>ROUND(G29/'6 社会動態データ'!$L$6*1000,1)</f>
        <v>26</v>
      </c>
      <c r="I29" s="215">
        <v>9694</v>
      </c>
      <c r="J29" s="362">
        <f>ROUND(I29/'6 社会動態データ'!$O$6*1000,1)</f>
        <v>25.2</v>
      </c>
      <c r="K29" s="215">
        <f t="shared" si="0"/>
        <v>-321</v>
      </c>
      <c r="L29" s="362">
        <f t="shared" si="1"/>
        <v>-0.80000000000000071</v>
      </c>
    </row>
    <row r="30" spans="3:35" ht="21" customHeight="1" x14ac:dyDescent="0.15">
      <c r="D30" s="491"/>
      <c r="E30" s="492"/>
      <c r="F30" s="363" t="s">
        <v>1</v>
      </c>
      <c r="G30" s="216">
        <v>8889</v>
      </c>
      <c r="H30" s="364">
        <f>ROUND(G30/'6 社会動態データ'!$L$7*1000,1)</f>
        <v>20.7</v>
      </c>
      <c r="I30" s="216">
        <v>8612</v>
      </c>
      <c r="J30" s="364">
        <f>ROUND(I30/'6 社会動態データ'!$O$7*1000,1)</f>
        <v>20.2</v>
      </c>
      <c r="K30" s="216">
        <f t="shared" si="0"/>
        <v>-277</v>
      </c>
      <c r="L30" s="364">
        <f t="shared" si="1"/>
        <v>-0.5</v>
      </c>
    </row>
    <row r="31" spans="3:35" ht="21" customHeight="1" x14ac:dyDescent="0.15">
      <c r="D31" s="485" t="s">
        <v>95</v>
      </c>
      <c r="E31" s="486"/>
      <c r="F31" s="366" t="s">
        <v>42</v>
      </c>
      <c r="G31" s="367">
        <v>-1634</v>
      </c>
      <c r="H31" s="368">
        <f>ROUND(G31/'6 社会動態データ'!$L$5*1000,1)</f>
        <v>-2</v>
      </c>
      <c r="I31" s="367">
        <v>-1539</v>
      </c>
      <c r="J31" s="368">
        <f>ROUND(I31/'6 社会動態データ'!$O$5*1000,1)</f>
        <v>-1.9</v>
      </c>
      <c r="K31" s="215">
        <f t="shared" ref="K31:K39" si="2">I31-G31</f>
        <v>95</v>
      </c>
      <c r="L31" s="362">
        <f t="shared" si="1"/>
        <v>0.10000000000000009</v>
      </c>
      <c r="N31" s="254"/>
      <c r="O31" s="254"/>
      <c r="P31" s="254"/>
    </row>
    <row r="32" spans="3:35" ht="21" customHeight="1" x14ac:dyDescent="0.15">
      <c r="D32" s="487"/>
      <c r="E32" s="488"/>
      <c r="F32" s="361" t="s">
        <v>0</v>
      </c>
      <c r="G32" s="215">
        <v>-613</v>
      </c>
      <c r="H32" s="362">
        <f>ROUND(G32/'6 社会動態データ'!$L$6*1000,1)</f>
        <v>-1.6</v>
      </c>
      <c r="I32" s="215">
        <v>-578</v>
      </c>
      <c r="J32" s="362">
        <f>ROUND(I32/'6 社会動態データ'!$O$6*1000,1)</f>
        <v>-1.5</v>
      </c>
      <c r="K32" s="215">
        <f t="shared" si="2"/>
        <v>35</v>
      </c>
      <c r="L32" s="362">
        <f>J32-H32</f>
        <v>0.10000000000000009</v>
      </c>
      <c r="N32" s="254"/>
      <c r="O32" s="254"/>
      <c r="P32" s="254"/>
    </row>
    <row r="33" spans="4:16" ht="21" customHeight="1" x14ac:dyDescent="0.15">
      <c r="D33" s="491"/>
      <c r="E33" s="492"/>
      <c r="F33" s="363" t="s">
        <v>1</v>
      </c>
      <c r="G33" s="216">
        <v>-1021</v>
      </c>
      <c r="H33" s="364">
        <f>ROUND(G33/'6 社会動態データ'!$L$7*1000,1)</f>
        <v>-2.4</v>
      </c>
      <c r="I33" s="216">
        <v>-961</v>
      </c>
      <c r="J33" s="364">
        <f>ROUND(I33/'6 社会動態データ'!$O$7*1000,1)</f>
        <v>-2.2999999999999998</v>
      </c>
      <c r="K33" s="216">
        <f t="shared" si="2"/>
        <v>60</v>
      </c>
      <c r="L33" s="364">
        <f>J33-H33</f>
        <v>0.10000000000000009</v>
      </c>
      <c r="N33" s="254"/>
      <c r="O33" s="254"/>
      <c r="P33" s="254"/>
    </row>
    <row r="34" spans="4:16" ht="21" customHeight="1" x14ac:dyDescent="0.15">
      <c r="D34" s="485" t="s">
        <v>51</v>
      </c>
      <c r="E34" s="486"/>
      <c r="F34" s="366" t="s">
        <v>42</v>
      </c>
      <c r="G34" s="367">
        <v>10480</v>
      </c>
      <c r="H34" s="368">
        <f>ROUND(G34/'6 社会動態データ'!$L$5*1000,1)</f>
        <v>12.9</v>
      </c>
      <c r="I34" s="367">
        <v>10340</v>
      </c>
      <c r="J34" s="368">
        <f>ROUND(I34/'6 社会動態データ'!$O$5*1000,1)</f>
        <v>12.7</v>
      </c>
      <c r="K34" s="215">
        <f t="shared" si="2"/>
        <v>-140</v>
      </c>
      <c r="L34" s="369">
        <f>J34-H34</f>
        <v>-0.20000000000000107</v>
      </c>
      <c r="N34" s="254"/>
      <c r="O34" s="254"/>
      <c r="P34" s="254"/>
    </row>
    <row r="35" spans="4:16" ht="21" customHeight="1" x14ac:dyDescent="0.15">
      <c r="D35" s="487"/>
      <c r="E35" s="488"/>
      <c r="F35" s="361" t="s">
        <v>0</v>
      </c>
      <c r="G35" s="215">
        <v>5199</v>
      </c>
      <c r="H35" s="362">
        <f>ROUND(G35/'6 社会動態データ'!$L$6*1000,1)</f>
        <v>13.5</v>
      </c>
      <c r="I35" s="215">
        <v>5081</v>
      </c>
      <c r="J35" s="362">
        <f>ROUND(I35/'6 社会動態データ'!$O$6*1000,1)</f>
        <v>13.2</v>
      </c>
      <c r="K35" s="215">
        <f t="shared" si="2"/>
        <v>-118</v>
      </c>
      <c r="L35" s="369">
        <f>J35-H35</f>
        <v>-0.30000000000000071</v>
      </c>
      <c r="N35" s="254"/>
      <c r="O35" s="254"/>
      <c r="P35" s="254"/>
    </row>
    <row r="36" spans="4:16" ht="21" customHeight="1" x14ac:dyDescent="0.15">
      <c r="D36" s="491"/>
      <c r="E36" s="492"/>
      <c r="F36" s="363" t="s">
        <v>1</v>
      </c>
      <c r="G36" s="216">
        <v>5281</v>
      </c>
      <c r="H36" s="364">
        <f>ROUND(G36/'6 社会動態データ'!$L$7*1000,1)</f>
        <v>12.3</v>
      </c>
      <c r="I36" s="216">
        <v>5259</v>
      </c>
      <c r="J36" s="364">
        <f>ROUND(I36/'6 社会動態データ'!$O$7*1000,1)</f>
        <v>12.3</v>
      </c>
      <c r="K36" s="216">
        <f t="shared" si="2"/>
        <v>-22</v>
      </c>
      <c r="L36" s="364">
        <f t="shared" si="1"/>
        <v>0</v>
      </c>
      <c r="N36" s="254"/>
      <c r="O36" s="254"/>
      <c r="P36" s="254"/>
    </row>
    <row r="37" spans="4:16" ht="21" customHeight="1" x14ac:dyDescent="0.15">
      <c r="D37" s="485" t="s">
        <v>96</v>
      </c>
      <c r="E37" s="486"/>
      <c r="F37" s="366" t="s">
        <v>42</v>
      </c>
      <c r="G37" s="367">
        <v>46654</v>
      </c>
      <c r="H37" s="368">
        <f>ROUND(G37/'6 社会動態データ'!$L$5*1000,1)</f>
        <v>57.3</v>
      </c>
      <c r="I37" s="367">
        <v>45413</v>
      </c>
      <c r="J37" s="368">
        <f>ROUND(I37/'6 社会動態データ'!$O$5*1000,1)</f>
        <v>56</v>
      </c>
      <c r="K37" s="367">
        <f t="shared" si="2"/>
        <v>-1241</v>
      </c>
      <c r="L37" s="368">
        <f t="shared" si="1"/>
        <v>-1.2999999999999972</v>
      </c>
    </row>
    <row r="38" spans="4:16" ht="21" customHeight="1" x14ac:dyDescent="0.15">
      <c r="D38" s="487"/>
      <c r="E38" s="488"/>
      <c r="F38" s="361" t="s">
        <v>0</v>
      </c>
      <c r="G38" s="215">
        <v>24616</v>
      </c>
      <c r="H38" s="362">
        <f>ROUND(G38/'6 社会動態データ'!$L$6*1000,1)</f>
        <v>63.9</v>
      </c>
      <c r="I38" s="215">
        <v>23891</v>
      </c>
      <c r="J38" s="362">
        <f>ROUND(I38/'6 社会動態データ'!$O$6*1000,1)</f>
        <v>62.1</v>
      </c>
      <c r="K38" s="215">
        <f t="shared" si="2"/>
        <v>-725</v>
      </c>
      <c r="L38" s="362">
        <f t="shared" si="1"/>
        <v>-1.7999999999999972</v>
      </c>
    </row>
    <row r="39" spans="4:16" ht="21" customHeight="1" thickBot="1" x14ac:dyDescent="0.2">
      <c r="D39" s="489"/>
      <c r="E39" s="490"/>
      <c r="F39" s="370" t="s">
        <v>1</v>
      </c>
      <c r="G39" s="371">
        <v>22038</v>
      </c>
      <c r="H39" s="372">
        <f>ROUND(G39/'6 社会動態データ'!$L$7*1000,1)</f>
        <v>51.4</v>
      </c>
      <c r="I39" s="371">
        <v>21522</v>
      </c>
      <c r="J39" s="372">
        <f>ROUND(I39/'6 社会動態データ'!$O$7*1000,1)</f>
        <v>50.4</v>
      </c>
      <c r="K39" s="371">
        <f t="shared" si="2"/>
        <v>-516</v>
      </c>
      <c r="L39" s="372">
        <f>J39-H39</f>
        <v>-1</v>
      </c>
    </row>
    <row r="40" spans="4:16" x14ac:dyDescent="0.15">
      <c r="D40" s="345" t="s">
        <v>350</v>
      </c>
    </row>
  </sheetData>
  <mergeCells count="9">
    <mergeCell ref="K23:L23"/>
    <mergeCell ref="D37:E39"/>
    <mergeCell ref="D28:E30"/>
    <mergeCell ref="D31:E33"/>
    <mergeCell ref="D34:E36"/>
    <mergeCell ref="D25:E27"/>
    <mergeCell ref="D23:F23"/>
    <mergeCell ref="G23:H23"/>
    <mergeCell ref="I23:J23"/>
  </mergeCells>
  <phoneticPr fontId="2"/>
  <pageMargins left="0.56999999999999995" right="0.37" top="0.56999999999999995" bottom="0.62" header="0.51200000000000001" footer="0.51200000000000001"/>
  <pageSetup paperSize="9" orientation="portrait" r:id="rId1"/>
  <headerFooter alignWithMargins="0"/>
  <colBreaks count="1" manualBreakCount="1">
    <brk id="12" min="1" max="35" man="1"/>
  </colBreaks>
  <ignoredErrors>
    <ignoredError sqref="B11 B2:B3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rgb="FF92D050"/>
    <pageSetUpPr fitToPage="1"/>
  </sheetPr>
  <dimension ref="A1:P38"/>
  <sheetViews>
    <sheetView zoomScaleNormal="100" workbookViewId="0">
      <selection activeCell="K2" sqref="K2"/>
    </sheetView>
  </sheetViews>
  <sheetFormatPr defaultRowHeight="13.5" x14ac:dyDescent="0.15"/>
  <cols>
    <col min="1" max="1" width="11.625" customWidth="1"/>
    <col min="2" max="2" width="9.125" bestFit="1" customWidth="1"/>
    <col min="3" max="3" width="8.5" customWidth="1"/>
    <col min="4" max="4" width="13" customWidth="1"/>
    <col min="6" max="6" width="4.75" customWidth="1"/>
    <col min="7" max="7" width="10.25" bestFit="1" customWidth="1"/>
    <col min="8" max="8" width="9.125" bestFit="1" customWidth="1"/>
    <col min="9" max="9" width="2" customWidth="1"/>
    <col min="10" max="10" width="4.5" bestFit="1" customWidth="1"/>
    <col min="11" max="11" width="9.25" bestFit="1" customWidth="1"/>
    <col min="12" max="12" width="9.625" customWidth="1"/>
    <col min="13" max="13" width="1.375" customWidth="1"/>
    <col min="14" max="14" width="3.625" customWidth="1"/>
  </cols>
  <sheetData>
    <row r="1" spans="1:12" x14ac:dyDescent="0.15">
      <c r="A1" t="s">
        <v>66</v>
      </c>
      <c r="C1" s="471" t="s">
        <v>362</v>
      </c>
    </row>
    <row r="3" spans="1:12" x14ac:dyDescent="0.15">
      <c r="A3" t="s">
        <v>391</v>
      </c>
      <c r="D3" s="384">
        <v>811442</v>
      </c>
      <c r="E3" t="s">
        <v>2</v>
      </c>
    </row>
    <row r="5" spans="1:12" x14ac:dyDescent="0.15">
      <c r="A5" s="30" t="s">
        <v>54</v>
      </c>
      <c r="B5" s="384">
        <v>5939</v>
      </c>
      <c r="C5" t="s">
        <v>2</v>
      </c>
      <c r="D5" s="30" t="s">
        <v>60</v>
      </c>
      <c r="E5" s="384">
        <v>16767</v>
      </c>
      <c r="F5" t="s">
        <v>2</v>
      </c>
    </row>
    <row r="6" spans="1:12" x14ac:dyDescent="0.15">
      <c r="A6" s="30" t="s">
        <v>55</v>
      </c>
      <c r="B6" s="31">
        <f>ROUND(B5/D3*1000,2)</f>
        <v>7.32</v>
      </c>
      <c r="C6" t="s">
        <v>67</v>
      </c>
      <c r="D6" s="30" t="s">
        <v>61</v>
      </c>
      <c r="E6" s="31">
        <f>ROUND(E5/D3*1000,2)</f>
        <v>20.66</v>
      </c>
      <c r="F6" t="s">
        <v>67</v>
      </c>
    </row>
    <row r="9" spans="1:12" x14ac:dyDescent="0.15">
      <c r="A9" s="30" t="s">
        <v>56</v>
      </c>
      <c r="B9" s="384">
        <v>10121</v>
      </c>
      <c r="C9" t="s">
        <v>2</v>
      </c>
      <c r="D9" s="30" t="s">
        <v>62</v>
      </c>
      <c r="E9" s="384">
        <v>18306</v>
      </c>
      <c r="F9" t="s">
        <v>2</v>
      </c>
      <c r="K9" s="119" t="s">
        <v>190</v>
      </c>
      <c r="L9" s="120"/>
    </row>
    <row r="10" spans="1:12" x14ac:dyDescent="0.15">
      <c r="A10" s="30" t="s">
        <v>57</v>
      </c>
      <c r="B10" s="31">
        <f>ROUND(B9/D3*1000,2)</f>
        <v>12.47</v>
      </c>
      <c r="C10" t="s">
        <v>67</v>
      </c>
      <c r="D10" s="30" t="s">
        <v>63</v>
      </c>
      <c r="E10" s="31">
        <f>ROUND(E9/D3*1000,2)</f>
        <v>22.56</v>
      </c>
      <c r="F10" t="s">
        <v>67</v>
      </c>
      <c r="K10" s="121" t="s">
        <v>185</v>
      </c>
      <c r="L10" s="122" t="s">
        <v>399</v>
      </c>
    </row>
    <row r="11" spans="1:12" x14ac:dyDescent="0.15">
      <c r="K11" s="121" t="s">
        <v>186</v>
      </c>
      <c r="L11" s="122" t="s">
        <v>398</v>
      </c>
    </row>
    <row r="12" spans="1:12" x14ac:dyDescent="0.15">
      <c r="K12" s="121" t="s">
        <v>187</v>
      </c>
      <c r="L12" s="123" t="s">
        <v>373</v>
      </c>
    </row>
    <row r="13" spans="1:12" x14ac:dyDescent="0.15">
      <c r="A13" s="30" t="s">
        <v>58</v>
      </c>
      <c r="B13" s="32">
        <f>B5-B9</f>
        <v>-4182</v>
      </c>
      <c r="C13" t="s">
        <v>2</v>
      </c>
      <c r="D13" s="30" t="s">
        <v>64</v>
      </c>
      <c r="E13" s="32">
        <f>E5-E9</f>
        <v>-1539</v>
      </c>
      <c r="F13" t="s">
        <v>2</v>
      </c>
      <c r="K13" s="121"/>
      <c r="L13" s="122"/>
    </row>
    <row r="14" spans="1:12" x14ac:dyDescent="0.15">
      <c r="A14" s="30" t="s">
        <v>59</v>
      </c>
      <c r="B14" s="31">
        <f>ROUND(B13/D3*1000,2)</f>
        <v>-5.15</v>
      </c>
      <c r="C14" t="s">
        <v>67</v>
      </c>
      <c r="D14" s="30" t="s">
        <v>65</v>
      </c>
      <c r="E14" s="31">
        <f>ROUND(E13/D3*1000,2)</f>
        <v>-1.9</v>
      </c>
      <c r="F14" t="s">
        <v>67</v>
      </c>
      <c r="K14" s="124" t="s">
        <v>188</v>
      </c>
      <c r="L14" s="125" t="s">
        <v>300</v>
      </c>
    </row>
    <row r="16" spans="1:12" x14ac:dyDescent="0.15">
      <c r="B16" s="549" t="s">
        <v>362</v>
      </c>
      <c r="C16" s="549"/>
      <c r="D16" s="473" t="s">
        <v>364</v>
      </c>
    </row>
    <row r="17" spans="1:16" x14ac:dyDescent="0.15">
      <c r="A17" s="118" t="s">
        <v>177</v>
      </c>
      <c r="B17" s="117" t="s">
        <v>183</v>
      </c>
      <c r="C17" s="117" t="s">
        <v>184</v>
      </c>
      <c r="D17" s="116" t="s">
        <v>189</v>
      </c>
      <c r="F17" s="126" t="s">
        <v>178</v>
      </c>
      <c r="H17" s="117" t="s">
        <v>183</v>
      </c>
      <c r="L17" s="117" t="s">
        <v>184</v>
      </c>
      <c r="M17" s="117"/>
      <c r="P17" s="116" t="s">
        <v>189</v>
      </c>
    </row>
    <row r="18" spans="1:16" x14ac:dyDescent="0.15">
      <c r="A18" s="143" t="s">
        <v>101</v>
      </c>
      <c r="B18" s="178">
        <v>670</v>
      </c>
      <c r="C18" s="417">
        <v>0.69162004252950005</v>
      </c>
      <c r="D18" s="418">
        <v>2.3795722955794001</v>
      </c>
      <c r="E18" s="309"/>
      <c r="F18" s="419">
        <v>1</v>
      </c>
      <c r="G18" s="178" t="s">
        <v>101</v>
      </c>
      <c r="H18" s="178">
        <v>670</v>
      </c>
      <c r="I18" s="106"/>
      <c r="J18" s="419">
        <v>1</v>
      </c>
      <c r="K18" s="178" t="s">
        <v>81</v>
      </c>
      <c r="L18" s="417">
        <v>2.4458032240133001</v>
      </c>
      <c r="M18" s="420"/>
      <c r="N18" s="419">
        <v>1</v>
      </c>
      <c r="O18" s="178" t="s">
        <v>86</v>
      </c>
      <c r="P18" s="418">
        <v>2.9898239823982</v>
      </c>
    </row>
    <row r="19" spans="1:16" x14ac:dyDescent="0.15">
      <c r="A19" s="143" t="s">
        <v>74</v>
      </c>
      <c r="B19" s="178">
        <v>-41</v>
      </c>
      <c r="C19" s="417">
        <v>-9.2776973207799998E-2</v>
      </c>
      <c r="D19" s="418">
        <v>2.6268034699100999</v>
      </c>
      <c r="E19" s="309"/>
      <c r="F19" s="419">
        <v>2</v>
      </c>
      <c r="G19" s="178" t="s">
        <v>75</v>
      </c>
      <c r="H19" s="178">
        <v>366</v>
      </c>
      <c r="I19" s="106"/>
      <c r="J19" s="419">
        <v>2</v>
      </c>
      <c r="K19" s="178" t="s">
        <v>125</v>
      </c>
      <c r="L19" s="417">
        <v>2.0045508722504999</v>
      </c>
      <c r="M19" s="420"/>
      <c r="N19" s="419">
        <v>2</v>
      </c>
      <c r="O19" s="178" t="s">
        <v>87</v>
      </c>
      <c r="P19" s="418">
        <v>2.8658536585365999</v>
      </c>
    </row>
    <row r="20" spans="1:16" x14ac:dyDescent="0.15">
      <c r="A20" s="143" t="s">
        <v>75</v>
      </c>
      <c r="B20" s="178">
        <v>366</v>
      </c>
      <c r="C20" s="417">
        <v>1.2275288435739</v>
      </c>
      <c r="D20" s="418">
        <v>2.4630243191306</v>
      </c>
      <c r="E20" s="309"/>
      <c r="F20" s="419">
        <v>3</v>
      </c>
      <c r="G20" s="178" t="s">
        <v>125</v>
      </c>
      <c r="H20" s="178">
        <v>185</v>
      </c>
      <c r="I20" s="106"/>
      <c r="J20" s="419">
        <v>3</v>
      </c>
      <c r="K20" s="178" t="s">
        <v>80</v>
      </c>
      <c r="L20" s="417">
        <v>1.8206039076377001</v>
      </c>
      <c r="M20" s="420"/>
      <c r="N20" s="419">
        <v>3</v>
      </c>
      <c r="O20" s="178" t="s">
        <v>166</v>
      </c>
      <c r="P20" s="418">
        <v>2.7663256421418998</v>
      </c>
    </row>
    <row r="21" spans="1:16" x14ac:dyDescent="0.15">
      <c r="A21" s="143" t="s">
        <v>76</v>
      </c>
      <c r="B21" s="178">
        <v>11</v>
      </c>
      <c r="C21" s="417">
        <v>0.16240956740000001</v>
      </c>
      <c r="D21" s="418">
        <v>2.6702535377358001</v>
      </c>
      <c r="E21" s="309"/>
      <c r="F21" s="419">
        <v>4</v>
      </c>
      <c r="G21" s="178" t="s">
        <v>78</v>
      </c>
      <c r="H21" s="178">
        <v>156</v>
      </c>
      <c r="I21" s="106"/>
      <c r="J21" s="419">
        <v>4</v>
      </c>
      <c r="K21" s="178" t="s">
        <v>182</v>
      </c>
      <c r="L21" s="417">
        <v>1.5805768290696001</v>
      </c>
      <c r="M21" s="420"/>
      <c r="N21" s="419">
        <v>4</v>
      </c>
      <c r="O21" s="178" t="s">
        <v>85</v>
      </c>
      <c r="P21" s="418">
        <v>2.7540415704388002</v>
      </c>
    </row>
    <row r="22" spans="1:16" ht="14.25" thickBot="1" x14ac:dyDescent="0.2">
      <c r="A22" s="143" t="s">
        <v>77</v>
      </c>
      <c r="B22" s="178">
        <v>54</v>
      </c>
      <c r="C22" s="417">
        <v>0.2702161729384</v>
      </c>
      <c r="D22" s="418">
        <v>2.5960674718035999</v>
      </c>
      <c r="E22" s="309"/>
      <c r="F22" s="421">
        <v>5</v>
      </c>
      <c r="G22" s="422" t="s">
        <v>80</v>
      </c>
      <c r="H22" s="422">
        <v>123</v>
      </c>
      <c r="I22" s="105"/>
      <c r="J22" s="423">
        <v>5</v>
      </c>
      <c r="K22" s="424" t="s">
        <v>75</v>
      </c>
      <c r="L22" s="425">
        <v>1.2275288435739</v>
      </c>
      <c r="M22" s="426"/>
      <c r="N22" s="421">
        <v>5</v>
      </c>
      <c r="O22" s="422" t="s">
        <v>98</v>
      </c>
      <c r="P22" s="480">
        <v>2.7256532066507999</v>
      </c>
    </row>
    <row r="23" spans="1:16" x14ac:dyDescent="0.15">
      <c r="A23" s="143" t="s">
        <v>78</v>
      </c>
      <c r="B23" s="178">
        <v>156</v>
      </c>
      <c r="C23" s="417">
        <v>0.88515660463000001</v>
      </c>
      <c r="D23" s="418">
        <v>2.6732845894263</v>
      </c>
      <c r="E23" s="309"/>
      <c r="F23" s="427">
        <v>6</v>
      </c>
      <c r="G23" s="428" t="s">
        <v>182</v>
      </c>
      <c r="H23" s="428">
        <v>97</v>
      </c>
      <c r="I23" s="429"/>
      <c r="J23" s="419">
        <v>6</v>
      </c>
      <c r="K23" s="430" t="s">
        <v>85</v>
      </c>
      <c r="L23" s="431">
        <v>0.90300029129040005</v>
      </c>
      <c r="M23" s="432"/>
      <c r="N23" s="427">
        <v>6</v>
      </c>
      <c r="O23" s="433" t="s">
        <v>79</v>
      </c>
      <c r="P23" s="481">
        <v>2.722974977747</v>
      </c>
    </row>
    <row r="24" spans="1:16" x14ac:dyDescent="0.15">
      <c r="A24" s="143" t="s">
        <v>79</v>
      </c>
      <c r="B24" s="178">
        <v>65</v>
      </c>
      <c r="C24" s="417">
        <v>0.64702369102129997</v>
      </c>
      <c r="D24" s="418">
        <v>2.722974977747</v>
      </c>
      <c r="E24" s="309"/>
      <c r="F24" s="419">
        <v>7</v>
      </c>
      <c r="G24" s="178" t="s">
        <v>98</v>
      </c>
      <c r="H24" s="178">
        <v>91</v>
      </c>
      <c r="I24" s="106"/>
      <c r="J24" s="419">
        <v>7</v>
      </c>
      <c r="K24" s="178" t="s">
        <v>78</v>
      </c>
      <c r="L24" s="417">
        <v>0.88515660463000001</v>
      </c>
      <c r="M24" s="432"/>
      <c r="N24" s="421">
        <v>7</v>
      </c>
      <c r="O24" s="430" t="s">
        <v>125</v>
      </c>
      <c r="P24" s="482">
        <v>2.7206288506480001</v>
      </c>
    </row>
    <row r="25" spans="1:16" x14ac:dyDescent="0.15">
      <c r="A25" s="143" t="s">
        <v>98</v>
      </c>
      <c r="B25" s="178">
        <v>91</v>
      </c>
      <c r="C25" s="417">
        <v>0.57207518702460003</v>
      </c>
      <c r="D25" s="418">
        <v>2.7256532066507999</v>
      </c>
      <c r="E25" s="309"/>
      <c r="F25" s="419">
        <v>8</v>
      </c>
      <c r="G25" s="178" t="s">
        <v>81</v>
      </c>
      <c r="H25" s="178">
        <v>88</v>
      </c>
      <c r="I25" s="106"/>
      <c r="J25" s="419">
        <v>8</v>
      </c>
      <c r="K25" s="178" t="s">
        <v>101</v>
      </c>
      <c r="L25" s="417">
        <v>0.69162004252950005</v>
      </c>
      <c r="M25" s="432"/>
      <c r="N25" s="434">
        <v>8</v>
      </c>
      <c r="O25" s="430" t="s">
        <v>83</v>
      </c>
      <c r="P25" s="482">
        <v>2.6760222253881998</v>
      </c>
    </row>
    <row r="26" spans="1:16" x14ac:dyDescent="0.15">
      <c r="A26" s="143" t="s">
        <v>166</v>
      </c>
      <c r="B26" s="178">
        <v>31</v>
      </c>
      <c r="C26" s="417">
        <v>0.3385388227585</v>
      </c>
      <c r="D26" s="418">
        <v>2.7663256421418998</v>
      </c>
      <c r="E26" s="309"/>
      <c r="F26" s="419">
        <v>9</v>
      </c>
      <c r="G26" s="178" t="s">
        <v>79</v>
      </c>
      <c r="H26" s="178">
        <v>65</v>
      </c>
      <c r="I26" s="106"/>
      <c r="J26" s="419">
        <v>9</v>
      </c>
      <c r="K26" s="178" t="s">
        <v>79</v>
      </c>
      <c r="L26" s="417">
        <v>0.64702369102129997</v>
      </c>
      <c r="M26" s="432"/>
      <c r="N26" s="419">
        <v>9</v>
      </c>
      <c r="O26" s="178" t="s">
        <v>78</v>
      </c>
      <c r="P26" s="418">
        <v>2.6732845894263</v>
      </c>
    </row>
    <row r="27" spans="1:16" x14ac:dyDescent="0.15">
      <c r="A27" s="143" t="s">
        <v>167</v>
      </c>
      <c r="B27" s="178">
        <v>62</v>
      </c>
      <c r="C27" s="417">
        <v>0.54139015019210002</v>
      </c>
      <c r="D27" s="418">
        <v>2.6605002605524</v>
      </c>
      <c r="E27" s="309"/>
      <c r="F27" s="419">
        <v>10</v>
      </c>
      <c r="G27" s="178" t="s">
        <v>167</v>
      </c>
      <c r="H27" s="178">
        <v>62</v>
      </c>
      <c r="I27" s="106"/>
      <c r="J27" s="419">
        <v>10</v>
      </c>
      <c r="K27" s="178" t="s">
        <v>98</v>
      </c>
      <c r="L27" s="417">
        <v>0.57207518702460003</v>
      </c>
      <c r="M27" s="432"/>
      <c r="N27" s="419">
        <v>10</v>
      </c>
      <c r="O27" s="178" t="s">
        <v>76</v>
      </c>
      <c r="P27" s="418">
        <v>2.6702535377358001</v>
      </c>
    </row>
    <row r="28" spans="1:16" x14ac:dyDescent="0.15">
      <c r="A28" s="143" t="s">
        <v>182</v>
      </c>
      <c r="B28" s="178">
        <v>97</v>
      </c>
      <c r="C28" s="417">
        <v>1.5805768290696001</v>
      </c>
      <c r="D28" s="418">
        <v>2.6247994866858999</v>
      </c>
      <c r="E28" s="309"/>
      <c r="F28" s="419">
        <v>11</v>
      </c>
      <c r="G28" s="178" t="s">
        <v>77</v>
      </c>
      <c r="H28" s="178">
        <v>54</v>
      </c>
      <c r="I28" s="106"/>
      <c r="J28" s="419">
        <v>11</v>
      </c>
      <c r="K28" s="178" t="s">
        <v>83</v>
      </c>
      <c r="L28" s="417">
        <v>0.54433462254690002</v>
      </c>
      <c r="M28" s="432"/>
      <c r="N28" s="419">
        <v>11</v>
      </c>
      <c r="O28" s="178" t="s">
        <v>167</v>
      </c>
      <c r="P28" s="418">
        <v>2.6605002605524</v>
      </c>
    </row>
    <row r="29" spans="1:16" x14ac:dyDescent="0.15">
      <c r="A29" s="143" t="s">
        <v>80</v>
      </c>
      <c r="B29" s="178">
        <v>123</v>
      </c>
      <c r="C29" s="417">
        <v>1.8206039076377001</v>
      </c>
      <c r="D29" s="418">
        <v>2.5098124727430999</v>
      </c>
      <c r="E29" s="309"/>
      <c r="F29" s="419">
        <v>12</v>
      </c>
      <c r="G29" s="178" t="s">
        <v>83</v>
      </c>
      <c r="H29" s="178">
        <v>38</v>
      </c>
      <c r="I29" s="106"/>
      <c r="J29" s="419">
        <v>12</v>
      </c>
      <c r="K29" s="178" t="s">
        <v>167</v>
      </c>
      <c r="L29" s="417">
        <v>0.54139015019210002</v>
      </c>
      <c r="M29" s="432"/>
      <c r="N29" s="419">
        <v>12</v>
      </c>
      <c r="O29" s="178" t="s">
        <v>74</v>
      </c>
      <c r="P29" s="418">
        <v>2.6268034699100999</v>
      </c>
    </row>
    <row r="30" spans="1:16" x14ac:dyDescent="0.15">
      <c r="A30" s="143" t="s">
        <v>81</v>
      </c>
      <c r="B30" s="178">
        <v>88</v>
      </c>
      <c r="C30" s="417">
        <v>2.4458032240133001</v>
      </c>
      <c r="D30" s="418">
        <v>2.5480195333695002</v>
      </c>
      <c r="E30" s="309"/>
      <c r="F30" s="419">
        <v>13</v>
      </c>
      <c r="G30" s="178" t="s">
        <v>166</v>
      </c>
      <c r="H30" s="178">
        <v>31</v>
      </c>
      <c r="I30" s="106"/>
      <c r="J30" s="419">
        <v>13</v>
      </c>
      <c r="K30" s="178" t="s">
        <v>86</v>
      </c>
      <c r="L30" s="417">
        <v>0.34497033255140003</v>
      </c>
      <c r="M30" s="432"/>
      <c r="N30" s="419">
        <v>13</v>
      </c>
      <c r="O30" s="178" t="s">
        <v>182</v>
      </c>
      <c r="P30" s="418">
        <v>2.6247994866858999</v>
      </c>
    </row>
    <row r="31" spans="1:16" x14ac:dyDescent="0.15">
      <c r="A31" s="143" t="s">
        <v>125</v>
      </c>
      <c r="B31" s="178">
        <v>185</v>
      </c>
      <c r="C31" s="417">
        <v>2.0045508722504999</v>
      </c>
      <c r="D31" s="418">
        <v>2.7206288506480001</v>
      </c>
      <c r="E31" s="309"/>
      <c r="F31" s="419">
        <v>14</v>
      </c>
      <c r="G31" s="178" t="s">
        <v>85</v>
      </c>
      <c r="H31" s="178">
        <v>31</v>
      </c>
      <c r="I31" s="106"/>
      <c r="J31" s="419">
        <v>14</v>
      </c>
      <c r="K31" s="178" t="s">
        <v>166</v>
      </c>
      <c r="L31" s="417">
        <v>0.3385388227585</v>
      </c>
      <c r="M31" s="432"/>
      <c r="N31" s="419">
        <v>14</v>
      </c>
      <c r="O31" s="178" t="s">
        <v>77</v>
      </c>
      <c r="P31" s="418">
        <v>2.5960674718035999</v>
      </c>
    </row>
    <row r="32" spans="1:16" ht="14.25" thickBot="1" x14ac:dyDescent="0.2">
      <c r="A32" s="143" t="s">
        <v>82</v>
      </c>
      <c r="B32" s="178">
        <v>3</v>
      </c>
      <c r="C32" s="417">
        <v>0.13446884805020001</v>
      </c>
      <c r="D32" s="418">
        <v>2.4704565801252998</v>
      </c>
      <c r="E32" s="309"/>
      <c r="F32" s="419">
        <v>15</v>
      </c>
      <c r="G32" s="422" t="s">
        <v>86</v>
      </c>
      <c r="H32" s="422">
        <v>25</v>
      </c>
      <c r="I32" s="106"/>
      <c r="J32" s="419">
        <v>15</v>
      </c>
      <c r="K32" s="422" t="s">
        <v>77</v>
      </c>
      <c r="L32" s="435">
        <v>0.2702161729384</v>
      </c>
      <c r="M32" s="432"/>
      <c r="N32" s="419">
        <v>15</v>
      </c>
      <c r="O32" s="422" t="s">
        <v>81</v>
      </c>
      <c r="P32" s="480">
        <v>2.5480195333695002</v>
      </c>
    </row>
    <row r="33" spans="1:16" x14ac:dyDescent="0.15">
      <c r="A33" s="143" t="s">
        <v>83</v>
      </c>
      <c r="B33" s="436">
        <v>38</v>
      </c>
      <c r="C33" s="417">
        <v>0.54433462254690002</v>
      </c>
      <c r="D33" s="418">
        <v>2.6760222253881998</v>
      </c>
      <c r="E33" s="309"/>
      <c r="F33" s="427">
        <v>20</v>
      </c>
      <c r="G33" s="433" t="s">
        <v>74</v>
      </c>
      <c r="H33" s="433">
        <v>-41</v>
      </c>
      <c r="I33" s="429"/>
      <c r="J33" s="427">
        <v>20</v>
      </c>
      <c r="K33" s="433" t="s">
        <v>84</v>
      </c>
      <c r="L33" s="437">
        <v>-0.16293279022400001</v>
      </c>
      <c r="M33" s="438"/>
      <c r="N33" s="427">
        <v>20</v>
      </c>
      <c r="O33" s="433" t="s">
        <v>101</v>
      </c>
      <c r="P33" s="481">
        <v>2.3795722955794001</v>
      </c>
    </row>
    <row r="34" spans="1:16" x14ac:dyDescent="0.15">
      <c r="A34" s="143" t="s">
        <v>84</v>
      </c>
      <c r="B34" s="178">
        <v>-4</v>
      </c>
      <c r="C34" s="417">
        <v>-0.16293279022400001</v>
      </c>
      <c r="D34" s="418">
        <v>2.5434516523867998</v>
      </c>
      <c r="E34" s="309"/>
      <c r="F34" s="421">
        <v>19</v>
      </c>
      <c r="G34" s="178" t="s">
        <v>84</v>
      </c>
      <c r="H34" s="178">
        <v>-4</v>
      </c>
      <c r="I34" s="105"/>
      <c r="J34" s="421">
        <v>19</v>
      </c>
      <c r="K34" s="178" t="s">
        <v>74</v>
      </c>
      <c r="L34" s="417">
        <v>-9.2776973207799998E-2</v>
      </c>
      <c r="M34" s="432"/>
      <c r="N34" s="421">
        <v>19</v>
      </c>
      <c r="O34" s="178" t="s">
        <v>75</v>
      </c>
      <c r="P34" s="418">
        <v>2.4630243191306</v>
      </c>
    </row>
    <row r="35" spans="1:16" x14ac:dyDescent="0.15">
      <c r="A35" s="143" t="s">
        <v>85</v>
      </c>
      <c r="B35" s="178">
        <v>31</v>
      </c>
      <c r="C35" s="417">
        <v>0.90300029129040005</v>
      </c>
      <c r="D35" s="418">
        <v>2.7540415704388002</v>
      </c>
      <c r="E35" s="309"/>
      <c r="F35" s="421">
        <v>18</v>
      </c>
      <c r="G35" s="178" t="s">
        <v>87</v>
      </c>
      <c r="H35" s="178">
        <v>0</v>
      </c>
      <c r="I35" s="105"/>
      <c r="J35" s="421">
        <v>18</v>
      </c>
      <c r="K35" s="178" t="s">
        <v>87</v>
      </c>
      <c r="L35" s="417">
        <v>0</v>
      </c>
      <c r="M35" s="432"/>
      <c r="N35" s="421">
        <v>18</v>
      </c>
      <c r="O35" s="178" t="s">
        <v>82</v>
      </c>
      <c r="P35" s="418">
        <v>2.4704565801252998</v>
      </c>
    </row>
    <row r="36" spans="1:16" x14ac:dyDescent="0.15">
      <c r="A36" s="143" t="s">
        <v>86</v>
      </c>
      <c r="B36" s="178">
        <v>25</v>
      </c>
      <c r="C36" s="417">
        <v>0.34497033255140003</v>
      </c>
      <c r="D36" s="418">
        <v>2.9898239823982</v>
      </c>
      <c r="E36" s="309"/>
      <c r="F36" s="421">
        <v>17</v>
      </c>
      <c r="G36" s="178" t="s">
        <v>82</v>
      </c>
      <c r="H36" s="178">
        <v>3</v>
      </c>
      <c r="I36" s="105"/>
      <c r="J36" s="421">
        <v>17</v>
      </c>
      <c r="K36" s="178" t="s">
        <v>82</v>
      </c>
      <c r="L36" s="417">
        <v>0.13446884805020001</v>
      </c>
      <c r="M36" s="432"/>
      <c r="N36" s="421">
        <v>17</v>
      </c>
      <c r="O36" s="178" t="s">
        <v>80</v>
      </c>
      <c r="P36" s="418">
        <v>2.5098124727430999</v>
      </c>
    </row>
    <row r="37" spans="1:16" x14ac:dyDescent="0.15">
      <c r="A37" s="143" t="s">
        <v>87</v>
      </c>
      <c r="B37" s="178">
        <v>0</v>
      </c>
      <c r="C37" s="417">
        <v>0</v>
      </c>
      <c r="D37" s="418">
        <v>2.8658536585365999</v>
      </c>
      <c r="E37" s="309"/>
      <c r="F37" s="421">
        <v>16</v>
      </c>
      <c r="G37" s="178" t="s">
        <v>76</v>
      </c>
      <c r="H37" s="178">
        <v>11</v>
      </c>
      <c r="I37" s="105"/>
      <c r="J37" s="421">
        <v>16</v>
      </c>
      <c r="K37" s="178" t="s">
        <v>76</v>
      </c>
      <c r="L37" s="417">
        <v>0.16240956740000001</v>
      </c>
      <c r="M37" s="432"/>
      <c r="N37" s="421">
        <v>16</v>
      </c>
      <c r="O37" s="178" t="s">
        <v>84</v>
      </c>
      <c r="P37" s="418">
        <v>2.5434516523867998</v>
      </c>
    </row>
    <row r="38" spans="1:16" x14ac:dyDescent="0.15">
      <c r="B38">
        <f>SUM(B18:B37)</f>
        <v>2051</v>
      </c>
      <c r="F38" s="116"/>
    </row>
  </sheetData>
  <sortState xmlns:xlrd2="http://schemas.microsoft.com/office/spreadsheetml/2017/richdata2" ref="O33:P37">
    <sortCondition ref="P33:P37"/>
  </sortState>
  <mergeCells count="1">
    <mergeCell ref="B16:C16"/>
  </mergeCells>
  <phoneticPr fontId="2"/>
  <pageMargins left="0.25" right="0.25" top="0.75" bottom="0.75" header="0.3" footer="0.3"/>
  <pageSetup paperSize="9" orientation="landscape" r:id="rId1"/>
  <headerFooter alignWithMargins="0">
    <oddHeader>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92D050"/>
    <pageSetUpPr fitToPage="1"/>
  </sheetPr>
  <dimension ref="A1:J53"/>
  <sheetViews>
    <sheetView zoomScaleNormal="100" workbookViewId="0">
      <selection activeCell="I1" sqref="I1"/>
    </sheetView>
  </sheetViews>
  <sheetFormatPr defaultRowHeight="13.5" x14ac:dyDescent="0.15"/>
  <cols>
    <col min="1" max="1" width="2.625" style="55" customWidth="1"/>
    <col min="2" max="2" width="4.25" style="55" customWidth="1"/>
    <col min="3" max="3" width="3" style="55" customWidth="1"/>
    <col min="4" max="7" width="9.875" style="55" customWidth="1"/>
    <col min="8" max="8" width="1.875" style="55" customWidth="1"/>
    <col min="9" max="16384" width="9" style="55"/>
  </cols>
  <sheetData>
    <row r="1" spans="1:10" ht="18" customHeight="1" x14ac:dyDescent="0.15">
      <c r="G1" s="474" t="s">
        <v>365</v>
      </c>
      <c r="I1" s="58"/>
      <c r="J1" s="57"/>
    </row>
    <row r="2" spans="1:10" x14ac:dyDescent="0.15">
      <c r="A2" s="82" t="s">
        <v>128</v>
      </c>
      <c r="B2" s="83"/>
      <c r="C2" s="83"/>
      <c r="D2" s="83"/>
      <c r="E2" s="83"/>
      <c r="F2" s="83"/>
      <c r="G2" s="56"/>
      <c r="I2" s="58"/>
      <c r="J2" s="57"/>
    </row>
    <row r="3" spans="1:10" ht="14.25" thickBot="1" x14ac:dyDescent="0.2">
      <c r="A3" s="84"/>
      <c r="B3" s="85"/>
      <c r="C3" s="85"/>
      <c r="D3" s="85"/>
      <c r="E3" s="85" t="s">
        <v>154</v>
      </c>
      <c r="F3" s="85"/>
      <c r="G3" s="81"/>
      <c r="H3" s="54"/>
      <c r="I3" s="58"/>
      <c r="J3" s="57"/>
    </row>
    <row r="4" spans="1:10" ht="24" x14ac:dyDescent="0.15">
      <c r="A4" s="550" t="s">
        <v>129</v>
      </c>
      <c r="B4" s="550"/>
      <c r="C4" s="550"/>
      <c r="D4" s="443" t="s">
        <v>119</v>
      </c>
      <c r="E4" s="444" t="s">
        <v>130</v>
      </c>
      <c r="F4" s="444" t="s">
        <v>131</v>
      </c>
      <c r="G4" s="444" t="s">
        <v>132</v>
      </c>
      <c r="H4" s="80"/>
      <c r="I4" s="58"/>
      <c r="J4" s="57"/>
    </row>
    <row r="5" spans="1:10" ht="12" customHeight="1" x14ac:dyDescent="0.15">
      <c r="A5" s="56" t="s">
        <v>133</v>
      </c>
      <c r="B5" s="56"/>
      <c r="C5" s="59" t="s">
        <v>134</v>
      </c>
      <c r="D5" s="60" t="s">
        <v>135</v>
      </c>
      <c r="E5" s="59" t="s">
        <v>2</v>
      </c>
      <c r="F5" s="59" t="s">
        <v>136</v>
      </c>
      <c r="G5" s="59" t="s">
        <v>137</v>
      </c>
      <c r="H5" s="59"/>
      <c r="I5" s="58"/>
      <c r="J5" s="57"/>
    </row>
    <row r="6" spans="1:10" ht="12" customHeight="1" x14ac:dyDescent="0.15">
      <c r="A6" s="56" t="s">
        <v>138</v>
      </c>
      <c r="B6" s="56" t="s">
        <v>139</v>
      </c>
      <c r="C6" s="61">
        <v>9</v>
      </c>
      <c r="D6" s="62">
        <v>128854</v>
      </c>
      <c r="E6" s="56">
        <v>5.2</v>
      </c>
      <c r="F6" s="63" t="s">
        <v>140</v>
      </c>
      <c r="G6" s="63" t="s">
        <v>140</v>
      </c>
      <c r="H6" s="63"/>
    </row>
    <row r="7" spans="1:10" ht="12" customHeight="1" x14ac:dyDescent="0.15">
      <c r="A7" s="56" t="s">
        <v>141</v>
      </c>
      <c r="B7" s="56"/>
      <c r="C7" s="56">
        <v>14</v>
      </c>
      <c r="D7" s="62">
        <v>129728</v>
      </c>
      <c r="E7" s="56">
        <v>5.3</v>
      </c>
      <c r="F7" s="63" t="s">
        <v>140</v>
      </c>
      <c r="G7" s="63" t="s">
        <v>140</v>
      </c>
      <c r="H7" s="63"/>
    </row>
    <row r="8" spans="1:10" ht="12" customHeight="1" x14ac:dyDescent="0.15">
      <c r="A8" s="56" t="s">
        <v>141</v>
      </c>
      <c r="B8" s="56" t="s">
        <v>142</v>
      </c>
      <c r="C8" s="61">
        <v>5</v>
      </c>
      <c r="D8" s="62">
        <v>128731</v>
      </c>
      <c r="E8" s="56">
        <v>5.4</v>
      </c>
      <c r="F8" s="63" t="s">
        <v>140</v>
      </c>
      <c r="G8" s="63" t="s">
        <v>140</v>
      </c>
      <c r="H8" s="63"/>
    </row>
    <row r="9" spans="1:10" ht="12" customHeight="1" x14ac:dyDescent="0.15">
      <c r="A9" s="56" t="s">
        <v>141</v>
      </c>
      <c r="B9" s="56"/>
      <c r="C9" s="56">
        <v>10</v>
      </c>
      <c r="D9" s="62">
        <v>126691</v>
      </c>
      <c r="E9" s="56">
        <v>5.4</v>
      </c>
      <c r="F9" s="63" t="s">
        <v>140</v>
      </c>
      <c r="G9" s="63" t="s">
        <v>140</v>
      </c>
      <c r="H9" s="63"/>
    </row>
    <row r="10" spans="1:10" ht="12" customHeight="1" x14ac:dyDescent="0.15">
      <c r="A10" s="56" t="s">
        <v>141</v>
      </c>
      <c r="B10" s="56"/>
      <c r="C10" s="56">
        <v>15</v>
      </c>
      <c r="D10" s="62">
        <v>129761</v>
      </c>
      <c r="E10" s="56">
        <v>5.4</v>
      </c>
      <c r="F10" s="63" t="s">
        <v>140</v>
      </c>
      <c r="G10" s="63" t="s">
        <v>140</v>
      </c>
      <c r="H10" s="63"/>
    </row>
    <row r="11" spans="1:10" ht="12" customHeight="1" x14ac:dyDescent="0.15">
      <c r="A11" s="56" t="s">
        <v>141</v>
      </c>
      <c r="B11" s="56"/>
      <c r="C11" s="56">
        <v>22</v>
      </c>
      <c r="D11" s="62">
        <v>174652</v>
      </c>
      <c r="E11" s="56">
        <v>5.3</v>
      </c>
      <c r="F11" s="63" t="s">
        <v>140</v>
      </c>
      <c r="G11" s="63" t="s">
        <v>140</v>
      </c>
      <c r="H11" s="63"/>
    </row>
    <row r="12" spans="1:10" ht="12" customHeight="1" x14ac:dyDescent="0.15">
      <c r="A12" s="56" t="s">
        <v>141</v>
      </c>
      <c r="B12" s="56"/>
      <c r="C12" s="56">
        <v>25</v>
      </c>
      <c r="D12" s="62">
        <v>176603</v>
      </c>
      <c r="E12" s="56">
        <v>5.4</v>
      </c>
      <c r="F12" s="63" t="s">
        <v>140</v>
      </c>
      <c r="G12" s="63" t="s">
        <v>140</v>
      </c>
      <c r="H12" s="63"/>
    </row>
    <row r="13" spans="1:10" ht="12" customHeight="1" x14ac:dyDescent="0.15">
      <c r="A13" s="56" t="s">
        <v>143</v>
      </c>
      <c r="B13" s="56"/>
      <c r="C13" s="56">
        <v>30</v>
      </c>
      <c r="D13" s="62">
        <v>181468</v>
      </c>
      <c r="E13" s="56">
        <v>5.4</v>
      </c>
      <c r="F13" s="63" t="s">
        <v>144</v>
      </c>
      <c r="G13" s="63" t="s">
        <v>144</v>
      </c>
      <c r="H13" s="63"/>
    </row>
    <row r="14" spans="1:10" ht="12" customHeight="1" x14ac:dyDescent="0.15">
      <c r="A14" s="56" t="s">
        <v>143</v>
      </c>
      <c r="B14" s="56"/>
      <c r="C14" s="56">
        <v>35</v>
      </c>
      <c r="D14" s="62">
        <v>190063</v>
      </c>
      <c r="E14" s="64">
        <v>5</v>
      </c>
      <c r="F14" s="63" t="s">
        <v>144</v>
      </c>
      <c r="G14" s="63" t="s">
        <v>144</v>
      </c>
      <c r="H14" s="63"/>
    </row>
    <row r="15" spans="1:10" ht="12" customHeight="1" x14ac:dyDescent="0.15">
      <c r="A15" s="56" t="s">
        <v>143</v>
      </c>
      <c r="B15" s="56"/>
      <c r="C15" s="56">
        <v>40</v>
      </c>
      <c r="D15" s="62">
        <v>191425</v>
      </c>
      <c r="E15" s="56">
        <v>4.5999999999999996</v>
      </c>
      <c r="F15" s="63" t="s">
        <v>144</v>
      </c>
      <c r="G15" s="63" t="s">
        <v>144</v>
      </c>
      <c r="H15" s="63"/>
    </row>
    <row r="16" spans="1:10" ht="12" customHeight="1" x14ac:dyDescent="0.15">
      <c r="A16" s="56" t="s">
        <v>143</v>
      </c>
      <c r="B16" s="56"/>
      <c r="C16" s="56">
        <v>45</v>
      </c>
      <c r="D16" s="62">
        <v>199755</v>
      </c>
      <c r="E16" s="56">
        <v>4.2</v>
      </c>
      <c r="F16" s="63" t="s">
        <v>144</v>
      </c>
      <c r="G16" s="63" t="s">
        <v>144</v>
      </c>
      <c r="H16" s="63"/>
    </row>
    <row r="17" spans="1:8" ht="12" customHeight="1" x14ac:dyDescent="0.15">
      <c r="A17" s="56" t="s">
        <v>143</v>
      </c>
      <c r="B17" s="56"/>
      <c r="C17" s="56">
        <v>50</v>
      </c>
      <c r="D17" s="62">
        <v>213152</v>
      </c>
      <c r="E17" s="56">
        <v>3.9</v>
      </c>
      <c r="F17" s="63" t="s">
        <v>144</v>
      </c>
      <c r="G17" s="63" t="s">
        <v>144</v>
      </c>
      <c r="H17" s="63"/>
    </row>
    <row r="18" spans="1:8" ht="12" customHeight="1" x14ac:dyDescent="0.15">
      <c r="A18" s="56" t="s">
        <v>143</v>
      </c>
      <c r="B18" s="56"/>
      <c r="C18" s="56">
        <v>55</v>
      </c>
      <c r="D18" s="62">
        <v>233117</v>
      </c>
      <c r="E18" s="56">
        <v>3.7</v>
      </c>
      <c r="F18" s="63" t="s">
        <v>144</v>
      </c>
      <c r="G18" s="63" t="s">
        <v>144</v>
      </c>
      <c r="H18" s="63"/>
    </row>
    <row r="19" spans="1:8" ht="12" customHeight="1" x14ac:dyDescent="0.15">
      <c r="A19" s="56" t="s">
        <v>143</v>
      </c>
      <c r="B19" s="56"/>
      <c r="C19" s="56">
        <v>60</v>
      </c>
      <c r="D19" s="62">
        <v>242619</v>
      </c>
      <c r="E19" s="56">
        <v>3.6</v>
      </c>
      <c r="F19" s="63" t="s">
        <v>144</v>
      </c>
      <c r="G19" s="63" t="s">
        <v>144</v>
      </c>
      <c r="H19" s="63"/>
    </row>
    <row r="20" spans="1:8" ht="12" customHeight="1" x14ac:dyDescent="0.15">
      <c r="A20" s="56" t="s">
        <v>126</v>
      </c>
      <c r="B20" s="56" t="s">
        <v>274</v>
      </c>
      <c r="C20" s="56">
        <v>2</v>
      </c>
      <c r="D20" s="62">
        <v>251225</v>
      </c>
      <c r="E20" s="56">
        <v>3.5</v>
      </c>
      <c r="F20" s="66" t="s">
        <v>127</v>
      </c>
      <c r="G20" s="67" t="s">
        <v>127</v>
      </c>
      <c r="H20" s="67"/>
    </row>
    <row r="21" spans="1:8" ht="12" customHeight="1" x14ac:dyDescent="0.15">
      <c r="A21" s="56" t="s">
        <v>126</v>
      </c>
      <c r="B21" s="56"/>
      <c r="C21" s="56">
        <v>7</v>
      </c>
      <c r="D21" s="62">
        <v>267862</v>
      </c>
      <c r="E21" s="56">
        <v>3.3</v>
      </c>
      <c r="F21" s="63" t="s">
        <v>127</v>
      </c>
      <c r="G21" s="69" t="s">
        <v>127</v>
      </c>
      <c r="H21" s="69"/>
    </row>
    <row r="22" spans="1:8" ht="12" customHeight="1" x14ac:dyDescent="0.15">
      <c r="A22" s="56"/>
      <c r="B22" s="56"/>
      <c r="C22" s="56">
        <v>10</v>
      </c>
      <c r="D22" s="62">
        <v>277148</v>
      </c>
      <c r="E22" s="56">
        <v>3.2</v>
      </c>
      <c r="F22" s="65">
        <v>2915</v>
      </c>
      <c r="G22" s="70">
        <v>1.1000000000000001</v>
      </c>
      <c r="H22" s="70"/>
    </row>
    <row r="23" spans="1:8" ht="12" customHeight="1" x14ac:dyDescent="0.15">
      <c r="A23" s="56"/>
      <c r="B23" s="56"/>
      <c r="C23" s="56">
        <v>11</v>
      </c>
      <c r="D23" s="62">
        <v>280058</v>
      </c>
      <c r="E23" s="56">
        <v>3.2</v>
      </c>
      <c r="F23" s="65">
        <v>2910</v>
      </c>
      <c r="G23" s="70">
        <v>1.1000000000000001</v>
      </c>
      <c r="H23" s="70"/>
    </row>
    <row r="24" spans="1:8" ht="12" customHeight="1" x14ac:dyDescent="0.15">
      <c r="A24" s="56" t="s">
        <v>126</v>
      </c>
      <c r="B24" s="56"/>
      <c r="C24" s="56">
        <v>12</v>
      </c>
      <c r="D24" s="62">
        <v>278306</v>
      </c>
      <c r="E24" s="56">
        <v>3.1</v>
      </c>
      <c r="F24" s="63" t="s">
        <v>127</v>
      </c>
      <c r="G24" s="68" t="s">
        <v>127</v>
      </c>
      <c r="H24" s="68"/>
    </row>
    <row r="25" spans="1:8" ht="12" customHeight="1" x14ac:dyDescent="0.15">
      <c r="A25" s="56"/>
      <c r="B25" s="56"/>
      <c r="C25" s="56">
        <v>13</v>
      </c>
      <c r="D25" s="62">
        <v>280812</v>
      </c>
      <c r="E25" s="56">
        <v>3.1</v>
      </c>
      <c r="F25" s="63">
        <v>2506</v>
      </c>
      <c r="G25" s="68">
        <v>0.90044770863725532</v>
      </c>
      <c r="H25" s="68"/>
    </row>
    <row r="26" spans="1:8" ht="12" customHeight="1" x14ac:dyDescent="0.15">
      <c r="A26" s="56"/>
      <c r="B26" s="56"/>
      <c r="C26" s="56">
        <v>14</v>
      </c>
      <c r="D26" s="62">
        <v>283100</v>
      </c>
      <c r="E26" s="56">
        <v>3.1</v>
      </c>
      <c r="F26" s="63">
        <v>2288</v>
      </c>
      <c r="G26" s="69">
        <v>0.81</v>
      </c>
      <c r="H26" s="69"/>
    </row>
    <row r="27" spans="1:8" ht="12" customHeight="1" x14ac:dyDescent="0.15">
      <c r="A27" s="56"/>
      <c r="B27" s="56"/>
      <c r="C27" s="56">
        <v>15</v>
      </c>
      <c r="D27" s="62">
        <v>285606</v>
      </c>
      <c r="E27" s="56">
        <v>3.1</v>
      </c>
      <c r="F27" s="65">
        <v>2506</v>
      </c>
      <c r="G27" s="70">
        <v>0.88519957612151179</v>
      </c>
      <c r="H27" s="70"/>
    </row>
    <row r="28" spans="1:8" ht="12" customHeight="1" x14ac:dyDescent="0.15">
      <c r="A28" s="56"/>
      <c r="B28" s="56"/>
      <c r="C28" s="56">
        <v>16</v>
      </c>
      <c r="D28" s="62">
        <v>287692</v>
      </c>
      <c r="E28" s="56">
        <v>3</v>
      </c>
      <c r="F28" s="65">
        <v>2086</v>
      </c>
      <c r="G28" s="70">
        <v>0.7303768128120558</v>
      </c>
      <c r="H28" s="70"/>
    </row>
    <row r="29" spans="1:8" ht="12" customHeight="1" x14ac:dyDescent="0.15">
      <c r="A29" s="56" t="s">
        <v>126</v>
      </c>
      <c r="B29" s="56"/>
      <c r="C29" s="56">
        <v>17</v>
      </c>
      <c r="D29" s="62">
        <v>287431</v>
      </c>
      <c r="E29" s="70">
        <v>3</v>
      </c>
      <c r="F29" s="63" t="s">
        <v>127</v>
      </c>
      <c r="G29" s="68" t="s">
        <v>127</v>
      </c>
      <c r="H29" s="68"/>
    </row>
    <row r="30" spans="1:8" ht="12" customHeight="1" x14ac:dyDescent="0.15">
      <c r="A30" s="56"/>
      <c r="B30" s="56"/>
      <c r="C30" s="56">
        <v>18</v>
      </c>
      <c r="D30" s="62">
        <v>290279</v>
      </c>
      <c r="E30" s="70">
        <v>3</v>
      </c>
      <c r="F30" s="63">
        <v>2848</v>
      </c>
      <c r="G30" s="68">
        <v>0.9908464988118888</v>
      </c>
      <c r="H30" s="68"/>
    </row>
    <row r="31" spans="1:8" ht="12" customHeight="1" x14ac:dyDescent="0.15">
      <c r="A31" s="71"/>
      <c r="B31" s="56"/>
      <c r="C31" s="56">
        <v>19</v>
      </c>
      <c r="D31" s="62">
        <v>293002</v>
      </c>
      <c r="E31" s="70">
        <v>2.9</v>
      </c>
      <c r="F31" s="63">
        <v>2723</v>
      </c>
      <c r="G31" s="68">
        <v>0.93806303590683449</v>
      </c>
      <c r="H31" s="68"/>
    </row>
    <row r="32" spans="1:8" ht="12" customHeight="1" x14ac:dyDescent="0.15">
      <c r="A32" s="54"/>
      <c r="B32" s="71"/>
      <c r="C32" s="71">
        <v>20</v>
      </c>
      <c r="D32" s="62">
        <v>295425</v>
      </c>
      <c r="E32" s="72">
        <v>2.9</v>
      </c>
      <c r="F32" s="73">
        <v>2423</v>
      </c>
      <c r="G32" s="72">
        <v>0.82695681258148412</v>
      </c>
      <c r="H32" s="72"/>
    </row>
    <row r="33" spans="1:8" ht="12" customHeight="1" x14ac:dyDescent="0.15">
      <c r="A33" s="71"/>
      <c r="B33" s="54"/>
      <c r="C33" s="74">
        <v>21</v>
      </c>
      <c r="D33" s="75">
        <v>297429</v>
      </c>
      <c r="E33" s="76">
        <v>2.9</v>
      </c>
      <c r="F33" s="75">
        <v>2004</v>
      </c>
      <c r="G33" s="76">
        <v>0.67834475755267831</v>
      </c>
      <c r="H33" s="76"/>
    </row>
    <row r="34" spans="1:8" ht="12" customHeight="1" x14ac:dyDescent="0.15">
      <c r="A34" s="153" t="s">
        <v>126</v>
      </c>
      <c r="B34" s="54"/>
      <c r="C34" s="74">
        <v>22</v>
      </c>
      <c r="D34" s="75">
        <v>295038</v>
      </c>
      <c r="E34" s="76">
        <v>2.9</v>
      </c>
      <c r="F34" s="151" t="s">
        <v>127</v>
      </c>
      <c r="G34" s="152" t="s">
        <v>127</v>
      </c>
      <c r="H34" s="76"/>
    </row>
    <row r="35" spans="1:8" s="150" customFormat="1" ht="12" customHeight="1" x14ac:dyDescent="0.15">
      <c r="A35" s="153"/>
      <c r="B35" s="153"/>
      <c r="C35" s="74">
        <v>23</v>
      </c>
      <c r="D35" s="75">
        <v>297524</v>
      </c>
      <c r="E35" s="76">
        <v>2.8</v>
      </c>
      <c r="F35" s="151">
        <v>2486</v>
      </c>
      <c r="G35" s="152">
        <v>0.83582972743074824</v>
      </c>
      <c r="H35" s="149"/>
    </row>
    <row r="36" spans="1:8" s="150" customFormat="1" ht="12" customHeight="1" x14ac:dyDescent="0.15">
      <c r="A36" s="153"/>
      <c r="B36" s="153"/>
      <c r="C36" s="74">
        <v>24</v>
      </c>
      <c r="D36" s="75">
        <v>299776</v>
      </c>
      <c r="E36" s="76">
        <v>2.8</v>
      </c>
      <c r="F36" s="151">
        <v>2252</v>
      </c>
      <c r="G36" s="152">
        <v>0.76229161377676236</v>
      </c>
      <c r="H36" s="149"/>
    </row>
    <row r="37" spans="1:8" s="150" customFormat="1" ht="12" customHeight="1" x14ac:dyDescent="0.15">
      <c r="A37" s="153"/>
      <c r="B37" s="153"/>
      <c r="C37" s="74">
        <v>25</v>
      </c>
      <c r="D37" s="75">
        <v>301958</v>
      </c>
      <c r="E37" s="76">
        <v>2.8</v>
      </c>
      <c r="F37" s="75">
        <v>2182</v>
      </c>
      <c r="G37" s="76">
        <v>0.73362046068137265</v>
      </c>
      <c r="H37" s="149"/>
    </row>
    <row r="38" spans="1:8" s="147" customFormat="1" ht="12" customHeight="1" x14ac:dyDescent="0.15">
      <c r="A38" s="71"/>
      <c r="B38" s="189"/>
      <c r="C38" s="74">
        <v>26</v>
      </c>
      <c r="D38" s="75">
        <v>303808</v>
      </c>
      <c r="E38" s="76">
        <v>2.7</v>
      </c>
      <c r="F38" s="75">
        <v>1850</v>
      </c>
      <c r="G38" s="76">
        <v>0.61266798693860003</v>
      </c>
      <c r="H38" s="146"/>
    </row>
    <row r="39" spans="1:8" s="147" customFormat="1" ht="12" customHeight="1" x14ac:dyDescent="0.15">
      <c r="A39" s="71" t="s">
        <v>126</v>
      </c>
      <c r="B39" s="189"/>
      <c r="C39" s="74">
        <v>27</v>
      </c>
      <c r="D39" s="75">
        <v>302109</v>
      </c>
      <c r="E39" s="76">
        <v>2.8</v>
      </c>
      <c r="F39" s="196" t="s">
        <v>127</v>
      </c>
      <c r="G39" s="197" t="s">
        <v>127</v>
      </c>
      <c r="H39" s="146"/>
    </row>
    <row r="40" spans="1:8" s="147" customFormat="1" ht="12" customHeight="1" x14ac:dyDescent="0.15">
      <c r="B40" s="189"/>
      <c r="C40" s="74">
        <v>28</v>
      </c>
      <c r="D40" s="75">
        <v>304646</v>
      </c>
      <c r="E40" s="76">
        <v>2.7</v>
      </c>
      <c r="F40" s="196">
        <v>2537</v>
      </c>
      <c r="G40" s="197">
        <v>0.83976313184976281</v>
      </c>
      <c r="H40" s="146"/>
    </row>
    <row r="41" spans="1:8" s="147" customFormat="1" ht="12" customHeight="1" x14ac:dyDescent="0.15">
      <c r="A41" s="71"/>
      <c r="B41" s="189"/>
      <c r="C41" s="74">
        <v>29</v>
      </c>
      <c r="D41" s="75">
        <v>307514</v>
      </c>
      <c r="E41" s="76">
        <v>2.7</v>
      </c>
      <c r="F41" s="151">
        <v>2868</v>
      </c>
      <c r="G41" s="152">
        <v>0.94142053399683578</v>
      </c>
      <c r="H41" s="146"/>
    </row>
    <row r="42" spans="1:8" s="147" customFormat="1" ht="12" customHeight="1" x14ac:dyDescent="0.15">
      <c r="A42" s="71"/>
      <c r="B42" s="189"/>
      <c r="C42" s="74">
        <v>30</v>
      </c>
      <c r="D42" s="75">
        <v>310323</v>
      </c>
      <c r="E42" s="76">
        <v>2.6</v>
      </c>
      <c r="F42" s="75">
        <v>2809</v>
      </c>
      <c r="G42" s="76">
        <v>0.9134543467939672</v>
      </c>
      <c r="H42" s="146"/>
    </row>
    <row r="43" spans="1:8" s="147" customFormat="1" ht="12" customHeight="1" x14ac:dyDescent="0.15">
      <c r="A43" s="71"/>
      <c r="B43" s="71" t="s">
        <v>363</v>
      </c>
      <c r="C43" s="74">
        <v>1</v>
      </c>
      <c r="D43" s="75">
        <v>313132</v>
      </c>
      <c r="E43" s="76">
        <v>2.6</v>
      </c>
      <c r="F43" s="75">
        <v>2809</v>
      </c>
      <c r="G43" s="76">
        <v>0.90518588696293856</v>
      </c>
      <c r="H43" s="146"/>
    </row>
    <row r="44" spans="1:8" s="147" customFormat="1" ht="12" customHeight="1" x14ac:dyDescent="0.15">
      <c r="A44" s="71" t="s">
        <v>126</v>
      </c>
      <c r="C44" s="74">
        <v>2</v>
      </c>
      <c r="D44" s="75">
        <v>312680</v>
      </c>
      <c r="E44" s="76">
        <v>2.560329845998</v>
      </c>
      <c r="F44" s="196" t="s">
        <v>127</v>
      </c>
      <c r="G44" s="197" t="s">
        <v>127</v>
      </c>
      <c r="H44" s="146"/>
    </row>
    <row r="45" spans="1:8" s="147" customFormat="1" ht="12" customHeight="1" thickBot="1" x14ac:dyDescent="0.2">
      <c r="A45" s="145"/>
      <c r="B45" s="81"/>
      <c r="C45" s="257">
        <v>3</v>
      </c>
      <c r="D45" s="258">
        <v>314731</v>
      </c>
      <c r="E45" s="439">
        <v>2.5600306293310999</v>
      </c>
      <c r="F45" s="440">
        <f>D45-D44</f>
        <v>2051</v>
      </c>
      <c r="G45" s="441">
        <f>F45/D44*100</f>
        <v>0.65594217730587179</v>
      </c>
      <c r="H45" s="146"/>
    </row>
    <row r="46" spans="1:8" ht="13.5" customHeight="1" x14ac:dyDescent="0.15">
      <c r="A46" s="78" t="s">
        <v>150</v>
      </c>
      <c r="B46" s="79"/>
      <c r="C46" s="56"/>
      <c r="D46" s="56"/>
      <c r="E46" s="56"/>
      <c r="F46" s="56"/>
      <c r="G46" s="56"/>
      <c r="H46" s="56"/>
    </row>
    <row r="47" spans="1:8" ht="12" customHeight="1" x14ac:dyDescent="0.15">
      <c r="A47" s="79" t="s">
        <v>151</v>
      </c>
      <c r="B47" s="79"/>
      <c r="C47" s="56"/>
      <c r="D47" s="56"/>
      <c r="E47" s="56"/>
      <c r="F47" s="56"/>
      <c r="G47" s="56"/>
      <c r="H47" s="56"/>
    </row>
    <row r="48" spans="1:8" ht="12" customHeight="1" x14ac:dyDescent="0.15">
      <c r="A48" s="79" t="s">
        <v>152</v>
      </c>
      <c r="B48" s="79"/>
      <c r="C48" s="56"/>
      <c r="D48" s="56"/>
      <c r="E48" s="56"/>
      <c r="F48" s="56"/>
      <c r="G48" s="56"/>
      <c r="H48" s="56"/>
    </row>
    <row r="49" spans="1:3" ht="12" customHeight="1" x14ac:dyDescent="0.15">
      <c r="A49" s="79" t="s">
        <v>153</v>
      </c>
      <c r="B49" s="79"/>
    </row>
    <row r="53" spans="1:3" x14ac:dyDescent="0.15">
      <c r="C53" s="77"/>
    </row>
  </sheetData>
  <mergeCells count="1">
    <mergeCell ref="A4:C4"/>
  </mergeCells>
  <phoneticPr fontId="2"/>
  <pageMargins left="0.25" right="0.25" top="0.75" bottom="0.75" header="0.3" footer="0.3"/>
  <pageSetup paperSize="9" scale="99" orientation="portrait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J48"/>
  <sheetViews>
    <sheetView showGridLines="0" zoomScale="80" zoomScaleNormal="80" workbookViewId="0"/>
  </sheetViews>
  <sheetFormatPr defaultRowHeight="13.5" x14ac:dyDescent="0.15"/>
  <cols>
    <col min="1" max="3" width="3.625" style="86" customWidth="1"/>
    <col min="4" max="4" width="10.125" style="86" customWidth="1"/>
    <col min="5" max="5" width="9.375" style="86" bestFit="1" customWidth="1"/>
    <col min="6" max="18" width="7.75" style="86" customWidth="1"/>
    <col min="19" max="19" width="2.125" style="86" customWidth="1"/>
    <col min="20" max="22" width="6.625" style="86" customWidth="1"/>
    <col min="23" max="24" width="3.125" style="86" customWidth="1"/>
    <col min="25" max="25" width="10.75" style="86" customWidth="1"/>
    <col min="26" max="26" width="5.75" style="114" customWidth="1"/>
    <col min="27" max="27" width="10.75" style="86" customWidth="1"/>
    <col min="28" max="28" width="5.75" style="114" customWidth="1"/>
    <col min="29" max="29" width="10.75" style="86" customWidth="1"/>
    <col min="30" max="30" width="5.75" style="114" customWidth="1"/>
    <col min="31" max="31" width="10.75" style="86" customWidth="1"/>
    <col min="32" max="32" width="5.75" style="114" customWidth="1"/>
    <col min="33" max="33" width="10.75" style="86" customWidth="1"/>
    <col min="34" max="34" width="5.75" style="114" customWidth="1"/>
    <col min="35" max="35" width="10.75" style="86" customWidth="1"/>
    <col min="36" max="36" width="5.75" style="114" customWidth="1"/>
    <col min="37" max="37" width="9.625" style="86" customWidth="1"/>
    <col min="38" max="38" width="7.75" style="86" customWidth="1"/>
    <col min="39" max="16384" width="9" style="86"/>
  </cols>
  <sheetData>
    <row r="1" spans="1:36" ht="15" customHeight="1" x14ac:dyDescent="0.15"/>
    <row r="2" spans="1:36" ht="36.75" customHeight="1" x14ac:dyDescent="0.2">
      <c r="B2" s="311" t="s">
        <v>97</v>
      </c>
      <c r="C2" s="312"/>
      <c r="D2" s="312" t="s">
        <v>91</v>
      </c>
      <c r="E2" s="312"/>
      <c r="F2" s="312"/>
      <c r="G2" s="312"/>
      <c r="H2" s="276"/>
      <c r="I2" s="280"/>
      <c r="J2" s="280"/>
      <c r="K2" s="280"/>
      <c r="L2" s="280"/>
      <c r="M2" s="280"/>
      <c r="N2" s="280"/>
      <c r="O2" s="280"/>
      <c r="P2" s="280"/>
      <c r="Q2" s="280"/>
      <c r="R2" s="280"/>
    </row>
    <row r="3" spans="1:36" ht="33.4" customHeight="1" x14ac:dyDescent="0.2">
      <c r="A3" s="276"/>
      <c r="B3" s="276"/>
      <c r="C3" s="313" t="s">
        <v>158</v>
      </c>
      <c r="E3" s="313"/>
      <c r="F3" s="313"/>
      <c r="G3" s="313"/>
      <c r="H3" s="313"/>
      <c r="I3" s="280"/>
      <c r="J3" s="280"/>
      <c r="K3" s="280"/>
      <c r="L3" s="280"/>
      <c r="M3" s="280"/>
      <c r="N3" s="280"/>
      <c r="O3" s="280"/>
      <c r="P3" s="280"/>
      <c r="Q3" s="280"/>
      <c r="R3" s="280"/>
    </row>
    <row r="4" spans="1:36" ht="30" customHeight="1" x14ac:dyDescent="0.2">
      <c r="A4" s="276"/>
      <c r="B4" s="276"/>
      <c r="C4" s="313" t="s">
        <v>278</v>
      </c>
      <c r="D4" s="313"/>
      <c r="E4" s="313"/>
      <c r="F4" s="313"/>
      <c r="G4" s="313"/>
      <c r="H4" s="313"/>
      <c r="I4" s="280"/>
      <c r="J4" s="280"/>
      <c r="K4" s="280"/>
      <c r="L4" s="280"/>
      <c r="M4" s="280"/>
      <c r="N4" s="280"/>
      <c r="O4" s="280"/>
      <c r="P4" s="280"/>
      <c r="Q4" s="280"/>
      <c r="R4" s="280"/>
    </row>
    <row r="5" spans="1:36" ht="30" customHeight="1" x14ac:dyDescent="0.2">
      <c r="A5" s="276"/>
      <c r="B5" s="276"/>
      <c r="C5" s="313" t="s">
        <v>386</v>
      </c>
      <c r="D5" s="313"/>
      <c r="E5" s="313"/>
      <c r="F5" s="313"/>
      <c r="G5" s="313"/>
      <c r="H5" s="313"/>
      <c r="I5" s="280"/>
      <c r="J5" s="280"/>
      <c r="K5" s="280"/>
      <c r="L5" s="280"/>
      <c r="M5" s="280"/>
      <c r="N5" s="280"/>
      <c r="O5" s="280"/>
      <c r="P5" s="280"/>
      <c r="Q5" s="280"/>
      <c r="R5" s="280"/>
    </row>
    <row r="6" spans="1:36" ht="30" customHeight="1" x14ac:dyDescent="0.2">
      <c r="A6" s="276"/>
      <c r="B6" s="276"/>
      <c r="C6" s="313" t="s">
        <v>94</v>
      </c>
      <c r="D6" s="313"/>
      <c r="E6" s="313"/>
      <c r="F6" s="313"/>
      <c r="G6" s="313"/>
      <c r="H6" s="313"/>
      <c r="I6" s="280"/>
      <c r="J6" s="280"/>
      <c r="K6" s="280"/>
      <c r="L6" s="280"/>
      <c r="M6" s="280"/>
      <c r="N6" s="280"/>
      <c r="O6" s="280"/>
      <c r="P6" s="280"/>
      <c r="Q6" s="280"/>
      <c r="R6" s="280"/>
    </row>
    <row r="7" spans="1:36" ht="30" customHeight="1" x14ac:dyDescent="0.2">
      <c r="A7" s="276"/>
      <c r="B7" s="276"/>
      <c r="C7" s="313" t="s">
        <v>387</v>
      </c>
      <c r="E7" s="313"/>
      <c r="F7" s="313"/>
      <c r="G7" s="313"/>
      <c r="H7" s="313"/>
      <c r="I7" s="280"/>
      <c r="J7" s="280"/>
      <c r="K7" s="280"/>
      <c r="L7" s="280"/>
      <c r="M7" s="280"/>
      <c r="N7" s="280"/>
      <c r="O7" s="280"/>
      <c r="P7" s="280"/>
      <c r="Q7" s="280"/>
      <c r="R7" s="280"/>
    </row>
    <row r="8" spans="1:36" ht="30" customHeight="1" x14ac:dyDescent="0.2">
      <c r="A8" s="276"/>
      <c r="B8" s="276"/>
      <c r="C8" s="313" t="s">
        <v>388</v>
      </c>
      <c r="D8" s="313"/>
      <c r="E8" s="313"/>
      <c r="F8" s="313"/>
      <c r="G8" s="313"/>
      <c r="H8" s="313"/>
      <c r="I8" s="280"/>
      <c r="J8" s="280"/>
      <c r="K8" s="280"/>
      <c r="L8" s="280"/>
      <c r="M8" s="280"/>
      <c r="N8" s="280"/>
      <c r="O8" s="280"/>
      <c r="P8" s="280"/>
      <c r="Q8" s="280"/>
      <c r="R8" s="280"/>
    </row>
    <row r="9" spans="1:36" ht="30" customHeight="1" x14ac:dyDescent="0.2">
      <c r="A9" s="276"/>
      <c r="B9" s="276"/>
      <c r="C9" s="500" t="s">
        <v>260</v>
      </c>
      <c r="D9" s="500"/>
      <c r="E9" s="500"/>
      <c r="F9" s="500"/>
      <c r="G9" s="500"/>
      <c r="H9" s="500"/>
      <c r="I9" s="280"/>
      <c r="J9" s="280"/>
      <c r="K9" s="280"/>
      <c r="L9" s="280"/>
      <c r="M9" s="280"/>
      <c r="N9" s="280"/>
      <c r="O9" s="280"/>
      <c r="P9" s="280"/>
      <c r="Q9" s="280"/>
      <c r="R9" s="280"/>
    </row>
    <row r="10" spans="1:36" ht="36" customHeight="1" x14ac:dyDescent="0.15">
      <c r="A10" s="280"/>
      <c r="B10" s="280"/>
      <c r="C10" s="314"/>
      <c r="D10" s="314"/>
      <c r="E10" s="314"/>
      <c r="F10" s="314"/>
      <c r="G10" s="314"/>
      <c r="H10" s="314"/>
      <c r="I10" s="280"/>
      <c r="J10" s="280"/>
      <c r="K10" s="280"/>
      <c r="L10" s="280"/>
      <c r="M10" s="280"/>
      <c r="N10" s="280"/>
      <c r="O10" s="280"/>
      <c r="P10" s="280"/>
      <c r="Q10" s="280"/>
      <c r="R10" s="280"/>
    </row>
    <row r="11" spans="1:36" ht="43.5" customHeight="1" x14ac:dyDescent="0.15">
      <c r="A11" s="280"/>
      <c r="B11" s="280"/>
      <c r="C11" s="314"/>
      <c r="D11" s="314"/>
      <c r="E11" s="314"/>
      <c r="F11" s="314"/>
      <c r="G11" s="314"/>
      <c r="H11" s="314"/>
      <c r="I11" s="280"/>
      <c r="J11" s="280"/>
      <c r="K11" s="280"/>
      <c r="L11" s="280"/>
      <c r="M11" s="280"/>
      <c r="N11" s="280"/>
      <c r="O11" s="280"/>
      <c r="P11" s="280"/>
      <c r="Q11" s="280"/>
      <c r="R11" s="280"/>
    </row>
    <row r="12" spans="1:36" ht="38.25" customHeight="1" thickBot="1" x14ac:dyDescent="0.25">
      <c r="C12" s="315" t="s">
        <v>92</v>
      </c>
      <c r="E12" s="316"/>
      <c r="F12" s="316"/>
      <c r="G12" s="316"/>
      <c r="H12" s="316"/>
      <c r="I12" s="316"/>
      <c r="J12" s="316"/>
      <c r="K12" s="316"/>
      <c r="L12" s="316"/>
      <c r="M12" s="316"/>
      <c r="N12" s="316"/>
      <c r="O12" s="316"/>
      <c r="P12" s="316"/>
      <c r="Q12" s="317" t="s">
        <v>93</v>
      </c>
      <c r="R12" s="318"/>
    </row>
    <row r="13" spans="1:36" ht="22.5" customHeight="1" x14ac:dyDescent="0.2">
      <c r="C13" s="319"/>
      <c r="D13" s="320"/>
      <c r="E13" s="501" t="s">
        <v>261</v>
      </c>
      <c r="F13" s="321" t="s">
        <v>372</v>
      </c>
      <c r="G13" s="322"/>
      <c r="H13" s="322"/>
      <c r="I13" s="321" t="s">
        <v>385</v>
      </c>
      <c r="J13" s="322"/>
      <c r="K13" s="322"/>
      <c r="L13" s="322"/>
      <c r="M13" s="321"/>
      <c r="N13" s="322"/>
      <c r="O13" s="322"/>
      <c r="P13" s="322"/>
      <c r="Q13" s="322"/>
      <c r="R13" s="323"/>
      <c r="Z13" s="86"/>
      <c r="AB13" s="86"/>
      <c r="AD13" s="86"/>
      <c r="AF13" s="86"/>
      <c r="AH13" s="86"/>
      <c r="AJ13" s="86"/>
    </row>
    <row r="14" spans="1:36" ht="21.75" customHeight="1" x14ac:dyDescent="0.2">
      <c r="C14" s="324"/>
      <c r="D14" s="325" t="s">
        <v>262</v>
      </c>
      <c r="E14" s="502"/>
      <c r="F14" s="326" t="s">
        <v>263</v>
      </c>
      <c r="G14" s="327" t="s">
        <v>31</v>
      </c>
      <c r="H14" s="327" t="s">
        <v>32</v>
      </c>
      <c r="I14" s="327" t="s">
        <v>33</v>
      </c>
      <c r="J14" s="327" t="s">
        <v>34</v>
      </c>
      <c r="K14" s="327" t="s">
        <v>35</v>
      </c>
      <c r="L14" s="327" t="s">
        <v>36</v>
      </c>
      <c r="M14" s="327" t="s">
        <v>37</v>
      </c>
      <c r="N14" s="327" t="s">
        <v>38</v>
      </c>
      <c r="O14" s="327" t="s">
        <v>39</v>
      </c>
      <c r="P14" s="327" t="s">
        <v>40</v>
      </c>
      <c r="Q14" s="327" t="s">
        <v>41</v>
      </c>
      <c r="R14" s="328"/>
      <c r="Z14" s="86"/>
      <c r="AB14" s="86"/>
      <c r="AD14" s="86"/>
      <c r="AF14" s="86"/>
      <c r="AH14" s="86"/>
      <c r="AJ14" s="86"/>
    </row>
    <row r="15" spans="1:36" ht="24" customHeight="1" x14ac:dyDescent="0.2">
      <c r="C15" s="496" t="s">
        <v>52</v>
      </c>
      <c r="D15" s="497"/>
      <c r="E15" s="329">
        <f>SUM(F15:Q15)</f>
        <v>16767</v>
      </c>
      <c r="F15" s="330">
        <v>1038</v>
      </c>
      <c r="G15" s="330">
        <v>1076</v>
      </c>
      <c r="H15" s="330">
        <v>1147</v>
      </c>
      <c r="I15" s="330">
        <v>1084</v>
      </c>
      <c r="J15" s="330">
        <v>1196</v>
      </c>
      <c r="K15" s="330">
        <v>3421</v>
      </c>
      <c r="L15" s="330">
        <v>2396</v>
      </c>
      <c r="M15" s="330">
        <v>1173</v>
      </c>
      <c r="N15" s="330">
        <v>947</v>
      </c>
      <c r="O15" s="330">
        <v>1152</v>
      </c>
      <c r="P15" s="330">
        <v>1122</v>
      </c>
      <c r="Q15" s="330">
        <v>1015</v>
      </c>
      <c r="R15" s="331"/>
      <c r="Z15" s="86"/>
      <c r="AB15" s="86"/>
      <c r="AD15" s="86"/>
      <c r="AF15" s="86"/>
      <c r="AH15" s="86"/>
      <c r="AJ15" s="86"/>
    </row>
    <row r="16" spans="1:36" ht="24.75" customHeight="1" thickBot="1" x14ac:dyDescent="0.25">
      <c r="C16" s="498" t="s">
        <v>53</v>
      </c>
      <c r="D16" s="499"/>
      <c r="E16" s="332">
        <f>SUM(F16:Q16)</f>
        <v>18306</v>
      </c>
      <c r="F16" s="333">
        <v>1003</v>
      </c>
      <c r="G16" s="333">
        <v>872</v>
      </c>
      <c r="H16" s="333">
        <v>1037</v>
      </c>
      <c r="I16" s="333">
        <v>958</v>
      </c>
      <c r="J16" s="333">
        <v>1254</v>
      </c>
      <c r="K16" s="333">
        <v>5496</v>
      </c>
      <c r="L16" s="333">
        <v>1913</v>
      </c>
      <c r="M16" s="333">
        <v>1070</v>
      </c>
      <c r="N16" s="333">
        <v>1187</v>
      </c>
      <c r="O16" s="333">
        <v>1238</v>
      </c>
      <c r="P16" s="333">
        <v>1173</v>
      </c>
      <c r="Q16" s="333">
        <v>1105</v>
      </c>
      <c r="R16" s="331"/>
      <c r="U16" s="334"/>
      <c r="V16" s="334"/>
      <c r="W16" s="334"/>
      <c r="X16" s="334"/>
      <c r="Y16" s="334"/>
      <c r="Z16" s="334"/>
      <c r="AA16" s="334"/>
      <c r="AB16" s="334"/>
      <c r="AC16" s="334"/>
      <c r="AD16" s="334"/>
      <c r="AE16" s="334"/>
      <c r="AF16" s="334"/>
      <c r="AG16" s="334"/>
      <c r="AH16" s="334"/>
    </row>
    <row r="17" spans="2:36" ht="34.5" customHeight="1" x14ac:dyDescent="0.15">
      <c r="D17" s="335"/>
      <c r="E17" s="336"/>
      <c r="F17" s="337"/>
      <c r="G17" s="337"/>
      <c r="H17" s="337"/>
      <c r="I17" s="337"/>
      <c r="J17" s="337"/>
      <c r="K17" s="337"/>
      <c r="L17" s="337"/>
      <c r="M17" s="337"/>
      <c r="N17" s="337"/>
      <c r="O17" s="337"/>
      <c r="P17" s="337"/>
      <c r="Q17" s="337"/>
      <c r="R17" s="337"/>
    </row>
    <row r="18" spans="2:36" ht="33.6" customHeight="1" x14ac:dyDescent="0.2">
      <c r="B18" s="311" t="s">
        <v>264</v>
      </c>
      <c r="C18" s="312"/>
      <c r="D18" s="312" t="s">
        <v>306</v>
      </c>
      <c r="E18" s="312"/>
      <c r="F18" s="312"/>
      <c r="G18" s="276"/>
      <c r="H18" s="337"/>
      <c r="I18" s="337"/>
      <c r="J18" s="337"/>
      <c r="K18" s="337"/>
      <c r="L18" s="337"/>
      <c r="M18" s="337"/>
      <c r="N18" s="337"/>
      <c r="O18" s="337"/>
      <c r="P18" s="337"/>
      <c r="Q18" s="337"/>
      <c r="R18" s="337"/>
    </row>
    <row r="19" spans="2:36" ht="32.25" customHeight="1" x14ac:dyDescent="0.2">
      <c r="C19" s="338" t="s">
        <v>367</v>
      </c>
      <c r="E19" s="338"/>
      <c r="F19" s="338"/>
      <c r="G19" s="338"/>
      <c r="H19" s="338"/>
      <c r="I19" s="338"/>
      <c r="J19" s="338"/>
      <c r="K19" s="338"/>
      <c r="L19" s="338"/>
      <c r="M19" s="338"/>
      <c r="N19" s="338"/>
      <c r="O19" s="338"/>
      <c r="P19" s="338"/>
      <c r="Q19" s="338"/>
      <c r="R19" s="338"/>
    </row>
    <row r="20" spans="2:36" ht="29.25" customHeight="1" x14ac:dyDescent="0.2">
      <c r="C20" s="313"/>
      <c r="D20" s="338"/>
      <c r="E20" s="339"/>
      <c r="F20" s="338"/>
      <c r="G20" s="338"/>
      <c r="H20" s="338"/>
      <c r="I20" s="338"/>
      <c r="J20" s="338"/>
      <c r="K20" s="338"/>
      <c r="L20" s="338"/>
      <c r="M20" s="338"/>
      <c r="N20" s="338"/>
      <c r="O20" s="338"/>
      <c r="P20" s="338"/>
      <c r="Q20" s="338"/>
      <c r="R20" s="338"/>
    </row>
    <row r="21" spans="2:36" ht="21.75" customHeight="1" x14ac:dyDescent="0.15"/>
    <row r="22" spans="2:36" ht="21" customHeight="1" x14ac:dyDescent="0.15">
      <c r="J22" s="114"/>
      <c r="L22" s="114"/>
      <c r="N22" s="114"/>
      <c r="P22" s="114"/>
      <c r="R22" s="114"/>
      <c r="T22" s="114"/>
      <c r="Z22" s="86"/>
      <c r="AB22" s="86"/>
      <c r="AD22" s="86"/>
      <c r="AF22" s="86"/>
      <c r="AH22" s="86"/>
      <c r="AJ22" s="86"/>
    </row>
    <row r="23" spans="2:36" ht="25.5" customHeight="1" x14ac:dyDescent="0.15">
      <c r="J23" s="114"/>
      <c r="L23" s="114"/>
      <c r="N23" s="114"/>
      <c r="P23" s="114"/>
      <c r="R23" s="114"/>
      <c r="T23" s="114"/>
      <c r="Z23" s="86"/>
      <c r="AB23" s="86"/>
      <c r="AD23" s="86"/>
      <c r="AF23" s="86"/>
      <c r="AH23" s="86"/>
      <c r="AJ23" s="86"/>
    </row>
    <row r="24" spans="2:36" ht="25.35" customHeight="1" x14ac:dyDescent="0.15">
      <c r="J24" s="114"/>
      <c r="L24" s="114"/>
      <c r="N24" s="114"/>
      <c r="P24" s="114"/>
      <c r="R24" s="114"/>
      <c r="T24" s="114"/>
      <c r="Z24" s="86"/>
      <c r="AB24" s="86"/>
      <c r="AD24" s="86"/>
      <c r="AF24" s="86"/>
      <c r="AH24" s="86"/>
      <c r="AJ24" s="86"/>
    </row>
    <row r="25" spans="2:36" ht="6" customHeight="1" x14ac:dyDescent="0.15">
      <c r="J25" s="114"/>
      <c r="L25" s="114"/>
      <c r="N25" s="114"/>
      <c r="P25" s="114"/>
      <c r="R25" s="114"/>
      <c r="T25" s="114"/>
      <c r="Z25" s="86"/>
      <c r="AB25" s="86"/>
      <c r="AD25" s="86"/>
      <c r="AF25" s="86"/>
      <c r="AH25" s="86"/>
      <c r="AJ25" s="86"/>
    </row>
    <row r="26" spans="2:36" ht="25.35" customHeight="1" x14ac:dyDescent="0.15">
      <c r="J26" s="114"/>
      <c r="L26" s="114"/>
      <c r="N26" s="114"/>
      <c r="P26" s="114"/>
      <c r="R26" s="114"/>
      <c r="T26" s="114"/>
      <c r="Z26" s="86"/>
      <c r="AB26" s="86"/>
      <c r="AD26" s="86"/>
      <c r="AF26" s="86"/>
      <c r="AH26" s="86"/>
      <c r="AJ26" s="86"/>
    </row>
    <row r="27" spans="2:36" ht="25.35" customHeight="1" x14ac:dyDescent="0.15">
      <c r="J27" s="114"/>
      <c r="L27" s="114"/>
      <c r="N27" s="114"/>
      <c r="P27" s="114"/>
      <c r="R27" s="114"/>
      <c r="T27" s="114"/>
      <c r="Z27" s="86"/>
      <c r="AB27" s="86"/>
      <c r="AD27" s="86"/>
      <c r="AF27" s="86"/>
      <c r="AH27" s="86"/>
      <c r="AJ27" s="86"/>
    </row>
    <row r="28" spans="2:36" ht="25.35" customHeight="1" x14ac:dyDescent="0.15">
      <c r="J28" s="114"/>
      <c r="L28" s="114"/>
      <c r="N28" s="114"/>
      <c r="P28" s="114"/>
      <c r="R28" s="114"/>
      <c r="T28" s="114"/>
      <c r="Z28" s="86"/>
      <c r="AB28" s="86"/>
      <c r="AD28" s="86"/>
      <c r="AF28" s="86"/>
      <c r="AH28" s="86"/>
      <c r="AJ28" s="86"/>
    </row>
    <row r="29" spans="2:36" ht="25.35" customHeight="1" x14ac:dyDescent="0.15">
      <c r="J29" s="114"/>
      <c r="L29" s="114"/>
      <c r="N29" s="114"/>
      <c r="P29" s="114"/>
      <c r="R29" s="114"/>
      <c r="T29" s="114"/>
      <c r="Z29" s="86"/>
      <c r="AB29" s="86"/>
      <c r="AD29" s="86"/>
      <c r="AF29" s="86"/>
      <c r="AH29" s="86"/>
      <c r="AJ29" s="86"/>
    </row>
    <row r="30" spans="2:36" ht="25.35" customHeight="1" x14ac:dyDescent="0.15">
      <c r="J30" s="114"/>
      <c r="L30" s="114"/>
      <c r="N30" s="114"/>
      <c r="P30" s="114"/>
      <c r="R30" s="114"/>
      <c r="T30" s="114"/>
      <c r="Z30" s="86"/>
      <c r="AB30" s="86"/>
      <c r="AD30" s="86"/>
      <c r="AF30" s="86"/>
      <c r="AH30" s="86"/>
      <c r="AJ30" s="86"/>
    </row>
    <row r="31" spans="2:36" ht="24.75" customHeight="1" x14ac:dyDescent="0.15">
      <c r="J31" s="114"/>
      <c r="Z31" s="86"/>
      <c r="AB31" s="86"/>
      <c r="AD31" s="86"/>
      <c r="AF31" s="86"/>
      <c r="AH31" s="86"/>
      <c r="AJ31" s="86"/>
    </row>
    <row r="32" spans="2:36" ht="6" customHeight="1" x14ac:dyDescent="0.15">
      <c r="J32" s="114"/>
      <c r="Z32" s="86"/>
      <c r="AB32" s="86"/>
      <c r="AD32" s="86"/>
      <c r="AF32" s="86"/>
      <c r="AH32" s="86"/>
      <c r="AJ32" s="86"/>
    </row>
    <row r="33" spans="1:36" ht="6" customHeight="1" x14ac:dyDescent="0.15">
      <c r="J33" s="114"/>
      <c r="Z33" s="86"/>
      <c r="AB33" s="86"/>
      <c r="AD33" s="86"/>
      <c r="AF33" s="86"/>
      <c r="AH33" s="86"/>
      <c r="AJ33" s="86"/>
    </row>
    <row r="34" spans="1:36" ht="30" customHeight="1" x14ac:dyDescent="0.15">
      <c r="J34" s="114"/>
      <c r="Z34" s="86"/>
      <c r="AB34" s="86"/>
      <c r="AD34" s="86"/>
      <c r="AF34" s="86"/>
      <c r="AH34" s="86"/>
      <c r="AJ34" s="86"/>
    </row>
    <row r="35" spans="1:36" ht="30" customHeight="1" x14ac:dyDescent="0.15">
      <c r="J35" s="114"/>
      <c r="Z35" s="86"/>
      <c r="AB35" s="86"/>
      <c r="AD35" s="86"/>
      <c r="AF35" s="86"/>
      <c r="AH35" s="86"/>
      <c r="AJ35" s="86"/>
    </row>
    <row r="36" spans="1:36" ht="30" customHeight="1" x14ac:dyDescent="0.15">
      <c r="J36" s="114"/>
      <c r="Z36" s="86"/>
      <c r="AB36" s="86"/>
      <c r="AD36" s="86"/>
      <c r="AF36" s="86"/>
      <c r="AH36" s="86"/>
      <c r="AJ36" s="86"/>
    </row>
    <row r="37" spans="1:36" ht="30" customHeight="1" x14ac:dyDescent="0.15">
      <c r="J37" s="114"/>
      <c r="Z37" s="86"/>
      <c r="AB37" s="86"/>
      <c r="AD37" s="86"/>
      <c r="AF37" s="86"/>
      <c r="AH37" s="86"/>
      <c r="AJ37" s="86"/>
    </row>
    <row r="38" spans="1:36" ht="30" customHeight="1" x14ac:dyDescent="0.2">
      <c r="B38" s="226"/>
      <c r="C38" s="226"/>
      <c r="AB38" s="86"/>
      <c r="AD38" s="86"/>
      <c r="AF38" s="86"/>
      <c r="AH38" s="86"/>
      <c r="AJ38" s="86"/>
    </row>
    <row r="39" spans="1:36" ht="6" customHeight="1" x14ac:dyDescent="0.2">
      <c r="D39" s="340"/>
      <c r="E39" s="340"/>
      <c r="F39" s="340"/>
      <c r="G39" s="340"/>
      <c r="H39" s="340"/>
      <c r="I39" s="340"/>
      <c r="J39" s="340"/>
      <c r="K39" s="340"/>
      <c r="L39" s="340"/>
      <c r="M39" s="340"/>
      <c r="N39" s="280"/>
      <c r="O39" s="280"/>
      <c r="P39" s="280"/>
      <c r="Q39" s="280"/>
      <c r="R39" s="280"/>
      <c r="AB39" s="86"/>
      <c r="AD39" s="86"/>
      <c r="AF39" s="86"/>
      <c r="AH39" s="86"/>
      <c r="AJ39" s="86"/>
    </row>
    <row r="40" spans="1:36" ht="17.25" x14ac:dyDescent="0.2">
      <c r="A40" s="304"/>
      <c r="D40" s="340"/>
      <c r="E40" s="340"/>
      <c r="F40" s="340"/>
      <c r="G40" s="340"/>
      <c r="H40" s="340"/>
      <c r="I40" s="340"/>
      <c r="J40" s="340"/>
      <c r="K40" s="340"/>
      <c r="L40" s="340"/>
      <c r="M40" s="340"/>
      <c r="N40" s="280"/>
      <c r="O40" s="280"/>
      <c r="P40" s="280"/>
      <c r="Q40" s="280"/>
      <c r="R40" s="280"/>
      <c r="AB40" s="86"/>
      <c r="AD40" s="86"/>
      <c r="AF40" s="86"/>
      <c r="AH40" s="86"/>
      <c r="AJ40" s="86"/>
    </row>
    <row r="41" spans="1:36" ht="16.5" customHeight="1" x14ac:dyDescent="0.2">
      <c r="A41" s="304"/>
      <c r="B41" s="340"/>
      <c r="AB41" s="86"/>
      <c r="AD41" s="86"/>
      <c r="AF41" s="86"/>
      <c r="AH41" s="86"/>
      <c r="AJ41" s="86"/>
    </row>
    <row r="42" spans="1:36" ht="16.5" customHeight="1" x14ac:dyDescent="0.15">
      <c r="A42" s="304" t="s">
        <v>332</v>
      </c>
      <c r="AB42" s="86"/>
      <c r="AD42" s="86"/>
      <c r="AF42" s="86"/>
      <c r="AH42" s="86"/>
      <c r="AJ42" s="86"/>
    </row>
    <row r="43" spans="1:36" ht="16.5" customHeight="1" x14ac:dyDescent="0.15">
      <c r="A43" s="304"/>
      <c r="AB43" s="86"/>
      <c r="AD43" s="86"/>
      <c r="AF43" s="86"/>
      <c r="AH43" s="86"/>
      <c r="AJ43" s="86"/>
    </row>
    <row r="44" spans="1:36" x14ac:dyDescent="0.15">
      <c r="AB44" s="86"/>
      <c r="AD44" s="86"/>
      <c r="AF44" s="86"/>
      <c r="AH44" s="86"/>
      <c r="AJ44" s="86"/>
    </row>
    <row r="45" spans="1:36" x14ac:dyDescent="0.15">
      <c r="AB45" s="86"/>
      <c r="AD45" s="86"/>
      <c r="AF45" s="86"/>
      <c r="AH45" s="86"/>
      <c r="AJ45" s="86"/>
    </row>
    <row r="46" spans="1:36" x14ac:dyDescent="0.15">
      <c r="AB46" s="86"/>
      <c r="AD46" s="86"/>
      <c r="AF46" s="86"/>
      <c r="AH46" s="86"/>
      <c r="AJ46" s="86"/>
    </row>
    <row r="47" spans="1:36" x14ac:dyDescent="0.15">
      <c r="AB47" s="86"/>
      <c r="AD47" s="86"/>
      <c r="AF47" s="86"/>
      <c r="AH47" s="86"/>
      <c r="AJ47" s="86"/>
    </row>
    <row r="48" spans="1:36" x14ac:dyDescent="0.15">
      <c r="AB48" s="86"/>
      <c r="AD48" s="86"/>
      <c r="AF48" s="86"/>
      <c r="AH48" s="86"/>
      <c r="AJ48" s="86"/>
    </row>
  </sheetData>
  <mergeCells count="4">
    <mergeCell ref="C15:D15"/>
    <mergeCell ref="C16:D16"/>
    <mergeCell ref="C9:H9"/>
    <mergeCell ref="E13:E14"/>
  </mergeCells>
  <phoneticPr fontId="2"/>
  <pageMargins left="0.62992125984251968" right="0.27559055118110237" top="0.93" bottom="0.91" header="0.51181102362204722" footer="0.51181102362204722"/>
  <pageSetup paperSize="9" scale="71" orientation="portrait" r:id="rId1"/>
  <headerFooter alignWithMargins="0"/>
  <ignoredErrors>
    <ignoredError sqref="B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92D050"/>
    <pageSetUpPr fitToPage="1"/>
  </sheetPr>
  <dimension ref="A1:S145"/>
  <sheetViews>
    <sheetView view="pageBreakPreview" zoomScale="110" zoomScaleNormal="124" zoomScaleSheetLayoutView="110" workbookViewId="0">
      <selection activeCell="R9" sqref="R9"/>
    </sheetView>
  </sheetViews>
  <sheetFormatPr defaultColWidth="7.75" defaultRowHeight="10.9" customHeight="1" x14ac:dyDescent="0.15"/>
  <cols>
    <col min="1" max="1" width="3.625" style="3" customWidth="1"/>
    <col min="2" max="2" width="4" style="3" customWidth="1"/>
    <col min="3" max="3" width="9.375" style="3" customWidth="1"/>
    <col min="4" max="4" width="7.625" style="3" customWidth="1"/>
    <col min="5" max="5" width="7" style="3" customWidth="1"/>
    <col min="6" max="6" width="7.125" style="3" customWidth="1"/>
    <col min="7" max="7" width="9.25" style="3" customWidth="1"/>
    <col min="8" max="8" width="7.625" style="3" customWidth="1"/>
    <col min="9" max="9" width="5.25" style="3" customWidth="1"/>
    <col min="10" max="12" width="7.625" style="3" customWidth="1"/>
    <col min="13" max="13" width="6.125" style="3" customWidth="1"/>
    <col min="14" max="15" width="7.625" style="3" customWidth="1"/>
    <col min="16" max="16" width="8" style="3" customWidth="1"/>
    <col min="17" max="17" width="7.75" style="3" customWidth="1"/>
    <col min="18" max="18" width="7.875" style="3" customWidth="1"/>
    <col min="19" max="19" width="5.875" style="3" customWidth="1"/>
    <col min="20" max="16384" width="7.75" style="3"/>
  </cols>
  <sheetData>
    <row r="1" spans="1:17" ht="10.9" customHeight="1" x14ac:dyDescent="0.15">
      <c r="C1" s="3" t="s">
        <v>343</v>
      </c>
    </row>
    <row r="2" spans="1:17" s="129" customFormat="1" ht="12" x14ac:dyDescent="0.15">
      <c r="A2" s="128"/>
      <c r="B2" s="128"/>
      <c r="C2" s="132" t="s">
        <v>191</v>
      </c>
      <c r="D2" s="128"/>
      <c r="E2" s="466" t="s">
        <v>357</v>
      </c>
      <c r="F2" s="128"/>
      <c r="G2" s="132" t="s">
        <v>181</v>
      </c>
      <c r="H2" s="128"/>
      <c r="I2" s="128"/>
      <c r="J2" s="128"/>
      <c r="K2" s="128"/>
      <c r="L2" s="128" t="s">
        <v>334</v>
      </c>
      <c r="M2" s="128"/>
      <c r="N2" s="128"/>
      <c r="O2" s="128"/>
      <c r="P2" s="128"/>
      <c r="Q2" s="128"/>
    </row>
    <row r="3" spans="1:17" s="134" customFormat="1" ht="12" x14ac:dyDescent="0.15">
      <c r="A3" s="128"/>
      <c r="B3" s="128"/>
      <c r="C3" s="128"/>
      <c r="D3" s="133" t="s">
        <v>192</v>
      </c>
      <c r="E3" s="128"/>
      <c r="F3" s="128"/>
      <c r="G3" s="128"/>
      <c r="H3" s="133" t="s">
        <v>192</v>
      </c>
      <c r="I3" s="141"/>
      <c r="J3" s="128"/>
      <c r="K3" s="128"/>
      <c r="L3" s="128"/>
      <c r="M3" s="128"/>
      <c r="N3" s="128"/>
      <c r="O3" s="128"/>
      <c r="P3" s="128"/>
      <c r="Q3" s="128"/>
    </row>
    <row r="4" spans="1:17" s="134" customFormat="1" ht="13.5" x14ac:dyDescent="0.15">
      <c r="A4" s="128"/>
      <c r="B4" s="128">
        <v>1</v>
      </c>
      <c r="C4" s="210" t="s">
        <v>279</v>
      </c>
      <c r="D4" s="377">
        <v>-217</v>
      </c>
      <c r="E4" s="148"/>
      <c r="F4" s="185">
        <v>1</v>
      </c>
      <c r="G4" s="210" t="s">
        <v>292</v>
      </c>
      <c r="H4" s="211">
        <v>224</v>
      </c>
      <c r="I4" s="141">
        <v>20</v>
      </c>
      <c r="J4" s="128"/>
      <c r="L4" s="53" t="s">
        <v>369</v>
      </c>
      <c r="M4" s="53"/>
      <c r="N4" s="53"/>
      <c r="O4" s="53" t="s">
        <v>376</v>
      </c>
      <c r="P4" s="1"/>
      <c r="Q4" s="128"/>
    </row>
    <row r="5" spans="1:17" s="129" customFormat="1" ht="13.5" customHeight="1" x14ac:dyDescent="0.15">
      <c r="A5" s="128"/>
      <c r="B5" s="128">
        <v>2</v>
      </c>
      <c r="C5" s="210" t="s">
        <v>280</v>
      </c>
      <c r="D5" s="377">
        <v>-548</v>
      </c>
      <c r="E5" s="130"/>
      <c r="F5" s="185">
        <v>2</v>
      </c>
      <c r="G5" s="210" t="s">
        <v>281</v>
      </c>
      <c r="H5" s="211">
        <v>212</v>
      </c>
      <c r="I5" s="141">
        <v>19</v>
      </c>
      <c r="J5" s="128"/>
      <c r="L5" s="217">
        <v>814211</v>
      </c>
      <c r="M5" s="218" t="s">
        <v>42</v>
      </c>
      <c r="N5" s="219"/>
      <c r="O5" s="217">
        <v>811442</v>
      </c>
      <c r="P5" s="218" t="s">
        <v>42</v>
      </c>
    </row>
    <row r="6" spans="1:17" s="129" customFormat="1" ht="13.5" customHeight="1" x14ac:dyDescent="0.15">
      <c r="A6" s="128"/>
      <c r="B6" s="128">
        <v>3</v>
      </c>
      <c r="C6" s="210" t="s">
        <v>281</v>
      </c>
      <c r="D6" s="377">
        <v>212</v>
      </c>
      <c r="E6" s="130"/>
      <c r="F6" s="128">
        <v>3</v>
      </c>
      <c r="G6" s="210" t="s">
        <v>291</v>
      </c>
      <c r="H6" s="211">
        <v>117</v>
      </c>
      <c r="I6" s="141">
        <v>18</v>
      </c>
      <c r="J6" s="128"/>
      <c r="L6" s="220">
        <v>385468</v>
      </c>
      <c r="M6" s="221" t="s">
        <v>0</v>
      </c>
      <c r="N6" s="222"/>
      <c r="O6" s="220">
        <v>384451</v>
      </c>
      <c r="P6" s="221" t="s">
        <v>0</v>
      </c>
    </row>
    <row r="7" spans="1:17" s="129" customFormat="1" ht="12" x14ac:dyDescent="0.15">
      <c r="A7" s="128"/>
      <c r="B7" s="128">
        <v>4</v>
      </c>
      <c r="C7" s="210" t="s">
        <v>282</v>
      </c>
      <c r="D7" s="377">
        <v>-5</v>
      </c>
      <c r="E7" s="130"/>
      <c r="F7" s="128">
        <v>4</v>
      </c>
      <c r="G7" s="210" t="s">
        <v>290</v>
      </c>
      <c r="H7" s="211">
        <v>61</v>
      </c>
      <c r="I7" s="141">
        <v>17</v>
      </c>
      <c r="J7" s="128"/>
      <c r="L7" s="223">
        <v>428743</v>
      </c>
      <c r="M7" s="224" t="s">
        <v>1</v>
      </c>
      <c r="N7" s="225"/>
      <c r="O7" s="223">
        <v>426991</v>
      </c>
      <c r="P7" s="224" t="s">
        <v>1</v>
      </c>
    </row>
    <row r="8" spans="1:17" s="129" customFormat="1" ht="12" x14ac:dyDescent="0.15">
      <c r="A8" s="128"/>
      <c r="B8" s="128">
        <v>5</v>
      </c>
      <c r="C8" s="210" t="s">
        <v>283</v>
      </c>
      <c r="D8" s="377">
        <v>-250</v>
      </c>
      <c r="E8" s="130"/>
      <c r="F8" s="128">
        <v>5</v>
      </c>
      <c r="G8" s="210" t="s">
        <v>289</v>
      </c>
      <c r="H8" s="211">
        <v>18</v>
      </c>
      <c r="I8" s="141">
        <v>16</v>
      </c>
      <c r="J8" s="128"/>
      <c r="M8" s="128"/>
      <c r="O8" s="128"/>
      <c r="P8" s="128"/>
    </row>
    <row r="9" spans="1:17" s="129" customFormat="1" ht="12" x14ac:dyDescent="0.15">
      <c r="A9" s="128"/>
      <c r="B9" s="128">
        <v>6</v>
      </c>
      <c r="C9" s="210" t="s">
        <v>284</v>
      </c>
      <c r="D9" s="377">
        <v>-161</v>
      </c>
      <c r="E9" s="130"/>
      <c r="F9" s="128">
        <v>6</v>
      </c>
      <c r="G9" s="210" t="s">
        <v>295</v>
      </c>
      <c r="H9" s="211">
        <v>18</v>
      </c>
      <c r="I9" s="141">
        <v>15</v>
      </c>
      <c r="J9" s="128"/>
      <c r="M9" s="128"/>
      <c r="O9" s="128"/>
      <c r="P9" s="128"/>
    </row>
    <row r="10" spans="1:17" s="129" customFormat="1" ht="12" x14ac:dyDescent="0.15">
      <c r="A10" s="128"/>
      <c r="B10" s="128">
        <v>7</v>
      </c>
      <c r="C10" s="210" t="s">
        <v>285</v>
      </c>
      <c r="D10" s="377">
        <v>-154</v>
      </c>
      <c r="E10" s="130"/>
      <c r="F10" s="128">
        <v>7</v>
      </c>
      <c r="G10" s="210" t="s">
        <v>282</v>
      </c>
      <c r="H10" s="211">
        <v>-5</v>
      </c>
      <c r="I10" s="141">
        <v>14</v>
      </c>
      <c r="J10" s="128"/>
      <c r="M10" s="128"/>
      <c r="O10" s="128"/>
      <c r="P10" s="128"/>
    </row>
    <row r="11" spans="1:17" s="129" customFormat="1" ht="12" x14ac:dyDescent="0.15">
      <c r="A11" s="128"/>
      <c r="B11" s="128">
        <v>8</v>
      </c>
      <c r="C11" s="210" t="s">
        <v>286</v>
      </c>
      <c r="D11" s="377">
        <v>-191</v>
      </c>
      <c r="E11" s="130"/>
      <c r="F11" s="128">
        <v>8</v>
      </c>
      <c r="G11" s="210" t="s">
        <v>296</v>
      </c>
      <c r="H11" s="211">
        <v>-6</v>
      </c>
      <c r="I11" s="141">
        <v>13</v>
      </c>
      <c r="J11" s="128"/>
      <c r="M11" s="128"/>
      <c r="O11" s="128"/>
      <c r="P11" s="128"/>
    </row>
    <row r="12" spans="1:17" s="129" customFormat="1" ht="12" x14ac:dyDescent="0.15">
      <c r="A12" s="128"/>
      <c r="B12" s="128">
        <v>9</v>
      </c>
      <c r="C12" s="210" t="s">
        <v>287</v>
      </c>
      <c r="D12" s="377">
        <v>-188</v>
      </c>
      <c r="E12" s="130"/>
      <c r="F12" s="128">
        <v>9</v>
      </c>
      <c r="G12" s="210" t="s">
        <v>298</v>
      </c>
      <c r="H12" s="211">
        <v>-40</v>
      </c>
      <c r="I12" s="141">
        <v>12</v>
      </c>
      <c r="J12" s="128"/>
      <c r="M12" s="128"/>
      <c r="O12" s="128"/>
      <c r="P12" s="128"/>
    </row>
    <row r="13" spans="1:17" s="129" customFormat="1" ht="13.5" customHeight="1" x14ac:dyDescent="0.15">
      <c r="A13" s="128"/>
      <c r="B13" s="128">
        <v>10</v>
      </c>
      <c r="C13" s="210" t="s">
        <v>288</v>
      </c>
      <c r="D13" s="377">
        <v>-205</v>
      </c>
      <c r="E13" s="130"/>
      <c r="F13" s="128">
        <v>10</v>
      </c>
      <c r="G13" s="210" t="s">
        <v>293</v>
      </c>
      <c r="H13" s="211">
        <v>-48</v>
      </c>
      <c r="I13" s="141">
        <v>11</v>
      </c>
      <c r="J13" s="128"/>
      <c r="M13" s="128"/>
      <c r="O13" s="128"/>
      <c r="P13" s="128"/>
    </row>
    <row r="14" spans="1:17" s="129" customFormat="1" ht="12" x14ac:dyDescent="0.15">
      <c r="A14" s="128"/>
      <c r="B14" s="128">
        <v>11</v>
      </c>
      <c r="C14" s="210" t="s">
        <v>289</v>
      </c>
      <c r="D14" s="377">
        <v>18</v>
      </c>
      <c r="E14" s="130"/>
      <c r="F14" s="128">
        <v>11</v>
      </c>
      <c r="G14" s="210" t="s">
        <v>294</v>
      </c>
      <c r="H14" s="211">
        <v>-83</v>
      </c>
      <c r="I14" s="141">
        <v>10</v>
      </c>
      <c r="J14" s="128"/>
      <c r="M14" s="128"/>
      <c r="O14" s="128"/>
      <c r="P14" s="128"/>
    </row>
    <row r="15" spans="1:17" s="129" customFormat="1" ht="13.5" customHeight="1" x14ac:dyDescent="0.15">
      <c r="A15" s="128"/>
      <c r="B15" s="128">
        <v>12</v>
      </c>
      <c r="C15" s="210" t="s">
        <v>290</v>
      </c>
      <c r="D15" s="377">
        <v>61</v>
      </c>
      <c r="E15" s="130"/>
      <c r="F15" s="128">
        <v>12</v>
      </c>
      <c r="G15" s="210" t="s">
        <v>297</v>
      </c>
      <c r="H15" s="211">
        <v>-93</v>
      </c>
      <c r="I15" s="141">
        <v>9</v>
      </c>
      <c r="J15" s="128"/>
      <c r="M15" s="128"/>
      <c r="O15" s="128"/>
      <c r="P15" s="128"/>
    </row>
    <row r="16" spans="1:17" s="129" customFormat="1" ht="13.5" customHeight="1" x14ac:dyDescent="0.15">
      <c r="A16" s="128"/>
      <c r="B16" s="128">
        <v>13</v>
      </c>
      <c r="C16" s="210" t="s">
        <v>291</v>
      </c>
      <c r="D16" s="377">
        <v>117</v>
      </c>
      <c r="E16" s="130"/>
      <c r="F16" s="128">
        <v>13</v>
      </c>
      <c r="G16" s="210" t="s">
        <v>285</v>
      </c>
      <c r="H16" s="211">
        <v>-154</v>
      </c>
      <c r="I16" s="141">
        <v>8</v>
      </c>
      <c r="J16" s="128"/>
      <c r="M16" s="128"/>
      <c r="O16" s="128"/>
      <c r="P16" s="128"/>
    </row>
    <row r="17" spans="1:19" s="129" customFormat="1" ht="12" x14ac:dyDescent="0.15">
      <c r="A17" s="128"/>
      <c r="B17" s="128">
        <v>14</v>
      </c>
      <c r="C17" s="210" t="s">
        <v>292</v>
      </c>
      <c r="D17" s="377">
        <v>224</v>
      </c>
      <c r="E17" s="130"/>
      <c r="F17" s="128">
        <v>14</v>
      </c>
      <c r="G17" s="210" t="s">
        <v>284</v>
      </c>
      <c r="H17" s="211">
        <v>-161</v>
      </c>
      <c r="I17" s="141">
        <v>7</v>
      </c>
      <c r="J17" s="128"/>
      <c r="M17" s="128"/>
      <c r="O17" s="128"/>
      <c r="P17" s="128"/>
    </row>
    <row r="18" spans="1:19" s="129" customFormat="1" ht="13.5" customHeight="1" x14ac:dyDescent="0.15">
      <c r="A18" s="128"/>
      <c r="B18" s="128">
        <v>15</v>
      </c>
      <c r="C18" s="210" t="s">
        <v>293</v>
      </c>
      <c r="D18" s="377">
        <v>-48</v>
      </c>
      <c r="E18" s="130"/>
      <c r="F18" s="128">
        <v>15</v>
      </c>
      <c r="G18" s="210" t="s">
        <v>287</v>
      </c>
      <c r="H18" s="211">
        <v>-188</v>
      </c>
      <c r="I18" s="141">
        <v>6</v>
      </c>
      <c r="J18" s="128"/>
      <c r="M18" s="128"/>
      <c r="O18" s="128"/>
      <c r="P18" s="128"/>
    </row>
    <row r="19" spans="1:19" s="129" customFormat="1" ht="13.5" customHeight="1" x14ac:dyDescent="0.15">
      <c r="A19" s="128"/>
      <c r="B19" s="128">
        <v>16</v>
      </c>
      <c r="C19" s="210" t="s">
        <v>294</v>
      </c>
      <c r="D19" s="377">
        <v>-83</v>
      </c>
      <c r="E19" s="130"/>
      <c r="F19" s="185">
        <v>16</v>
      </c>
      <c r="G19" s="210" t="s">
        <v>286</v>
      </c>
      <c r="H19" s="211">
        <v>-191</v>
      </c>
      <c r="I19" s="141">
        <v>5</v>
      </c>
      <c r="J19" s="128"/>
      <c r="M19" s="128"/>
      <c r="O19" s="128"/>
      <c r="P19" s="128"/>
    </row>
    <row r="20" spans="1:19" s="129" customFormat="1" ht="12" x14ac:dyDescent="0.15">
      <c r="A20" s="128"/>
      <c r="B20" s="128">
        <v>17</v>
      </c>
      <c r="C20" s="210" t="s">
        <v>295</v>
      </c>
      <c r="D20" s="377">
        <v>18</v>
      </c>
      <c r="E20" s="130"/>
      <c r="F20" s="185">
        <v>17</v>
      </c>
      <c r="G20" s="210" t="s">
        <v>288</v>
      </c>
      <c r="H20" s="211">
        <v>-205</v>
      </c>
      <c r="I20" s="141">
        <v>4</v>
      </c>
      <c r="J20" s="128"/>
      <c r="M20" s="128"/>
      <c r="O20" s="128"/>
      <c r="P20" s="128"/>
    </row>
    <row r="21" spans="1:19" s="129" customFormat="1" ht="13.5" customHeight="1" x14ac:dyDescent="0.15">
      <c r="A21" s="128"/>
      <c r="B21" s="128">
        <v>18</v>
      </c>
      <c r="C21" s="210" t="s">
        <v>296</v>
      </c>
      <c r="D21" s="377">
        <v>-6</v>
      </c>
      <c r="E21" s="130"/>
      <c r="F21" s="185">
        <v>18</v>
      </c>
      <c r="G21" s="210" t="s">
        <v>279</v>
      </c>
      <c r="H21" s="211">
        <v>-217</v>
      </c>
      <c r="I21" s="141">
        <v>3</v>
      </c>
      <c r="J21" s="128"/>
      <c r="M21" s="128"/>
      <c r="O21" s="128"/>
      <c r="P21" s="128"/>
    </row>
    <row r="22" spans="1:19" s="129" customFormat="1" ht="13.5" customHeight="1" x14ac:dyDescent="0.15">
      <c r="A22" s="128"/>
      <c r="B22" s="128">
        <v>19</v>
      </c>
      <c r="C22" s="210" t="s">
        <v>297</v>
      </c>
      <c r="D22" s="377">
        <v>-93</v>
      </c>
      <c r="E22" s="130"/>
      <c r="F22" s="185">
        <v>19</v>
      </c>
      <c r="G22" s="210" t="s">
        <v>283</v>
      </c>
      <c r="H22" s="211">
        <v>-250</v>
      </c>
      <c r="I22" s="141">
        <v>2</v>
      </c>
      <c r="J22" s="128"/>
      <c r="M22" s="128"/>
      <c r="O22" s="128"/>
      <c r="P22" s="128"/>
    </row>
    <row r="23" spans="1:19" s="129" customFormat="1" ht="13.5" customHeight="1" x14ac:dyDescent="0.15">
      <c r="A23" s="128"/>
      <c r="B23" s="128">
        <v>20</v>
      </c>
      <c r="C23" s="210" t="s">
        <v>298</v>
      </c>
      <c r="D23" s="377">
        <v>-40</v>
      </c>
      <c r="E23" s="130"/>
      <c r="F23" s="185">
        <v>20</v>
      </c>
      <c r="G23" s="210" t="s">
        <v>280</v>
      </c>
      <c r="H23" s="211">
        <v>-548</v>
      </c>
      <c r="I23" s="141">
        <v>1</v>
      </c>
      <c r="J23" s="128"/>
      <c r="M23" s="128"/>
      <c r="O23" s="128"/>
      <c r="P23" s="128"/>
      <c r="Q23" s="128"/>
    </row>
    <row r="24" spans="1:19" s="129" customFormat="1" ht="13.5" customHeight="1" x14ac:dyDescent="0.15">
      <c r="A24" s="128"/>
      <c r="B24" s="4"/>
      <c r="C24" s="4"/>
      <c r="D24" s="128"/>
      <c r="E24" s="130"/>
      <c r="F24" s="4"/>
      <c r="G24" s="4"/>
      <c r="H24" s="4"/>
      <c r="I24" s="4"/>
      <c r="J24" s="128"/>
      <c r="K24" s="128"/>
      <c r="L24" s="128"/>
      <c r="M24" s="128"/>
      <c r="O24" s="128"/>
      <c r="P24" s="128"/>
      <c r="Q24" s="128"/>
    </row>
    <row r="25" spans="1:19" s="129" customFormat="1" ht="13.5" x14ac:dyDescent="0.15">
      <c r="A25" s="128"/>
      <c r="B25" s="4"/>
      <c r="C25" s="4" t="s">
        <v>333</v>
      </c>
      <c r="D25" s="4">
        <f>SUM(D4:D24)</f>
        <v>-1539</v>
      </c>
      <c r="E25" s="130"/>
      <c r="F25" s="4"/>
      <c r="G25" s="4"/>
      <c r="H25" s="4"/>
      <c r="I25" s="4"/>
      <c r="J25" s="128"/>
      <c r="K25" s="128"/>
      <c r="L25" s="128"/>
      <c r="M25" s="128"/>
      <c r="O25" s="138"/>
      <c r="P25" s="128"/>
      <c r="Q25" s="128"/>
      <c r="R25" s="128"/>
    </row>
    <row r="26" spans="1:19" s="129" customFormat="1" ht="13.5" customHeight="1" x14ac:dyDescent="0.15">
      <c r="A26" s="128"/>
      <c r="B26" s="4"/>
      <c r="C26" s="4"/>
      <c r="D26" s="4"/>
      <c r="E26" s="130"/>
      <c r="F26" s="4"/>
      <c r="G26" s="4"/>
      <c r="H26" s="4"/>
      <c r="I26" s="4"/>
      <c r="J26" s="128"/>
      <c r="K26" s="128"/>
      <c r="L26" s="128"/>
      <c r="M26" s="128"/>
      <c r="N26" s="128"/>
      <c r="P26" s="4"/>
      <c r="Q26" s="128"/>
      <c r="R26" s="131"/>
    </row>
    <row r="27" spans="1:19" s="129" customFormat="1" ht="10.9" customHeight="1" x14ac:dyDescent="0.15">
      <c r="A27" s="4"/>
    </row>
    <row r="28" spans="1:19" s="129" customFormat="1" ht="10.9" customHeight="1" x14ac:dyDescent="0.15">
      <c r="A28" s="4"/>
    </row>
    <row r="29" spans="1:19" s="129" customFormat="1" ht="10.9" customHeight="1" x14ac:dyDescent="0.15">
      <c r="A29" s="4"/>
    </row>
    <row r="30" spans="1:19" s="129" customFormat="1" ht="10.9" customHeight="1" x14ac:dyDescent="0.15">
      <c r="A30" s="4"/>
      <c r="B30" s="4"/>
      <c r="C30" s="4"/>
      <c r="D30" s="4"/>
      <c r="E30" s="4"/>
      <c r="G30" s="4"/>
      <c r="H30" s="128"/>
      <c r="I30" s="128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s="129" customFormat="1" ht="10.9" customHeight="1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P31" s="4"/>
      <c r="Q31" s="128"/>
      <c r="R31" s="128"/>
      <c r="S31" s="3"/>
    </row>
    <row r="32" spans="1:19" s="129" customFormat="1" ht="10.9" customHeight="1" x14ac:dyDescent="0.15">
      <c r="A32" s="4"/>
      <c r="B32" s="4"/>
    </row>
    <row r="33" spans="1:19" s="129" customFormat="1" ht="10.9" customHeight="1" x14ac:dyDescent="0.15">
      <c r="A33" s="4"/>
      <c r="B33" s="4"/>
    </row>
    <row r="34" spans="1:19" s="129" customFormat="1" ht="10.9" customHeight="1" x14ac:dyDescent="0.15">
      <c r="A34" s="4"/>
      <c r="B34" s="4"/>
    </row>
    <row r="35" spans="1:19" s="129" customFormat="1" ht="10.9" customHeight="1" x14ac:dyDescent="0.15">
      <c r="A35" s="4"/>
      <c r="B35" s="4"/>
      <c r="C35" s="4"/>
      <c r="D35" s="4"/>
      <c r="E35" s="4"/>
      <c r="F35" s="4"/>
      <c r="G35" s="4"/>
      <c r="H35" s="4"/>
      <c r="I35" s="131"/>
      <c r="J35" s="4"/>
      <c r="K35" s="4"/>
      <c r="L35" s="4"/>
      <c r="M35" s="4"/>
      <c r="N35" s="4"/>
      <c r="P35" s="4"/>
      <c r="Q35" s="128"/>
      <c r="R35" s="4"/>
      <c r="S35" s="3"/>
    </row>
    <row r="36" spans="1:19" s="129" customFormat="1" ht="10.9" customHeight="1" x14ac:dyDescent="0.15">
      <c r="A36" s="131" t="s">
        <v>344</v>
      </c>
      <c r="B36" s="4"/>
      <c r="C36" s="4"/>
      <c r="D36" s="467" t="s">
        <v>358</v>
      </c>
      <c r="E36" s="4"/>
      <c r="F36" s="4"/>
      <c r="G36" s="4"/>
      <c r="H36" s="4"/>
      <c r="I36" s="131"/>
      <c r="J36" s="131" t="s">
        <v>345</v>
      </c>
      <c r="K36" s="4"/>
      <c r="L36" s="467" t="s">
        <v>359</v>
      </c>
      <c r="M36" s="4"/>
      <c r="N36" s="4"/>
      <c r="P36" s="131"/>
      <c r="Q36" s="128"/>
      <c r="R36" s="4"/>
      <c r="S36" s="3"/>
    </row>
    <row r="37" spans="1:19" ht="10.9" customHeight="1" x14ac:dyDescent="0.15">
      <c r="A37" s="142" t="s">
        <v>248</v>
      </c>
      <c r="B37" s="131"/>
      <c r="C37" s="138" t="s">
        <v>191</v>
      </c>
      <c r="D37" s="131"/>
      <c r="E37" s="131"/>
      <c r="F37" s="142" t="s">
        <v>248</v>
      </c>
      <c r="G37" s="138" t="s">
        <v>181</v>
      </c>
      <c r="H37" s="131"/>
      <c r="I37" s="131"/>
      <c r="J37" s="142" t="s">
        <v>249</v>
      </c>
      <c r="K37" s="138" t="s">
        <v>191</v>
      </c>
      <c r="L37" s="131"/>
      <c r="M37" s="131"/>
      <c r="N37" s="142" t="s">
        <v>250</v>
      </c>
      <c r="O37" s="138" t="s">
        <v>181</v>
      </c>
      <c r="P37" s="131"/>
      <c r="Q37" s="131"/>
    </row>
    <row r="38" spans="1:19" s="129" customFormat="1" ht="10.9" customHeight="1" x14ac:dyDescent="0.15">
      <c r="A38" s="4"/>
      <c r="B38" s="131"/>
      <c r="C38" s="135" t="s">
        <v>242</v>
      </c>
      <c r="E38" s="131"/>
      <c r="F38" s="131"/>
      <c r="G38" s="135" t="s">
        <v>242</v>
      </c>
      <c r="H38" s="131"/>
      <c r="I38" s="131"/>
      <c r="J38" s="131"/>
      <c r="K38" s="135" t="s">
        <v>241</v>
      </c>
      <c r="L38" s="131"/>
      <c r="M38" s="5"/>
      <c r="N38" s="131"/>
      <c r="O38" s="135" t="s">
        <v>241</v>
      </c>
      <c r="Q38" s="5"/>
    </row>
    <row r="39" spans="1:19" s="129" customFormat="1" ht="10.9" customHeight="1" x14ac:dyDescent="0.15">
      <c r="A39" s="4"/>
      <c r="B39" s="131">
        <v>1</v>
      </c>
      <c r="C39" s="212" t="s">
        <v>193</v>
      </c>
      <c r="D39" s="378">
        <v>122</v>
      </c>
      <c r="E39" s="131"/>
      <c r="F39" s="140">
        <v>1</v>
      </c>
      <c r="G39" s="453" t="s">
        <v>232</v>
      </c>
      <c r="H39" s="190">
        <v>6471</v>
      </c>
      <c r="I39" s="131"/>
      <c r="J39" s="131">
        <v>1</v>
      </c>
      <c r="K39" s="213" t="s">
        <v>193</v>
      </c>
      <c r="L39" s="378">
        <v>132</v>
      </c>
      <c r="M39" s="5"/>
      <c r="N39" s="140">
        <v>1</v>
      </c>
      <c r="O39" s="453" t="s">
        <v>232</v>
      </c>
      <c r="P39" s="190">
        <v>7324</v>
      </c>
      <c r="Q39" s="5"/>
      <c r="R39" s="477"/>
    </row>
    <row r="40" spans="1:19" s="129" customFormat="1" ht="10.9" customHeight="1" x14ac:dyDescent="0.15">
      <c r="A40" s="4"/>
      <c r="B40" s="131">
        <v>2</v>
      </c>
      <c r="C40" s="212" t="s">
        <v>194</v>
      </c>
      <c r="D40" s="378">
        <v>16</v>
      </c>
      <c r="E40" s="131"/>
      <c r="F40" s="140">
        <v>2</v>
      </c>
      <c r="G40" s="453" t="s">
        <v>233</v>
      </c>
      <c r="H40" s="190">
        <v>2064</v>
      </c>
      <c r="I40" s="131"/>
      <c r="J40" s="131">
        <v>2</v>
      </c>
      <c r="K40" s="213" t="s">
        <v>194</v>
      </c>
      <c r="L40" s="378">
        <v>16</v>
      </c>
      <c r="M40" s="131"/>
      <c r="N40" s="140">
        <v>2</v>
      </c>
      <c r="O40" s="453" t="s">
        <v>233</v>
      </c>
      <c r="P40" s="190">
        <v>1682</v>
      </c>
      <c r="Q40" s="131"/>
      <c r="R40" s="477"/>
    </row>
    <row r="41" spans="1:19" s="129" customFormat="1" ht="10.9" customHeight="1" x14ac:dyDescent="0.15">
      <c r="A41" s="4"/>
      <c r="B41" s="131">
        <v>3</v>
      </c>
      <c r="C41" s="212" t="s">
        <v>195</v>
      </c>
      <c r="D41" s="378">
        <v>20</v>
      </c>
      <c r="E41" s="131"/>
      <c r="F41" s="140">
        <v>3</v>
      </c>
      <c r="G41" s="453" t="s">
        <v>205</v>
      </c>
      <c r="H41" s="190">
        <v>930</v>
      </c>
      <c r="I41" s="131"/>
      <c r="J41" s="131">
        <v>3</v>
      </c>
      <c r="K41" s="213" t="s">
        <v>195</v>
      </c>
      <c r="L41" s="378">
        <v>18</v>
      </c>
      <c r="M41" s="131"/>
      <c r="N41" s="140">
        <v>3</v>
      </c>
      <c r="O41" s="453" t="s">
        <v>205</v>
      </c>
      <c r="P41" s="190">
        <v>1288</v>
      </c>
      <c r="Q41" s="131"/>
      <c r="R41" s="477"/>
    </row>
    <row r="42" spans="1:19" s="129" customFormat="1" ht="10.9" customHeight="1" x14ac:dyDescent="0.15">
      <c r="A42" s="4"/>
      <c r="B42" s="131">
        <v>4</v>
      </c>
      <c r="C42" s="212" t="s">
        <v>196</v>
      </c>
      <c r="D42" s="378">
        <v>50</v>
      </c>
      <c r="E42" s="131"/>
      <c r="F42" s="140">
        <v>4</v>
      </c>
      <c r="G42" s="453" t="s">
        <v>234</v>
      </c>
      <c r="H42" s="190">
        <v>767</v>
      </c>
      <c r="I42" s="131"/>
      <c r="J42" s="131">
        <v>4</v>
      </c>
      <c r="K42" s="213" t="s">
        <v>196</v>
      </c>
      <c r="L42" s="378">
        <v>46</v>
      </c>
      <c r="M42" s="131"/>
      <c r="N42" s="140">
        <v>4</v>
      </c>
      <c r="O42" s="453" t="s">
        <v>234</v>
      </c>
      <c r="P42" s="190">
        <v>827</v>
      </c>
      <c r="Q42" s="131"/>
      <c r="R42" s="477"/>
    </row>
    <row r="43" spans="1:19" ht="10.9" customHeight="1" x14ac:dyDescent="0.15">
      <c r="A43" s="4"/>
      <c r="B43" s="131">
        <v>5</v>
      </c>
      <c r="C43" s="212" t="s">
        <v>197</v>
      </c>
      <c r="D43" s="378">
        <v>10</v>
      </c>
      <c r="E43" s="131"/>
      <c r="F43" s="140">
        <v>5</v>
      </c>
      <c r="G43" s="453" t="s">
        <v>219</v>
      </c>
      <c r="H43" s="190">
        <v>504</v>
      </c>
      <c r="I43" s="131"/>
      <c r="J43" s="131">
        <v>5</v>
      </c>
      <c r="K43" s="213" t="s">
        <v>197</v>
      </c>
      <c r="L43" s="378">
        <v>13</v>
      </c>
      <c r="M43" s="131"/>
      <c r="N43" s="140">
        <v>5</v>
      </c>
      <c r="O43" s="453" t="s">
        <v>219</v>
      </c>
      <c r="P43" s="190">
        <v>608</v>
      </c>
      <c r="Q43" s="131"/>
      <c r="R43" s="477"/>
    </row>
    <row r="44" spans="1:19" ht="10.9" customHeight="1" x14ac:dyDescent="0.15">
      <c r="A44" s="4"/>
      <c r="B44" s="131">
        <v>6</v>
      </c>
      <c r="C44" s="212" t="s">
        <v>198</v>
      </c>
      <c r="D44" s="378">
        <v>14</v>
      </c>
      <c r="E44" s="131"/>
      <c r="F44" s="140">
        <v>6</v>
      </c>
      <c r="G44" s="453" t="s">
        <v>235</v>
      </c>
      <c r="H44" s="190">
        <v>500</v>
      </c>
      <c r="I44" s="131"/>
      <c r="J44" s="131">
        <v>6</v>
      </c>
      <c r="K44" s="213" t="s">
        <v>198</v>
      </c>
      <c r="L44" s="378">
        <v>20</v>
      </c>
      <c r="M44" s="131"/>
      <c r="N44" s="140">
        <v>6</v>
      </c>
      <c r="O44" s="453" t="s">
        <v>206</v>
      </c>
      <c r="P44" s="190">
        <v>579</v>
      </c>
      <c r="Q44" s="131"/>
      <c r="R44" s="477"/>
    </row>
    <row r="45" spans="1:19" ht="10.9" customHeight="1" x14ac:dyDescent="0.15">
      <c r="A45" s="4"/>
      <c r="B45" s="131">
        <v>7</v>
      </c>
      <c r="C45" s="212" t="s">
        <v>199</v>
      </c>
      <c r="D45" s="378">
        <v>39</v>
      </c>
      <c r="E45" s="131"/>
      <c r="F45" s="140">
        <v>7</v>
      </c>
      <c r="G45" s="453" t="s">
        <v>206</v>
      </c>
      <c r="H45" s="190">
        <v>447</v>
      </c>
      <c r="I45" s="131"/>
      <c r="J45" s="131">
        <v>7</v>
      </c>
      <c r="K45" s="213" t="s">
        <v>199</v>
      </c>
      <c r="L45" s="378">
        <v>46</v>
      </c>
      <c r="M45" s="131"/>
      <c r="N45" s="140">
        <v>7</v>
      </c>
      <c r="O45" s="453" t="s">
        <v>237</v>
      </c>
      <c r="P45" s="190">
        <v>474</v>
      </c>
      <c r="Q45" s="131"/>
      <c r="R45" s="477"/>
    </row>
    <row r="46" spans="1:19" ht="10.9" customHeight="1" x14ac:dyDescent="0.15">
      <c r="A46" s="4"/>
      <c r="B46" s="131">
        <v>8</v>
      </c>
      <c r="C46" s="212" t="s">
        <v>200</v>
      </c>
      <c r="D46" s="378">
        <v>104</v>
      </c>
      <c r="E46" s="131"/>
      <c r="F46" s="140">
        <v>8</v>
      </c>
      <c r="G46" s="453" t="s">
        <v>237</v>
      </c>
      <c r="H46" s="190">
        <v>415</v>
      </c>
      <c r="I46" s="131"/>
      <c r="J46" s="131">
        <v>8</v>
      </c>
      <c r="K46" s="213" t="s">
        <v>200</v>
      </c>
      <c r="L46" s="378">
        <v>122</v>
      </c>
      <c r="M46" s="131"/>
      <c r="N46" s="140">
        <v>8</v>
      </c>
      <c r="O46" s="453" t="s">
        <v>215</v>
      </c>
      <c r="P46" s="190">
        <v>459</v>
      </c>
      <c r="Q46" s="131"/>
      <c r="R46" s="477"/>
    </row>
    <row r="47" spans="1:19" ht="10.9" customHeight="1" x14ac:dyDescent="0.15">
      <c r="A47" s="4"/>
      <c r="B47" s="131">
        <v>9</v>
      </c>
      <c r="C47" s="212" t="s">
        <v>201</v>
      </c>
      <c r="D47" s="378">
        <v>58</v>
      </c>
      <c r="E47" s="131"/>
      <c r="F47" s="140">
        <v>9</v>
      </c>
      <c r="G47" s="453" t="s">
        <v>215</v>
      </c>
      <c r="H47" s="190">
        <v>411</v>
      </c>
      <c r="I47" s="131"/>
      <c r="J47" s="131">
        <v>9</v>
      </c>
      <c r="K47" s="213" t="s">
        <v>201</v>
      </c>
      <c r="L47" s="378">
        <v>71</v>
      </c>
      <c r="M47" s="131"/>
      <c r="N47" s="140">
        <v>9</v>
      </c>
      <c r="O47" s="453" t="s">
        <v>235</v>
      </c>
      <c r="P47" s="190">
        <v>432</v>
      </c>
      <c r="Q47" s="131"/>
      <c r="R47" s="477"/>
    </row>
    <row r="48" spans="1:19" ht="10.9" customHeight="1" x14ac:dyDescent="0.15">
      <c r="A48" s="4"/>
      <c r="B48" s="131">
        <v>10</v>
      </c>
      <c r="C48" s="212" t="s">
        <v>202</v>
      </c>
      <c r="D48" s="378">
        <v>49</v>
      </c>
      <c r="E48" s="131"/>
      <c r="F48" s="140">
        <v>10</v>
      </c>
      <c r="G48" s="453" t="s">
        <v>203</v>
      </c>
      <c r="H48" s="190">
        <v>305</v>
      </c>
      <c r="I48" s="131"/>
      <c r="J48" s="131">
        <v>10</v>
      </c>
      <c r="K48" s="213" t="s">
        <v>202</v>
      </c>
      <c r="L48" s="378">
        <v>65</v>
      </c>
      <c r="M48" s="131"/>
      <c r="N48" s="140">
        <v>10</v>
      </c>
      <c r="O48" s="453" t="s">
        <v>226</v>
      </c>
      <c r="P48" s="190">
        <v>331</v>
      </c>
      <c r="Q48" s="131"/>
      <c r="R48" s="477"/>
    </row>
    <row r="49" spans="1:18" ht="10.9" customHeight="1" x14ac:dyDescent="0.15">
      <c r="A49" s="4"/>
      <c r="B49" s="131">
        <v>11</v>
      </c>
      <c r="C49" s="212" t="s">
        <v>203</v>
      </c>
      <c r="D49" s="378">
        <v>305</v>
      </c>
      <c r="E49" s="131"/>
      <c r="F49" s="140">
        <v>11</v>
      </c>
      <c r="G49" s="453" t="s">
        <v>226</v>
      </c>
      <c r="H49" s="190">
        <v>304</v>
      </c>
      <c r="I49" s="131"/>
      <c r="J49" s="131">
        <v>11</v>
      </c>
      <c r="K49" s="213" t="s">
        <v>203</v>
      </c>
      <c r="L49" s="378">
        <v>288</v>
      </c>
      <c r="M49" s="131"/>
      <c r="N49" s="140">
        <v>11</v>
      </c>
      <c r="O49" s="453" t="s">
        <v>204</v>
      </c>
      <c r="P49" s="190">
        <v>306</v>
      </c>
      <c r="Q49" s="131"/>
      <c r="R49" s="477"/>
    </row>
    <row r="50" spans="1:18" ht="10.9" customHeight="1" x14ac:dyDescent="0.15">
      <c r="A50" s="4"/>
      <c r="B50" s="131">
        <v>12</v>
      </c>
      <c r="C50" s="213" t="s">
        <v>204</v>
      </c>
      <c r="D50" s="379">
        <v>301</v>
      </c>
      <c r="F50" s="140">
        <v>12</v>
      </c>
      <c r="G50" s="453" t="s">
        <v>204</v>
      </c>
      <c r="H50" s="190">
        <v>301</v>
      </c>
      <c r="I50" s="131"/>
      <c r="J50" s="131">
        <v>12</v>
      </c>
      <c r="K50" s="213" t="s">
        <v>204</v>
      </c>
      <c r="L50" s="379">
        <v>306</v>
      </c>
      <c r="M50" s="131"/>
      <c r="N50" s="140">
        <v>12</v>
      </c>
      <c r="O50" s="453" t="s">
        <v>220</v>
      </c>
      <c r="P50" s="190">
        <v>294</v>
      </c>
      <c r="Q50" s="131"/>
      <c r="R50" s="477"/>
    </row>
    <row r="51" spans="1:18" ht="10.9" customHeight="1" x14ac:dyDescent="0.15">
      <c r="A51" s="4"/>
      <c r="B51" s="131">
        <v>13</v>
      </c>
      <c r="C51" s="213" t="s">
        <v>205</v>
      </c>
      <c r="D51" s="379">
        <v>930</v>
      </c>
      <c r="F51" s="140">
        <v>13</v>
      </c>
      <c r="G51" s="453" t="s">
        <v>236</v>
      </c>
      <c r="H51" s="190">
        <v>282</v>
      </c>
      <c r="I51" s="131"/>
      <c r="J51" s="131">
        <v>13</v>
      </c>
      <c r="K51" s="213" t="s">
        <v>205</v>
      </c>
      <c r="L51" s="379">
        <v>1288</v>
      </c>
      <c r="M51" s="131"/>
      <c r="N51" s="140">
        <v>13</v>
      </c>
      <c r="O51" s="453" t="s">
        <v>203</v>
      </c>
      <c r="P51" s="190">
        <v>288</v>
      </c>
      <c r="Q51" s="131"/>
      <c r="R51" s="477"/>
    </row>
    <row r="52" spans="1:18" ht="10.9" customHeight="1" x14ac:dyDescent="0.15">
      <c r="A52" s="4"/>
      <c r="B52" s="131">
        <v>14</v>
      </c>
      <c r="C52" s="213" t="s">
        <v>206</v>
      </c>
      <c r="D52" s="379">
        <v>447</v>
      </c>
      <c r="F52" s="140">
        <v>14</v>
      </c>
      <c r="G52" s="453" t="s">
        <v>220</v>
      </c>
      <c r="H52" s="190">
        <v>238</v>
      </c>
      <c r="I52" s="131"/>
      <c r="J52" s="131">
        <v>14</v>
      </c>
      <c r="K52" s="213" t="s">
        <v>206</v>
      </c>
      <c r="L52" s="379">
        <v>579</v>
      </c>
      <c r="M52" s="131"/>
      <c r="N52" s="140">
        <v>14</v>
      </c>
      <c r="O52" s="453" t="s">
        <v>236</v>
      </c>
      <c r="P52" s="190">
        <v>258</v>
      </c>
      <c r="Q52" s="131"/>
      <c r="R52" s="477"/>
    </row>
    <row r="53" spans="1:18" ht="10.9" customHeight="1" x14ac:dyDescent="0.15">
      <c r="A53" s="4"/>
      <c r="B53" s="131">
        <v>15</v>
      </c>
      <c r="C53" s="213" t="s">
        <v>207</v>
      </c>
      <c r="D53" s="379">
        <v>28</v>
      </c>
      <c r="F53" s="140">
        <v>15</v>
      </c>
      <c r="G53" s="453" t="s">
        <v>227</v>
      </c>
      <c r="H53" s="190">
        <v>236</v>
      </c>
      <c r="I53" s="131"/>
      <c r="J53" s="131">
        <v>15</v>
      </c>
      <c r="K53" s="213" t="s">
        <v>207</v>
      </c>
      <c r="L53" s="379">
        <v>23</v>
      </c>
      <c r="M53" s="131"/>
      <c r="N53" s="140">
        <v>15</v>
      </c>
      <c r="O53" s="453" t="s">
        <v>227</v>
      </c>
      <c r="P53" s="190">
        <v>231</v>
      </c>
      <c r="Q53" s="131"/>
      <c r="R53" s="477"/>
    </row>
    <row r="54" spans="1:18" ht="10.9" customHeight="1" x14ac:dyDescent="0.15">
      <c r="A54" s="4"/>
      <c r="B54" s="131">
        <v>16</v>
      </c>
      <c r="C54" s="213" t="s">
        <v>208</v>
      </c>
      <c r="D54" s="379">
        <v>21</v>
      </c>
      <c r="F54" s="140">
        <v>16</v>
      </c>
      <c r="G54" s="453" t="s">
        <v>238</v>
      </c>
      <c r="H54" s="190">
        <v>172</v>
      </c>
      <c r="I54" s="131"/>
      <c r="J54" s="131">
        <v>16</v>
      </c>
      <c r="K54" s="213" t="s">
        <v>208</v>
      </c>
      <c r="L54" s="379">
        <v>19</v>
      </c>
      <c r="M54" s="131"/>
      <c r="N54" s="140">
        <v>16</v>
      </c>
      <c r="O54" s="453" t="s">
        <v>218</v>
      </c>
      <c r="P54" s="190">
        <v>190</v>
      </c>
      <c r="Q54" s="131"/>
      <c r="R54" s="477"/>
    </row>
    <row r="55" spans="1:18" ht="10.9" customHeight="1" x14ac:dyDescent="0.15">
      <c r="A55" s="4"/>
      <c r="B55" s="131">
        <v>17</v>
      </c>
      <c r="C55" s="213" t="s">
        <v>209</v>
      </c>
      <c r="D55" s="379">
        <v>31</v>
      </c>
      <c r="F55" s="140">
        <v>17</v>
      </c>
      <c r="G55" s="453" t="s">
        <v>225</v>
      </c>
      <c r="H55" s="190">
        <v>158</v>
      </c>
      <c r="I55" s="131"/>
      <c r="J55" s="131">
        <v>17</v>
      </c>
      <c r="K55" s="213" t="s">
        <v>209</v>
      </c>
      <c r="L55" s="379">
        <v>42</v>
      </c>
      <c r="M55" s="131"/>
      <c r="N55" s="140">
        <v>17</v>
      </c>
      <c r="O55" s="453" t="s">
        <v>238</v>
      </c>
      <c r="P55" s="190">
        <v>152</v>
      </c>
      <c r="Q55" s="131"/>
      <c r="R55" s="477"/>
    </row>
    <row r="56" spans="1:18" ht="10.9" customHeight="1" x14ac:dyDescent="0.15">
      <c r="A56" s="4"/>
      <c r="B56" s="131">
        <v>18</v>
      </c>
      <c r="C56" s="213" t="s">
        <v>210</v>
      </c>
      <c r="D56" s="379">
        <v>27</v>
      </c>
      <c r="F56" s="140">
        <v>18</v>
      </c>
      <c r="G56" s="453" t="s">
        <v>218</v>
      </c>
      <c r="H56" s="190">
        <v>149</v>
      </c>
      <c r="I56" s="131"/>
      <c r="J56" s="131">
        <v>18</v>
      </c>
      <c r="K56" s="213" t="s">
        <v>210</v>
      </c>
      <c r="L56" s="379">
        <v>23</v>
      </c>
      <c r="M56" s="131"/>
      <c r="N56" s="140">
        <v>18</v>
      </c>
      <c r="O56" s="453" t="s">
        <v>193</v>
      </c>
      <c r="P56" s="190">
        <v>132</v>
      </c>
      <c r="Q56" s="131"/>
      <c r="R56" s="477"/>
    </row>
    <row r="57" spans="1:18" ht="10.9" customHeight="1" x14ac:dyDescent="0.15">
      <c r="A57" s="4"/>
      <c r="B57" s="131">
        <v>19</v>
      </c>
      <c r="C57" s="213" t="s">
        <v>211</v>
      </c>
      <c r="D57" s="379">
        <v>28</v>
      </c>
      <c r="F57" s="140">
        <v>19</v>
      </c>
      <c r="G57" s="453" t="s">
        <v>193</v>
      </c>
      <c r="H57" s="190">
        <v>122</v>
      </c>
      <c r="I57" s="131"/>
      <c r="J57" s="131">
        <v>19</v>
      </c>
      <c r="K57" s="213" t="s">
        <v>211</v>
      </c>
      <c r="L57" s="379">
        <v>23</v>
      </c>
      <c r="M57" s="131"/>
      <c r="N57" s="140">
        <v>19</v>
      </c>
      <c r="O57" s="453" t="s">
        <v>214</v>
      </c>
      <c r="P57" s="190">
        <v>126</v>
      </c>
      <c r="Q57" s="131"/>
      <c r="R57" s="477"/>
    </row>
    <row r="58" spans="1:18" ht="10.9" customHeight="1" x14ac:dyDescent="0.15">
      <c r="A58" s="4"/>
      <c r="B58" s="131">
        <v>20</v>
      </c>
      <c r="C58" s="213" t="s">
        <v>212</v>
      </c>
      <c r="D58" s="379">
        <v>25</v>
      </c>
      <c r="F58" s="140">
        <v>20</v>
      </c>
      <c r="G58" s="453" t="s">
        <v>214</v>
      </c>
      <c r="H58" s="190">
        <v>112</v>
      </c>
      <c r="I58" s="131"/>
      <c r="J58" s="131">
        <v>20</v>
      </c>
      <c r="K58" s="213" t="s">
        <v>212</v>
      </c>
      <c r="L58" s="379">
        <v>31</v>
      </c>
      <c r="M58" s="131"/>
      <c r="N58" s="140">
        <v>20</v>
      </c>
      <c r="O58" s="453" t="s">
        <v>225</v>
      </c>
      <c r="P58" s="190">
        <v>125</v>
      </c>
      <c r="Q58" s="131"/>
      <c r="R58" s="477"/>
    </row>
    <row r="59" spans="1:18" ht="10.9" customHeight="1" x14ac:dyDescent="0.15">
      <c r="A59" s="4"/>
      <c r="B59" s="131">
        <v>21</v>
      </c>
      <c r="C59" s="213" t="s">
        <v>213</v>
      </c>
      <c r="D59" s="379">
        <v>65</v>
      </c>
      <c r="F59" s="140">
        <v>21</v>
      </c>
      <c r="G59" s="453" t="s">
        <v>200</v>
      </c>
      <c r="H59" s="190">
        <v>104</v>
      </c>
      <c r="I59" s="131"/>
      <c r="J59" s="131">
        <v>21</v>
      </c>
      <c r="K59" s="213" t="s">
        <v>213</v>
      </c>
      <c r="L59" s="379">
        <v>75</v>
      </c>
      <c r="M59" s="131"/>
      <c r="N59" s="140">
        <v>21</v>
      </c>
      <c r="O59" s="453" t="s">
        <v>200</v>
      </c>
      <c r="P59" s="190">
        <v>122</v>
      </c>
      <c r="Q59" s="131"/>
      <c r="R59" s="477"/>
    </row>
    <row r="60" spans="1:18" ht="10.9" customHeight="1" x14ac:dyDescent="0.15">
      <c r="A60" s="4"/>
      <c r="B60" s="131">
        <v>22</v>
      </c>
      <c r="C60" s="213" t="s">
        <v>214</v>
      </c>
      <c r="D60" s="379">
        <v>112</v>
      </c>
      <c r="F60" s="140">
        <v>22</v>
      </c>
      <c r="G60" s="453" t="s">
        <v>221</v>
      </c>
      <c r="H60" s="190">
        <v>72</v>
      </c>
      <c r="I60" s="131"/>
      <c r="J60" s="131">
        <v>22</v>
      </c>
      <c r="K60" s="213" t="s">
        <v>214</v>
      </c>
      <c r="L60" s="379">
        <v>126</v>
      </c>
      <c r="M60" s="131"/>
      <c r="N60" s="140">
        <v>22</v>
      </c>
      <c r="O60" s="453" t="s">
        <v>216</v>
      </c>
      <c r="P60" s="190">
        <v>96</v>
      </c>
      <c r="Q60" s="131"/>
      <c r="R60" s="477"/>
    </row>
    <row r="61" spans="1:18" ht="10.9" customHeight="1" x14ac:dyDescent="0.15">
      <c r="A61" s="4"/>
      <c r="B61" s="131">
        <v>23</v>
      </c>
      <c r="C61" s="213" t="s">
        <v>215</v>
      </c>
      <c r="D61" s="379">
        <v>411</v>
      </c>
      <c r="F61" s="140">
        <v>23</v>
      </c>
      <c r="G61" s="453" t="s">
        <v>213</v>
      </c>
      <c r="H61" s="190">
        <v>65</v>
      </c>
      <c r="I61" s="131"/>
      <c r="J61" s="131">
        <v>23</v>
      </c>
      <c r="K61" s="213" t="s">
        <v>215</v>
      </c>
      <c r="L61" s="379">
        <v>459</v>
      </c>
      <c r="M61" s="131"/>
      <c r="N61" s="140">
        <v>23</v>
      </c>
      <c r="O61" s="453" t="s">
        <v>213</v>
      </c>
      <c r="P61" s="190">
        <v>75</v>
      </c>
      <c r="Q61" s="131"/>
      <c r="R61" s="477"/>
    </row>
    <row r="62" spans="1:18" ht="10.9" customHeight="1" x14ac:dyDescent="0.15">
      <c r="A62" s="4"/>
      <c r="B62" s="131">
        <v>24</v>
      </c>
      <c r="C62" s="213" t="s">
        <v>216</v>
      </c>
      <c r="D62" s="379">
        <v>65</v>
      </c>
      <c r="F62" s="140">
        <v>24</v>
      </c>
      <c r="G62" s="453" t="s">
        <v>216</v>
      </c>
      <c r="H62" s="190">
        <v>65</v>
      </c>
      <c r="I62" s="131"/>
      <c r="J62" s="131">
        <v>24</v>
      </c>
      <c r="K62" s="213" t="s">
        <v>216</v>
      </c>
      <c r="L62" s="379">
        <v>96</v>
      </c>
      <c r="M62" s="131"/>
      <c r="N62" s="140">
        <v>24</v>
      </c>
      <c r="O62" s="453" t="s">
        <v>201</v>
      </c>
      <c r="P62" s="190">
        <v>71</v>
      </c>
      <c r="Q62" s="131"/>
      <c r="R62" s="477"/>
    </row>
    <row r="63" spans="1:18" ht="10.9" customHeight="1" x14ac:dyDescent="0.15">
      <c r="A63" s="4"/>
      <c r="B63" s="131">
        <v>25</v>
      </c>
      <c r="C63" s="213" t="s">
        <v>217</v>
      </c>
      <c r="D63" s="379">
        <v>62</v>
      </c>
      <c r="F63" s="140">
        <v>25</v>
      </c>
      <c r="G63" s="453" t="s">
        <v>217</v>
      </c>
      <c r="H63" s="190">
        <v>62</v>
      </c>
      <c r="I63" s="131"/>
      <c r="J63" s="131">
        <v>25</v>
      </c>
      <c r="K63" s="213" t="s">
        <v>217</v>
      </c>
      <c r="L63" s="379">
        <v>67</v>
      </c>
      <c r="M63" s="131"/>
      <c r="N63" s="140">
        <v>25</v>
      </c>
      <c r="O63" s="453" t="s">
        <v>217</v>
      </c>
      <c r="P63" s="190">
        <v>67</v>
      </c>
      <c r="Q63" s="131"/>
      <c r="R63" s="477"/>
    </row>
    <row r="64" spans="1:18" ht="10.9" customHeight="1" x14ac:dyDescent="0.15">
      <c r="A64" s="4"/>
      <c r="B64" s="131">
        <v>26</v>
      </c>
      <c r="C64" s="213" t="s">
        <v>218</v>
      </c>
      <c r="D64" s="379">
        <v>149</v>
      </c>
      <c r="F64" s="140">
        <v>26</v>
      </c>
      <c r="G64" s="453" t="s">
        <v>230</v>
      </c>
      <c r="H64" s="190">
        <v>62</v>
      </c>
      <c r="I64" s="131"/>
      <c r="J64" s="131">
        <v>26</v>
      </c>
      <c r="K64" s="213" t="s">
        <v>218</v>
      </c>
      <c r="L64" s="379">
        <v>190</v>
      </c>
      <c r="M64" s="131"/>
      <c r="N64" s="140">
        <v>26</v>
      </c>
      <c r="O64" s="453" t="s">
        <v>202</v>
      </c>
      <c r="P64" s="190">
        <v>65</v>
      </c>
      <c r="Q64" s="131"/>
      <c r="R64" s="477"/>
    </row>
    <row r="65" spans="1:18" ht="10.9" customHeight="1" x14ac:dyDescent="0.15">
      <c r="A65" s="4"/>
      <c r="B65" s="131">
        <v>27</v>
      </c>
      <c r="C65" s="213" t="s">
        <v>219</v>
      </c>
      <c r="D65" s="379">
        <v>504</v>
      </c>
      <c r="F65" s="140">
        <v>27</v>
      </c>
      <c r="G65" s="453" t="s">
        <v>201</v>
      </c>
      <c r="H65" s="190">
        <v>58</v>
      </c>
      <c r="I65" s="131"/>
      <c r="J65" s="131">
        <v>27</v>
      </c>
      <c r="K65" s="213" t="s">
        <v>219</v>
      </c>
      <c r="L65" s="379">
        <v>608</v>
      </c>
      <c r="M65" s="131"/>
      <c r="N65" s="140">
        <v>27</v>
      </c>
      <c r="O65" s="453" t="s">
        <v>230</v>
      </c>
      <c r="P65" s="190">
        <v>61</v>
      </c>
      <c r="Q65" s="131"/>
      <c r="R65" s="477"/>
    </row>
    <row r="66" spans="1:18" ht="10.9" customHeight="1" x14ac:dyDescent="0.15">
      <c r="A66" s="4"/>
      <c r="B66" s="131">
        <v>28</v>
      </c>
      <c r="C66" s="213" t="s">
        <v>220</v>
      </c>
      <c r="D66" s="379">
        <v>238</v>
      </c>
      <c r="F66" s="140">
        <v>28</v>
      </c>
      <c r="G66" s="453" t="s">
        <v>196</v>
      </c>
      <c r="H66" s="190">
        <v>50</v>
      </c>
      <c r="I66" s="131"/>
      <c r="J66" s="131">
        <v>28</v>
      </c>
      <c r="K66" s="213" t="s">
        <v>220</v>
      </c>
      <c r="L66" s="379">
        <v>294</v>
      </c>
      <c r="M66" s="131"/>
      <c r="N66" s="140">
        <v>28</v>
      </c>
      <c r="O66" s="453" t="s">
        <v>224</v>
      </c>
      <c r="P66" s="190">
        <v>52</v>
      </c>
      <c r="Q66" s="131"/>
      <c r="R66" s="477"/>
    </row>
    <row r="67" spans="1:18" ht="10.9" customHeight="1" x14ac:dyDescent="0.15">
      <c r="A67" s="4"/>
      <c r="B67" s="131">
        <v>29</v>
      </c>
      <c r="C67" s="213" t="s">
        <v>221</v>
      </c>
      <c r="D67" s="379">
        <v>72</v>
      </c>
      <c r="F67" s="140">
        <v>29</v>
      </c>
      <c r="G67" s="453" t="s">
        <v>202</v>
      </c>
      <c r="H67" s="190">
        <v>49</v>
      </c>
      <c r="I67" s="131"/>
      <c r="J67" s="131">
        <v>29</v>
      </c>
      <c r="K67" s="213" t="s">
        <v>221</v>
      </c>
      <c r="L67" s="379">
        <v>43</v>
      </c>
      <c r="M67" s="131"/>
      <c r="N67" s="140">
        <v>29</v>
      </c>
      <c r="O67" s="453" t="s">
        <v>196</v>
      </c>
      <c r="P67" s="190">
        <v>46</v>
      </c>
      <c r="Q67" s="131"/>
      <c r="R67" s="477"/>
    </row>
    <row r="68" spans="1:18" ht="10.9" customHeight="1" x14ac:dyDescent="0.15">
      <c r="A68" s="4"/>
      <c r="B68" s="131">
        <v>30</v>
      </c>
      <c r="C68" s="213" t="s">
        <v>222</v>
      </c>
      <c r="D68" s="379">
        <v>26</v>
      </c>
      <c r="F68" s="140">
        <v>30</v>
      </c>
      <c r="G68" s="453" t="s">
        <v>229</v>
      </c>
      <c r="H68" s="190">
        <v>48</v>
      </c>
      <c r="I68" s="131"/>
      <c r="J68" s="131">
        <v>30</v>
      </c>
      <c r="K68" s="213" t="s">
        <v>222</v>
      </c>
      <c r="L68" s="379">
        <v>36</v>
      </c>
      <c r="M68" s="131"/>
      <c r="N68" s="140">
        <v>30</v>
      </c>
      <c r="O68" s="453" t="s">
        <v>199</v>
      </c>
      <c r="P68" s="190">
        <v>46</v>
      </c>
      <c r="Q68" s="131"/>
      <c r="R68" s="477"/>
    </row>
    <row r="69" spans="1:18" ht="10.9" customHeight="1" x14ac:dyDescent="0.15">
      <c r="A69" s="4"/>
      <c r="B69" s="131">
        <v>31</v>
      </c>
      <c r="C69" s="213" t="s">
        <v>223</v>
      </c>
      <c r="D69" s="379">
        <v>45</v>
      </c>
      <c r="F69" s="140">
        <v>31</v>
      </c>
      <c r="G69" s="453" t="s">
        <v>223</v>
      </c>
      <c r="H69" s="190">
        <v>45</v>
      </c>
      <c r="I69" s="131"/>
      <c r="J69" s="131">
        <v>31</v>
      </c>
      <c r="K69" s="213" t="s">
        <v>223</v>
      </c>
      <c r="L69" s="379">
        <v>21</v>
      </c>
      <c r="M69" s="131"/>
      <c r="N69" s="140">
        <v>31</v>
      </c>
      <c r="O69" s="453" t="s">
        <v>221</v>
      </c>
      <c r="P69" s="190">
        <v>43</v>
      </c>
      <c r="Q69" s="131"/>
      <c r="R69" s="477"/>
    </row>
    <row r="70" spans="1:18" ht="10.9" customHeight="1" x14ac:dyDescent="0.15">
      <c r="A70" s="4"/>
      <c r="B70" s="131">
        <v>32</v>
      </c>
      <c r="C70" s="213" t="s">
        <v>224</v>
      </c>
      <c r="D70" s="379">
        <v>38</v>
      </c>
      <c r="F70" s="140">
        <v>32</v>
      </c>
      <c r="G70" s="453" t="s">
        <v>199</v>
      </c>
      <c r="H70" s="190">
        <v>39</v>
      </c>
      <c r="I70" s="131"/>
      <c r="J70" s="131">
        <v>32</v>
      </c>
      <c r="K70" s="213" t="s">
        <v>224</v>
      </c>
      <c r="L70" s="379">
        <v>52</v>
      </c>
      <c r="M70" s="131"/>
      <c r="N70" s="140">
        <v>32</v>
      </c>
      <c r="O70" s="453" t="s">
        <v>209</v>
      </c>
      <c r="P70" s="190">
        <v>42</v>
      </c>
      <c r="Q70" s="131"/>
      <c r="R70" s="477"/>
    </row>
    <row r="71" spans="1:18" ht="10.9" customHeight="1" x14ac:dyDescent="0.15">
      <c r="A71" s="4"/>
      <c r="B71" s="131">
        <v>33</v>
      </c>
      <c r="C71" s="213" t="s">
        <v>225</v>
      </c>
      <c r="D71" s="379">
        <v>158</v>
      </c>
      <c r="F71" s="140">
        <v>33</v>
      </c>
      <c r="G71" s="453" t="s">
        <v>224</v>
      </c>
      <c r="H71" s="190">
        <v>38</v>
      </c>
      <c r="I71" s="131"/>
      <c r="J71" s="131">
        <v>33</v>
      </c>
      <c r="K71" s="213" t="s">
        <v>225</v>
      </c>
      <c r="L71" s="379">
        <v>125</v>
      </c>
      <c r="M71" s="131"/>
      <c r="N71" s="140">
        <v>33</v>
      </c>
      <c r="O71" s="453" t="s">
        <v>222</v>
      </c>
      <c r="P71" s="190">
        <v>36</v>
      </c>
      <c r="Q71" s="131"/>
      <c r="R71" s="477"/>
    </row>
    <row r="72" spans="1:18" ht="10.9" customHeight="1" x14ac:dyDescent="0.15">
      <c r="A72" s="4"/>
      <c r="B72" s="131">
        <v>34</v>
      </c>
      <c r="C72" s="213" t="s">
        <v>226</v>
      </c>
      <c r="D72" s="379">
        <v>304</v>
      </c>
      <c r="F72" s="140">
        <v>34</v>
      </c>
      <c r="G72" s="453" t="s">
        <v>209</v>
      </c>
      <c r="H72" s="190">
        <v>31</v>
      </c>
      <c r="I72" s="131"/>
      <c r="J72" s="131">
        <v>34</v>
      </c>
      <c r="K72" s="213" t="s">
        <v>226</v>
      </c>
      <c r="L72" s="379">
        <v>331</v>
      </c>
      <c r="M72" s="131"/>
      <c r="N72" s="140">
        <v>34</v>
      </c>
      <c r="O72" s="453" t="s">
        <v>231</v>
      </c>
      <c r="P72" s="190">
        <v>34</v>
      </c>
      <c r="Q72" s="131"/>
      <c r="R72" s="477"/>
    </row>
    <row r="73" spans="1:18" ht="10.9" customHeight="1" x14ac:dyDescent="0.15">
      <c r="A73" s="4"/>
      <c r="B73" s="131">
        <v>35</v>
      </c>
      <c r="C73" s="213" t="s">
        <v>227</v>
      </c>
      <c r="D73" s="379">
        <v>236</v>
      </c>
      <c r="F73" s="140">
        <v>35</v>
      </c>
      <c r="G73" s="453" t="s">
        <v>207</v>
      </c>
      <c r="H73" s="190">
        <v>28</v>
      </c>
      <c r="I73" s="131"/>
      <c r="J73" s="131">
        <v>35</v>
      </c>
      <c r="K73" s="213" t="s">
        <v>227</v>
      </c>
      <c r="L73" s="379">
        <v>231</v>
      </c>
      <c r="M73" s="131"/>
      <c r="N73" s="140">
        <v>35</v>
      </c>
      <c r="O73" s="453" t="s">
        <v>228</v>
      </c>
      <c r="P73" s="190">
        <v>32</v>
      </c>
      <c r="Q73" s="131"/>
      <c r="R73" s="477"/>
    </row>
    <row r="74" spans="1:18" ht="10.9" customHeight="1" x14ac:dyDescent="0.15">
      <c r="A74" s="4"/>
      <c r="B74" s="131">
        <v>36</v>
      </c>
      <c r="C74" s="213" t="s">
        <v>228</v>
      </c>
      <c r="D74" s="379">
        <v>28</v>
      </c>
      <c r="F74" s="140">
        <v>36</v>
      </c>
      <c r="G74" s="453" t="s">
        <v>211</v>
      </c>
      <c r="H74" s="190">
        <v>28</v>
      </c>
      <c r="I74" s="131"/>
      <c r="J74" s="131">
        <v>36</v>
      </c>
      <c r="K74" s="213" t="s">
        <v>228</v>
      </c>
      <c r="L74" s="379">
        <v>32</v>
      </c>
      <c r="M74" s="131"/>
      <c r="N74" s="140">
        <v>36</v>
      </c>
      <c r="O74" s="453" t="s">
        <v>212</v>
      </c>
      <c r="P74" s="190">
        <v>31</v>
      </c>
      <c r="Q74" s="131"/>
      <c r="R74" s="477"/>
    </row>
    <row r="75" spans="1:18" ht="10.9" customHeight="1" x14ac:dyDescent="0.15">
      <c r="A75" s="4"/>
      <c r="B75" s="131">
        <v>37</v>
      </c>
      <c r="C75" s="213" t="s">
        <v>229</v>
      </c>
      <c r="D75" s="379">
        <v>48</v>
      </c>
      <c r="F75" s="140">
        <v>37</v>
      </c>
      <c r="G75" s="453" t="s">
        <v>228</v>
      </c>
      <c r="H75" s="190">
        <v>28</v>
      </c>
      <c r="I75" s="131"/>
      <c r="J75" s="131">
        <v>37</v>
      </c>
      <c r="K75" s="213" t="s">
        <v>229</v>
      </c>
      <c r="L75" s="379">
        <v>30</v>
      </c>
      <c r="M75" s="131"/>
      <c r="N75" s="140">
        <v>37</v>
      </c>
      <c r="O75" s="453" t="s">
        <v>229</v>
      </c>
      <c r="P75" s="190">
        <v>30</v>
      </c>
      <c r="Q75" s="131"/>
      <c r="R75" s="477"/>
    </row>
    <row r="76" spans="1:18" ht="10.9" customHeight="1" x14ac:dyDescent="0.15">
      <c r="A76" s="4"/>
      <c r="B76" s="131">
        <v>38</v>
      </c>
      <c r="C76" s="213" t="s">
        <v>230</v>
      </c>
      <c r="D76" s="379">
        <v>62</v>
      </c>
      <c r="F76" s="140">
        <v>38</v>
      </c>
      <c r="G76" s="453" t="s">
        <v>210</v>
      </c>
      <c r="H76" s="190">
        <v>27</v>
      </c>
      <c r="I76" s="131"/>
      <c r="J76" s="131">
        <v>38</v>
      </c>
      <c r="K76" s="213" t="s">
        <v>230</v>
      </c>
      <c r="L76" s="379">
        <v>61</v>
      </c>
      <c r="M76" s="131"/>
      <c r="N76" s="140">
        <v>38</v>
      </c>
      <c r="O76" s="453" t="s">
        <v>211</v>
      </c>
      <c r="P76" s="190">
        <v>23</v>
      </c>
      <c r="Q76" s="131"/>
      <c r="R76" s="477"/>
    </row>
    <row r="77" spans="1:18" ht="10.9" customHeight="1" x14ac:dyDescent="0.15">
      <c r="A77" s="4"/>
      <c r="B77" s="131">
        <v>39</v>
      </c>
      <c r="C77" s="213" t="s">
        <v>231</v>
      </c>
      <c r="D77" s="379">
        <v>22</v>
      </c>
      <c r="F77" s="140">
        <v>39</v>
      </c>
      <c r="G77" s="453" t="s">
        <v>222</v>
      </c>
      <c r="H77" s="190">
        <v>26</v>
      </c>
      <c r="I77" s="131"/>
      <c r="J77" s="131">
        <v>39</v>
      </c>
      <c r="K77" s="213" t="s">
        <v>231</v>
      </c>
      <c r="L77" s="379">
        <v>34</v>
      </c>
      <c r="M77" s="131"/>
      <c r="N77" s="140">
        <v>39</v>
      </c>
      <c r="O77" s="453" t="s">
        <v>210</v>
      </c>
      <c r="P77" s="190">
        <v>23</v>
      </c>
      <c r="Q77" s="131"/>
      <c r="R77" s="477"/>
    </row>
    <row r="78" spans="1:18" ht="10.9" customHeight="1" x14ac:dyDescent="0.15">
      <c r="A78" s="4"/>
      <c r="B78" s="131">
        <v>40</v>
      </c>
      <c r="C78" s="213" t="s">
        <v>232</v>
      </c>
      <c r="D78" s="379">
        <v>6471</v>
      </c>
      <c r="F78" s="140">
        <v>40</v>
      </c>
      <c r="G78" s="453" t="s">
        <v>212</v>
      </c>
      <c r="H78" s="190">
        <v>25</v>
      </c>
      <c r="I78" s="131"/>
      <c r="J78" s="131">
        <v>40</v>
      </c>
      <c r="K78" s="213" t="s">
        <v>232</v>
      </c>
      <c r="L78" s="379">
        <v>7324</v>
      </c>
      <c r="M78" s="131"/>
      <c r="N78" s="140">
        <v>40</v>
      </c>
      <c r="O78" s="453" t="s">
        <v>207</v>
      </c>
      <c r="P78" s="190">
        <v>23</v>
      </c>
      <c r="Q78" s="131"/>
      <c r="R78" s="477"/>
    </row>
    <row r="79" spans="1:18" ht="10.9" customHeight="1" x14ac:dyDescent="0.15">
      <c r="A79" s="4"/>
      <c r="B79" s="131">
        <v>41</v>
      </c>
      <c r="C79" s="213" t="s">
        <v>233</v>
      </c>
      <c r="D79" s="379">
        <v>2064</v>
      </c>
      <c r="F79" s="140">
        <v>41</v>
      </c>
      <c r="G79" s="453" t="s">
        <v>231</v>
      </c>
      <c r="H79" s="190">
        <v>22</v>
      </c>
      <c r="I79" s="131"/>
      <c r="J79" s="131">
        <v>41</v>
      </c>
      <c r="K79" s="213" t="s">
        <v>233</v>
      </c>
      <c r="L79" s="379">
        <v>1682</v>
      </c>
      <c r="M79" s="131"/>
      <c r="N79" s="140">
        <v>41</v>
      </c>
      <c r="O79" s="453" t="s">
        <v>223</v>
      </c>
      <c r="P79" s="190">
        <v>21</v>
      </c>
      <c r="Q79" s="131"/>
      <c r="R79" s="477"/>
    </row>
    <row r="80" spans="1:18" ht="10.9" customHeight="1" x14ac:dyDescent="0.15">
      <c r="A80" s="4"/>
      <c r="B80" s="131">
        <v>42</v>
      </c>
      <c r="C80" s="213" t="s">
        <v>234</v>
      </c>
      <c r="D80" s="379">
        <v>767</v>
      </c>
      <c r="F80" s="140">
        <v>42</v>
      </c>
      <c r="G80" s="453" t="s">
        <v>208</v>
      </c>
      <c r="H80" s="190">
        <v>21</v>
      </c>
      <c r="I80" s="131"/>
      <c r="J80" s="131">
        <v>42</v>
      </c>
      <c r="K80" s="213" t="s">
        <v>234</v>
      </c>
      <c r="L80" s="379">
        <v>827</v>
      </c>
      <c r="M80" s="131"/>
      <c r="N80" s="140">
        <v>42</v>
      </c>
      <c r="O80" s="453" t="s">
        <v>198</v>
      </c>
      <c r="P80" s="190">
        <v>20</v>
      </c>
      <c r="Q80" s="131"/>
      <c r="R80" s="477"/>
    </row>
    <row r="81" spans="1:18" ht="10.9" customHeight="1" x14ac:dyDescent="0.15">
      <c r="A81" s="4"/>
      <c r="B81" s="131">
        <v>43</v>
      </c>
      <c r="C81" s="213" t="s">
        <v>235</v>
      </c>
      <c r="D81" s="379">
        <v>500</v>
      </c>
      <c r="F81" s="140">
        <v>43</v>
      </c>
      <c r="G81" s="453" t="s">
        <v>195</v>
      </c>
      <c r="H81" s="190">
        <v>20</v>
      </c>
      <c r="I81" s="131"/>
      <c r="J81" s="131">
        <v>43</v>
      </c>
      <c r="K81" s="213" t="s">
        <v>235</v>
      </c>
      <c r="L81" s="379">
        <v>432</v>
      </c>
      <c r="M81" s="131"/>
      <c r="N81" s="140">
        <v>43</v>
      </c>
      <c r="O81" s="453" t="s">
        <v>208</v>
      </c>
      <c r="P81" s="190">
        <v>19</v>
      </c>
      <c r="Q81" s="131"/>
      <c r="R81" s="477"/>
    </row>
    <row r="82" spans="1:18" ht="10.9" customHeight="1" x14ac:dyDescent="0.15">
      <c r="A82" s="4"/>
      <c r="B82" s="131">
        <v>44</v>
      </c>
      <c r="C82" s="213" t="s">
        <v>236</v>
      </c>
      <c r="D82" s="379">
        <v>282</v>
      </c>
      <c r="F82" s="140">
        <v>44</v>
      </c>
      <c r="G82" s="453" t="s">
        <v>194</v>
      </c>
      <c r="H82" s="190">
        <v>16</v>
      </c>
      <c r="I82" s="131"/>
      <c r="J82" s="131">
        <v>44</v>
      </c>
      <c r="K82" s="213" t="s">
        <v>236</v>
      </c>
      <c r="L82" s="379">
        <v>258</v>
      </c>
      <c r="M82" s="131"/>
      <c r="N82" s="140">
        <v>44</v>
      </c>
      <c r="O82" s="453" t="s">
        <v>195</v>
      </c>
      <c r="P82" s="190">
        <v>18</v>
      </c>
      <c r="Q82" s="131"/>
      <c r="R82" s="477"/>
    </row>
    <row r="83" spans="1:18" ht="10.9" customHeight="1" x14ac:dyDescent="0.15">
      <c r="A83" s="4"/>
      <c r="B83" s="131">
        <v>45</v>
      </c>
      <c r="C83" s="213" t="s">
        <v>237</v>
      </c>
      <c r="D83" s="379">
        <v>415</v>
      </c>
      <c r="F83" s="140">
        <v>45</v>
      </c>
      <c r="G83" s="453" t="s">
        <v>198</v>
      </c>
      <c r="H83" s="190">
        <v>14</v>
      </c>
      <c r="I83" s="131"/>
      <c r="J83" s="131">
        <v>45</v>
      </c>
      <c r="K83" s="213" t="s">
        <v>237</v>
      </c>
      <c r="L83" s="379">
        <v>474</v>
      </c>
      <c r="M83" s="131"/>
      <c r="N83" s="140">
        <v>45</v>
      </c>
      <c r="O83" s="453" t="s">
        <v>194</v>
      </c>
      <c r="P83" s="190">
        <v>16</v>
      </c>
      <c r="Q83" s="131"/>
      <c r="R83" s="477"/>
    </row>
    <row r="84" spans="1:18" ht="10.9" customHeight="1" x14ac:dyDescent="0.15">
      <c r="A84" s="4"/>
      <c r="B84" s="131">
        <v>46</v>
      </c>
      <c r="C84" s="213" t="s">
        <v>238</v>
      </c>
      <c r="D84" s="379">
        <v>172</v>
      </c>
      <c r="F84" s="140">
        <v>46</v>
      </c>
      <c r="G84" s="453" t="s">
        <v>197</v>
      </c>
      <c r="H84" s="190">
        <v>10</v>
      </c>
      <c r="J84" s="131">
        <v>46</v>
      </c>
      <c r="K84" s="213" t="s">
        <v>238</v>
      </c>
      <c r="L84" s="379">
        <v>152</v>
      </c>
      <c r="M84" s="131"/>
      <c r="N84" s="140">
        <v>46</v>
      </c>
      <c r="O84" s="453" t="s">
        <v>197</v>
      </c>
      <c r="P84" s="190">
        <v>13</v>
      </c>
      <c r="Q84" s="131"/>
      <c r="R84" s="478"/>
    </row>
    <row r="85" spans="1:18" ht="10.9" customHeight="1" x14ac:dyDescent="0.15">
      <c r="A85" s="4"/>
      <c r="B85" s="131"/>
      <c r="C85" s="214" t="s">
        <v>239</v>
      </c>
      <c r="D85" s="380">
        <v>610</v>
      </c>
      <c r="F85" s="131"/>
      <c r="G85" s="136" t="s">
        <v>239</v>
      </c>
      <c r="H85" s="3">
        <v>610</v>
      </c>
      <c r="J85" s="131"/>
      <c r="K85" s="214" t="s">
        <v>239</v>
      </c>
      <c r="L85" s="380">
        <v>641</v>
      </c>
      <c r="M85" s="131"/>
      <c r="N85" s="131"/>
      <c r="O85" s="136" t="s">
        <v>239</v>
      </c>
      <c r="P85" s="3">
        <v>641</v>
      </c>
      <c r="Q85" s="131"/>
      <c r="R85" s="477"/>
    </row>
    <row r="86" spans="1:18" ht="10.9" customHeight="1" x14ac:dyDescent="0.15">
      <c r="A86" s="4"/>
      <c r="B86" s="131"/>
      <c r="C86" s="214" t="s">
        <v>240</v>
      </c>
      <c r="D86" s="380">
        <v>216</v>
      </c>
      <c r="F86" s="131"/>
      <c r="G86" s="136" t="s">
        <v>240</v>
      </c>
      <c r="H86" s="3">
        <v>216</v>
      </c>
      <c r="J86" s="131"/>
      <c r="K86" s="214" t="s">
        <v>240</v>
      </c>
      <c r="L86" s="380">
        <v>434</v>
      </c>
      <c r="M86" s="131"/>
      <c r="N86" s="131"/>
      <c r="O86" s="136" t="s">
        <v>240</v>
      </c>
      <c r="P86" s="3">
        <v>434</v>
      </c>
      <c r="Q86" s="131"/>
      <c r="R86" s="477"/>
    </row>
    <row r="87" spans="1:18" ht="10.9" customHeight="1" x14ac:dyDescent="0.15">
      <c r="A87" s="4"/>
      <c r="B87" s="131"/>
      <c r="D87" s="3">
        <f>SUM(D39:D86)</f>
        <v>16767</v>
      </c>
      <c r="H87" s="3">
        <f>SUM(H39:H86)</f>
        <v>16767</v>
      </c>
      <c r="K87" s="136"/>
      <c r="L87" s="3">
        <f>SUM(L39:L86)</f>
        <v>18306</v>
      </c>
      <c r="M87" s="131"/>
      <c r="N87" s="131"/>
      <c r="O87" s="4"/>
      <c r="P87" s="3">
        <f>SUM(P39:P86)</f>
        <v>18306</v>
      </c>
      <c r="Q87" s="131"/>
      <c r="R87" s="468"/>
    </row>
    <row r="88" spans="1:18" ht="10.9" customHeight="1" x14ac:dyDescent="0.15">
      <c r="A88" s="4"/>
      <c r="B88" s="131"/>
      <c r="I88" s="4"/>
      <c r="K88" s="136"/>
      <c r="M88" s="131"/>
      <c r="N88" s="131"/>
      <c r="O88" s="4"/>
      <c r="P88" s="131"/>
      <c r="Q88" s="131"/>
      <c r="R88" s="4"/>
    </row>
    <row r="89" spans="1:18" ht="10.9" customHeight="1" x14ac:dyDescent="0.15">
      <c r="A89" s="4"/>
    </row>
    <row r="90" spans="1:18" ht="10.9" customHeight="1" x14ac:dyDescent="0.15">
      <c r="A90" s="4"/>
    </row>
    <row r="91" spans="1:18" ht="10.9" customHeight="1" x14ac:dyDescent="0.15">
      <c r="A91" s="4"/>
    </row>
    <row r="92" spans="1:18" ht="10.9" customHeight="1" x14ac:dyDescent="0.15">
      <c r="A92" s="4"/>
    </row>
    <row r="93" spans="1:18" ht="10.9" customHeight="1" x14ac:dyDescent="0.15">
      <c r="A93" s="4"/>
    </row>
    <row r="94" spans="1:18" ht="10.9" customHeight="1" x14ac:dyDescent="0.15">
      <c r="A94" s="4"/>
    </row>
    <row r="95" spans="1:18" ht="10.9" customHeight="1" x14ac:dyDescent="0.1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1:18" ht="10.9" customHeight="1" x14ac:dyDescent="0.1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1:17" ht="10.9" customHeight="1" x14ac:dyDescent="0.1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1:17" ht="10.9" customHeight="1" x14ac:dyDescent="0.1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1:17" ht="10.9" customHeight="1" x14ac:dyDescent="0.1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1:17" ht="10.9" customHeight="1" x14ac:dyDescent="0.1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1:17" ht="10.9" customHeight="1" x14ac:dyDescent="0.1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1:17" ht="10.9" customHeight="1" x14ac:dyDescent="0.1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</row>
    <row r="103" spans="1:17" ht="10.9" customHeight="1" x14ac:dyDescent="0.1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</row>
    <row r="104" spans="1:17" ht="10.9" customHeight="1" x14ac:dyDescent="0.1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1:17" ht="10.9" customHeight="1" x14ac:dyDescent="0.1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1:17" ht="10.9" customHeight="1" x14ac:dyDescent="0.1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</row>
    <row r="107" spans="1:17" ht="10.9" customHeight="1" x14ac:dyDescent="0.1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</row>
    <row r="108" spans="1:17" ht="10.9" customHeight="1" x14ac:dyDescent="0.1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</row>
    <row r="109" spans="1:17" ht="10.9" customHeight="1" x14ac:dyDescent="0.1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</row>
    <row r="110" spans="1:17" ht="10.9" customHeight="1" x14ac:dyDescent="0.1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</row>
    <row r="111" spans="1:17" ht="10.9" customHeight="1" x14ac:dyDescent="0.1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</row>
    <row r="112" spans="1:17" ht="10.9" customHeight="1" x14ac:dyDescent="0.1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</row>
    <row r="113" spans="1:17" ht="10.9" customHeight="1" x14ac:dyDescent="0.1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</row>
    <row r="114" spans="1:17" ht="10.9" customHeight="1" x14ac:dyDescent="0.1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</row>
    <row r="115" spans="1:17" ht="10.9" customHeight="1" x14ac:dyDescent="0.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</row>
    <row r="116" spans="1:17" ht="10.9" customHeight="1" x14ac:dyDescent="0.1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</row>
    <row r="117" spans="1:17" ht="10.9" customHeight="1" x14ac:dyDescent="0.1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</row>
    <row r="118" spans="1:17" ht="10.9" customHeight="1" x14ac:dyDescent="0.1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</row>
    <row r="119" spans="1:17" ht="10.9" customHeight="1" x14ac:dyDescent="0.1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</row>
    <row r="120" spans="1:17" ht="10.9" customHeight="1" x14ac:dyDescent="0.1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</row>
    <row r="121" spans="1:17" ht="10.9" customHeight="1" x14ac:dyDescent="0.1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</row>
    <row r="122" spans="1:17" ht="10.9" customHeight="1" x14ac:dyDescent="0.1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</row>
    <row r="123" spans="1:17" ht="10.9" customHeight="1" x14ac:dyDescent="0.1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</row>
    <row r="124" spans="1:17" ht="10.9" customHeight="1" x14ac:dyDescent="0.1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</row>
    <row r="125" spans="1:17" ht="10.9" customHeight="1" x14ac:dyDescent="0.1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</row>
    <row r="126" spans="1:17" ht="10.9" customHeight="1" x14ac:dyDescent="0.1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</row>
    <row r="127" spans="1:17" ht="10.9" customHeight="1" x14ac:dyDescent="0.1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</row>
    <row r="128" spans="1:17" ht="10.9" customHeight="1" x14ac:dyDescent="0.1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</row>
    <row r="129" spans="1:16" ht="10.9" customHeight="1" x14ac:dyDescent="0.1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</row>
    <row r="130" spans="1:16" ht="10.9" customHeight="1" x14ac:dyDescent="0.1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</row>
    <row r="131" spans="1:16" ht="10.9" customHeight="1" x14ac:dyDescent="0.1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</row>
    <row r="132" spans="1:16" ht="10.9" customHeight="1" x14ac:dyDescent="0.1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</row>
    <row r="133" spans="1:16" ht="10.9" customHeight="1" x14ac:dyDescent="0.1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</row>
    <row r="134" spans="1:16" ht="10.9" customHeight="1" x14ac:dyDescent="0.1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P134" s="4"/>
    </row>
    <row r="135" spans="1:16" ht="10.9" customHeight="1" x14ac:dyDescent="0.1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P135" s="4"/>
    </row>
    <row r="136" spans="1:16" ht="10.9" customHeight="1" x14ac:dyDescent="0.1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P136" s="4"/>
    </row>
    <row r="137" spans="1:16" ht="10.9" customHeight="1" x14ac:dyDescent="0.1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P137" s="4"/>
    </row>
    <row r="138" spans="1:16" ht="10.9" customHeight="1" x14ac:dyDescent="0.1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P138" s="4"/>
    </row>
    <row r="139" spans="1:16" ht="10.9" customHeight="1" x14ac:dyDescent="0.1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P139" s="4"/>
    </row>
    <row r="140" spans="1:16" ht="10.9" customHeight="1" x14ac:dyDescent="0.1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P140" s="4"/>
    </row>
    <row r="141" spans="1:16" ht="10.9" customHeight="1" x14ac:dyDescent="0.1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P141" s="4"/>
    </row>
    <row r="142" spans="1:16" ht="10.9" customHeight="1" x14ac:dyDescent="0.1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P142" s="4"/>
    </row>
    <row r="143" spans="1:16" ht="10.9" customHeight="1" x14ac:dyDescent="0.15">
      <c r="A143" s="4"/>
      <c r="B143" s="4"/>
      <c r="C143" s="4"/>
      <c r="D143" s="4"/>
      <c r="E143" s="4"/>
      <c r="F143" s="4"/>
      <c r="G143" s="4"/>
      <c r="H143" s="4"/>
      <c r="J143" s="4"/>
      <c r="K143" s="4"/>
      <c r="L143" s="4"/>
      <c r="M143" s="4"/>
      <c r="N143" s="4"/>
      <c r="P143" s="4"/>
    </row>
    <row r="144" spans="1:16" ht="10.9" customHeight="1" x14ac:dyDescent="0.15">
      <c r="A144" s="4"/>
      <c r="B144" s="4"/>
      <c r="C144" s="4"/>
      <c r="D144" s="4"/>
      <c r="E144" s="4"/>
      <c r="F144" s="4"/>
      <c r="G144" s="4"/>
      <c r="H144" s="4"/>
      <c r="J144" s="4"/>
      <c r="K144" s="4"/>
      <c r="L144" s="4"/>
      <c r="M144" s="4"/>
      <c r="N144" s="4"/>
      <c r="P144" s="4"/>
    </row>
    <row r="145" spans="1:14" ht="10.9" customHeight="1" x14ac:dyDescent="0.15">
      <c r="A145" s="4"/>
      <c r="B145" s="4"/>
      <c r="C145" s="4"/>
      <c r="E145" s="4"/>
      <c r="F145" s="4"/>
      <c r="G145" s="4"/>
      <c r="H145" s="4"/>
      <c r="J145" s="4"/>
      <c r="K145" s="4"/>
      <c r="L145" s="4"/>
      <c r="M145" s="4"/>
      <c r="N145" s="4"/>
    </row>
  </sheetData>
  <sortState xmlns:xlrd2="http://schemas.microsoft.com/office/spreadsheetml/2017/richdata2" ref="O39:P84">
    <sortCondition descending="1" ref="P39:P84"/>
  </sortState>
  <phoneticPr fontId="4"/>
  <printOptions gridLinesSet="0"/>
  <pageMargins left="0.25" right="0.25" top="0.75" bottom="0.75" header="0.3" footer="0.3"/>
  <pageSetup paperSize="9" scale="78" orientation="portrait" r:id="rId1"/>
  <headerFooter alignWithMargins="0">
    <oddHeader>&amp;A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92D050"/>
    <pageSetUpPr fitToPage="1"/>
  </sheetPr>
  <dimension ref="A1:R13"/>
  <sheetViews>
    <sheetView zoomScaleNormal="100" workbookViewId="0">
      <selection activeCell="D3" sqref="D3:O4"/>
    </sheetView>
  </sheetViews>
  <sheetFormatPr defaultColWidth="7.75" defaultRowHeight="10.9" customHeight="1" x14ac:dyDescent="0.15"/>
  <cols>
    <col min="1" max="2" width="3.625" style="3" customWidth="1"/>
    <col min="3" max="3" width="8.625" style="3" customWidth="1"/>
    <col min="4" max="15" width="7.625" style="3" customWidth="1"/>
    <col min="16" max="16" width="7.125" style="3" customWidth="1"/>
    <col min="17" max="17" width="7.75" style="3" customWidth="1"/>
    <col min="18" max="18" width="10.5" style="3" bestFit="1" customWidth="1"/>
    <col min="19" max="25" width="4.5" style="3" bestFit="1" customWidth="1"/>
    <col min="26" max="27" width="5.25" style="3" bestFit="1" customWidth="1"/>
    <col min="28" max="30" width="4.5" style="3" bestFit="1" customWidth="1"/>
    <col min="31" max="31" width="6" style="3" bestFit="1" customWidth="1"/>
    <col min="32" max="32" width="4.5" style="3" bestFit="1" customWidth="1"/>
    <col min="33" max="33" width="5.25" style="3" bestFit="1" customWidth="1"/>
    <col min="34" max="34" width="6" style="3" bestFit="1" customWidth="1"/>
    <col min="35" max="16384" width="7.75" style="3"/>
  </cols>
  <sheetData>
    <row r="1" spans="1:18" ht="13.5" x14ac:dyDescent="0.15">
      <c r="A1" s="3" t="s">
        <v>159</v>
      </c>
      <c r="E1" s="469" t="s">
        <v>370</v>
      </c>
      <c r="M1" s="4"/>
      <c r="N1" s="4"/>
      <c r="O1" s="4"/>
      <c r="P1" s="4"/>
      <c r="Q1" s="4"/>
      <c r="R1" s="4"/>
    </row>
    <row r="2" spans="1:18" s="5" customFormat="1" ht="11.25" x14ac:dyDescent="0.15">
      <c r="C2" s="139" t="s">
        <v>3</v>
      </c>
      <c r="D2" s="139">
        <v>10</v>
      </c>
      <c r="E2" s="139">
        <v>11</v>
      </c>
      <c r="F2" s="139">
        <v>12</v>
      </c>
      <c r="G2" s="139">
        <v>1</v>
      </c>
      <c r="H2" s="139">
        <v>2</v>
      </c>
      <c r="I2" s="139">
        <v>3</v>
      </c>
      <c r="J2" s="139">
        <v>4</v>
      </c>
      <c r="K2" s="139">
        <v>5</v>
      </c>
      <c r="L2" s="139">
        <v>6</v>
      </c>
      <c r="M2" s="139">
        <v>7</v>
      </c>
      <c r="N2" s="139">
        <v>8</v>
      </c>
      <c r="O2" s="139">
        <v>9</v>
      </c>
      <c r="P2" s="137" t="s">
        <v>243</v>
      </c>
      <c r="Q2" s="131"/>
      <c r="R2" s="131"/>
    </row>
    <row r="3" spans="1:18" s="5" customFormat="1" ht="11.25" x14ac:dyDescent="0.15">
      <c r="C3" s="6" t="s">
        <v>244</v>
      </c>
      <c r="D3" s="379">
        <v>1038</v>
      </c>
      <c r="E3" s="379">
        <v>1076</v>
      </c>
      <c r="F3" s="379">
        <v>1147</v>
      </c>
      <c r="G3" s="379">
        <v>1084</v>
      </c>
      <c r="H3" s="379">
        <v>1196</v>
      </c>
      <c r="I3" s="379">
        <v>3421</v>
      </c>
      <c r="J3" s="379">
        <v>2396</v>
      </c>
      <c r="K3" s="379">
        <v>1173</v>
      </c>
      <c r="L3" s="379">
        <v>947</v>
      </c>
      <c r="M3" s="379">
        <v>1152</v>
      </c>
      <c r="N3" s="379">
        <v>1122</v>
      </c>
      <c r="O3" s="379">
        <v>1015</v>
      </c>
      <c r="P3" s="24">
        <f>SUM(D3:O3)</f>
        <v>16767</v>
      </c>
      <c r="Q3" s="131"/>
      <c r="R3" s="131"/>
    </row>
    <row r="4" spans="1:18" ht="11.25" x14ac:dyDescent="0.15">
      <c r="C4" s="7" t="s">
        <v>245</v>
      </c>
      <c r="D4" s="379">
        <v>1003</v>
      </c>
      <c r="E4" s="379">
        <v>872</v>
      </c>
      <c r="F4" s="379">
        <v>1037</v>
      </c>
      <c r="G4" s="379">
        <v>958</v>
      </c>
      <c r="H4" s="379">
        <v>1254</v>
      </c>
      <c r="I4" s="379">
        <v>5496</v>
      </c>
      <c r="J4" s="379">
        <v>1913</v>
      </c>
      <c r="K4" s="379">
        <v>1070</v>
      </c>
      <c r="L4" s="379">
        <v>1187</v>
      </c>
      <c r="M4" s="379">
        <v>1238</v>
      </c>
      <c r="N4" s="379">
        <v>1173</v>
      </c>
      <c r="O4" s="379">
        <v>1105</v>
      </c>
      <c r="P4" s="24">
        <f>SUM(D4:O4)</f>
        <v>18306</v>
      </c>
      <c r="Q4" s="131"/>
      <c r="R4" s="131"/>
    </row>
    <row r="5" spans="1:18" ht="10.9" customHeight="1" x14ac:dyDescent="0.15">
      <c r="A5" s="131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</row>
    <row r="6" spans="1:18" ht="10.9" customHeight="1" x14ac:dyDescent="0.15">
      <c r="A6" s="131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</row>
    <row r="7" spans="1:18" ht="11.25" x14ac:dyDescent="0.15">
      <c r="A7" s="131"/>
      <c r="B7" s="131"/>
      <c r="C7" s="115" t="s">
        <v>181</v>
      </c>
      <c r="D7" s="455">
        <v>1</v>
      </c>
      <c r="E7" s="455">
        <v>2</v>
      </c>
      <c r="F7" s="455">
        <v>3</v>
      </c>
      <c r="G7" s="455">
        <v>4</v>
      </c>
      <c r="H7" s="455">
        <v>5</v>
      </c>
      <c r="I7" s="455">
        <v>6</v>
      </c>
      <c r="J7" s="455">
        <v>7</v>
      </c>
      <c r="K7" s="455">
        <v>8</v>
      </c>
      <c r="L7" s="455">
        <v>9</v>
      </c>
      <c r="M7" s="455">
        <v>10</v>
      </c>
      <c r="N7" s="455">
        <v>11</v>
      </c>
      <c r="O7" s="455">
        <v>12</v>
      </c>
      <c r="P7" s="131"/>
      <c r="Q7" s="131"/>
      <c r="R7" s="131"/>
    </row>
    <row r="8" spans="1:18" ht="10.9" customHeight="1" x14ac:dyDescent="0.15">
      <c r="A8" s="131"/>
      <c r="B8" s="131"/>
      <c r="C8" s="139" t="s">
        <v>3</v>
      </c>
      <c r="D8" s="139">
        <v>3</v>
      </c>
      <c r="E8" s="139">
        <v>4</v>
      </c>
      <c r="F8" s="139">
        <v>2</v>
      </c>
      <c r="G8" s="139">
        <v>5</v>
      </c>
      <c r="H8" s="139">
        <v>7</v>
      </c>
      <c r="I8" s="139">
        <v>12</v>
      </c>
      <c r="J8" s="139">
        <v>8</v>
      </c>
      <c r="K8" s="139">
        <v>1</v>
      </c>
      <c r="L8" s="139">
        <v>11</v>
      </c>
      <c r="M8" s="139">
        <v>10</v>
      </c>
      <c r="N8" s="139">
        <v>9</v>
      </c>
      <c r="O8" s="139">
        <v>6</v>
      </c>
      <c r="P8" s="131"/>
      <c r="Q8" s="131"/>
      <c r="R8" s="131"/>
    </row>
    <row r="9" spans="1:18" ht="10.9" customHeight="1" x14ac:dyDescent="0.15">
      <c r="A9" s="131"/>
      <c r="B9" s="131"/>
      <c r="C9" s="6" t="s">
        <v>246</v>
      </c>
      <c r="D9" s="379">
        <v>3421</v>
      </c>
      <c r="E9" s="379">
        <v>2396</v>
      </c>
      <c r="F9" s="379">
        <v>1196</v>
      </c>
      <c r="G9" s="379">
        <v>1173</v>
      </c>
      <c r="H9" s="379">
        <v>1152</v>
      </c>
      <c r="I9" s="379">
        <v>1147</v>
      </c>
      <c r="J9" s="379">
        <v>1122</v>
      </c>
      <c r="K9" s="379">
        <v>1084</v>
      </c>
      <c r="L9" s="379">
        <v>1076</v>
      </c>
      <c r="M9" s="379">
        <v>1038</v>
      </c>
      <c r="N9" s="379">
        <v>1015</v>
      </c>
      <c r="O9" s="379">
        <v>947</v>
      </c>
      <c r="P9" s="131"/>
      <c r="Q9" s="131"/>
      <c r="R9" s="131"/>
    </row>
    <row r="10" spans="1:18" ht="10.9" customHeight="1" x14ac:dyDescent="0.15">
      <c r="A10" s="131"/>
      <c r="B10" s="131"/>
      <c r="C10" s="139" t="s">
        <v>3</v>
      </c>
      <c r="D10" s="139">
        <v>3</v>
      </c>
      <c r="E10" s="139">
        <v>4</v>
      </c>
      <c r="F10" s="139">
        <v>2</v>
      </c>
      <c r="G10" s="139">
        <v>7</v>
      </c>
      <c r="H10" s="139">
        <v>6</v>
      </c>
      <c r="I10" s="139">
        <v>8</v>
      </c>
      <c r="J10" s="139">
        <v>9</v>
      </c>
      <c r="K10" s="139">
        <v>5</v>
      </c>
      <c r="L10" s="139">
        <v>12</v>
      </c>
      <c r="M10" s="139">
        <v>10</v>
      </c>
      <c r="N10" s="139">
        <v>1</v>
      </c>
      <c r="O10" s="139">
        <v>11</v>
      </c>
      <c r="P10" s="131"/>
      <c r="Q10" s="131"/>
      <c r="R10" s="131"/>
    </row>
    <row r="11" spans="1:18" ht="10.5" customHeight="1" x14ac:dyDescent="0.15">
      <c r="A11" s="131"/>
      <c r="B11" s="131"/>
      <c r="C11" s="7" t="s">
        <v>247</v>
      </c>
      <c r="D11" s="379">
        <v>5496</v>
      </c>
      <c r="E11" s="379">
        <v>1913</v>
      </c>
      <c r="F11" s="379">
        <v>1254</v>
      </c>
      <c r="G11" s="379">
        <v>1238</v>
      </c>
      <c r="H11" s="379">
        <v>1187</v>
      </c>
      <c r="I11" s="379">
        <v>1173</v>
      </c>
      <c r="J11" s="379">
        <v>1105</v>
      </c>
      <c r="K11" s="379">
        <v>1070</v>
      </c>
      <c r="L11" s="379">
        <v>1037</v>
      </c>
      <c r="M11" s="379">
        <v>1003</v>
      </c>
      <c r="N11" s="379">
        <v>958</v>
      </c>
      <c r="O11" s="379">
        <v>872</v>
      </c>
      <c r="P11" s="131"/>
      <c r="Q11" s="131"/>
      <c r="R11" s="131"/>
    </row>
    <row r="12" spans="1:18" ht="10.9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8" ht="10.9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</sheetData>
  <sortState xmlns:xlrd2="http://schemas.microsoft.com/office/spreadsheetml/2017/richdata2" columnSort="1" ref="C10:O11">
    <sortCondition descending="1" ref="C11:O11"/>
  </sortState>
  <dataConsolidate/>
  <phoneticPr fontId="4"/>
  <printOptions gridLinesSet="0"/>
  <pageMargins left="0.23622047244094491" right="0.23622047244094491" top="0.74803149606299213" bottom="0.74803149606299213" header="0.31496062992125984" footer="0.31496062992125984"/>
  <pageSetup paperSize="9" scale="88" orientation="portrait" r:id="rId1"/>
  <headerFooter alignWithMargins="0">
    <oddHeader>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rgb="FF92D050"/>
    <pageSetUpPr fitToPage="1"/>
  </sheetPr>
  <dimension ref="A1:AE103"/>
  <sheetViews>
    <sheetView topLeftCell="B1" zoomScaleNormal="100" workbookViewId="0">
      <selection activeCell="R9" sqref="R9"/>
    </sheetView>
  </sheetViews>
  <sheetFormatPr defaultRowHeight="12" x14ac:dyDescent="0.15"/>
  <cols>
    <col min="1" max="1" width="6.125" style="90" customWidth="1"/>
    <col min="2" max="2" width="9.375" style="91" customWidth="1"/>
    <col min="3" max="3" width="9.375" style="89" bestFit="1" customWidth="1"/>
    <col min="4" max="4" width="10.875" style="90" bestFit="1" customWidth="1"/>
    <col min="5" max="5" width="9.375" style="90" bestFit="1" customWidth="1"/>
    <col min="6" max="9" width="9.5" style="89" bestFit="1" customWidth="1"/>
    <col min="10" max="10" width="5.875" style="89" customWidth="1"/>
    <col min="11" max="11" width="5.5" style="106" customWidth="1"/>
    <col min="12" max="12" width="8.875" style="106" bestFit="1" customWidth="1"/>
    <col min="13" max="13" width="8.375" style="106" bestFit="1" customWidth="1"/>
    <col min="14" max="14" width="7.125" style="106" bestFit="1" customWidth="1"/>
    <col min="15" max="15" width="9.25" style="106" bestFit="1" customWidth="1"/>
    <col min="16" max="16" width="7.875" style="106" customWidth="1"/>
    <col min="17" max="17" width="4.875" style="106" bestFit="1" customWidth="1"/>
    <col min="18" max="18" width="9" style="106"/>
    <col min="19" max="19" width="6.125" style="106" bestFit="1" customWidth="1"/>
    <col min="20" max="20" width="4.875" style="106" bestFit="1" customWidth="1"/>
    <col min="21" max="21" width="9" style="106"/>
    <col min="22" max="22" width="6.125" style="106" bestFit="1" customWidth="1"/>
    <col min="23" max="23" width="4.875" style="106" bestFit="1" customWidth="1"/>
    <col min="24" max="24" width="9" style="106"/>
    <col min="25" max="25" width="6" style="106" bestFit="1" customWidth="1"/>
    <col min="26" max="26" width="4" style="106" bestFit="1" customWidth="1"/>
    <col min="27" max="27" width="9" style="106"/>
    <col min="28" max="28" width="6" style="106" bestFit="1" customWidth="1"/>
    <col min="29" max="29" width="3.75" style="106" bestFit="1" customWidth="1"/>
    <col min="30" max="30" width="9" style="106"/>
    <col min="31" max="31" width="6.625" style="106" bestFit="1" customWidth="1"/>
    <col min="32" max="16384" width="9" style="89"/>
  </cols>
  <sheetData>
    <row r="1" spans="1:31" x14ac:dyDescent="0.15">
      <c r="A1" s="97" t="s">
        <v>180</v>
      </c>
      <c r="B1" s="98"/>
      <c r="D1" s="97" t="s">
        <v>353</v>
      </c>
      <c r="E1" s="470" t="s">
        <v>360</v>
      </c>
      <c r="F1" s="97"/>
      <c r="G1" s="97"/>
      <c r="H1" s="97"/>
      <c r="I1" s="97"/>
      <c r="K1" s="104" t="s">
        <v>178</v>
      </c>
      <c r="L1" s="105"/>
      <c r="N1" s="107"/>
      <c r="O1" s="107"/>
      <c r="P1" s="108"/>
      <c r="Q1" s="109"/>
      <c r="R1" s="105"/>
    </row>
    <row r="2" spans="1:31" ht="13.5" customHeight="1" x14ac:dyDescent="0.15">
      <c r="A2" s="99" t="s">
        <v>177</v>
      </c>
      <c r="B2" s="100"/>
      <c r="C2" s="507" t="s">
        <v>160</v>
      </c>
      <c r="D2" s="507"/>
      <c r="E2" s="507"/>
      <c r="F2" s="507" t="s">
        <v>165</v>
      </c>
      <c r="G2" s="507"/>
      <c r="H2" s="507"/>
      <c r="I2" s="507" t="s">
        <v>164</v>
      </c>
      <c r="K2" s="503" t="s">
        <v>156</v>
      </c>
      <c r="L2" s="503"/>
      <c r="M2" s="503"/>
      <c r="N2" s="503" t="s">
        <v>156</v>
      </c>
      <c r="O2" s="503"/>
      <c r="P2" s="503"/>
      <c r="Q2" s="503" t="s">
        <v>156</v>
      </c>
      <c r="R2" s="503"/>
      <c r="S2" s="503"/>
      <c r="T2" s="503" t="s">
        <v>157</v>
      </c>
      <c r="U2" s="503"/>
      <c r="V2" s="503"/>
      <c r="W2" s="503" t="s">
        <v>157</v>
      </c>
      <c r="X2" s="503"/>
      <c r="Y2" s="503"/>
      <c r="Z2" s="503" t="s">
        <v>157</v>
      </c>
      <c r="AA2" s="503"/>
      <c r="AB2" s="503"/>
      <c r="AC2" s="504" t="s">
        <v>179</v>
      </c>
      <c r="AD2" s="504"/>
      <c r="AE2" s="504"/>
    </row>
    <row r="3" spans="1:31" ht="13.5" customHeight="1" x14ac:dyDescent="0.15">
      <c r="A3" s="97"/>
      <c r="B3" s="101"/>
      <c r="C3" s="175" t="s">
        <v>161</v>
      </c>
      <c r="D3" s="175" t="s">
        <v>162</v>
      </c>
      <c r="E3" s="175" t="s">
        <v>163</v>
      </c>
      <c r="F3" s="175" t="s">
        <v>161</v>
      </c>
      <c r="G3" s="175" t="s">
        <v>162</v>
      </c>
      <c r="H3" s="175" t="s">
        <v>163</v>
      </c>
      <c r="I3" s="508"/>
      <c r="K3" s="503" t="s">
        <v>42</v>
      </c>
      <c r="L3" s="503"/>
      <c r="M3" s="503"/>
      <c r="N3" s="503" t="s">
        <v>70</v>
      </c>
      <c r="O3" s="503"/>
      <c r="P3" s="503"/>
      <c r="Q3" s="503" t="s">
        <v>71</v>
      </c>
      <c r="R3" s="503"/>
      <c r="S3" s="503"/>
      <c r="T3" s="503" t="s">
        <v>42</v>
      </c>
      <c r="U3" s="503"/>
      <c r="V3" s="503"/>
      <c r="W3" s="503" t="s">
        <v>70</v>
      </c>
      <c r="X3" s="503"/>
      <c r="Y3" s="503"/>
      <c r="Z3" s="503" t="s">
        <v>71</v>
      </c>
      <c r="AA3" s="503"/>
      <c r="AB3" s="503"/>
      <c r="AC3" s="504"/>
      <c r="AD3" s="504"/>
      <c r="AE3" s="504"/>
    </row>
    <row r="4" spans="1:31" x14ac:dyDescent="0.15">
      <c r="A4" s="102">
        <v>1</v>
      </c>
      <c r="B4" s="173" t="s">
        <v>101</v>
      </c>
      <c r="C4" s="387">
        <v>32.944565175459999</v>
      </c>
      <c r="D4" s="388">
        <v>10.8186420118216</v>
      </c>
      <c r="E4" s="389">
        <v>22.125923163638401</v>
      </c>
      <c r="F4" s="387">
        <v>33.874694064749001</v>
      </c>
      <c r="G4" s="389">
        <v>9.6870566349907996</v>
      </c>
      <c r="H4" s="390">
        <v>24.187637429758102</v>
      </c>
      <c r="I4" s="391">
        <v>-0.93012888928890003</v>
      </c>
      <c r="K4" s="110">
        <v>1</v>
      </c>
      <c r="L4" s="167" t="s">
        <v>170</v>
      </c>
      <c r="M4" s="392">
        <v>61.7057936678871</v>
      </c>
      <c r="N4" s="110">
        <v>1</v>
      </c>
      <c r="O4" s="167" t="s">
        <v>170</v>
      </c>
      <c r="P4" s="96">
        <v>31.2298083135904</v>
      </c>
      <c r="Q4" s="110">
        <v>1</v>
      </c>
      <c r="R4" s="167" t="s">
        <v>169</v>
      </c>
      <c r="S4" s="392">
        <v>38.6086956521739</v>
      </c>
      <c r="T4" s="110">
        <v>1</v>
      </c>
      <c r="U4" s="166" t="s">
        <v>168</v>
      </c>
      <c r="V4" s="168">
        <v>57.2198737977088</v>
      </c>
      <c r="W4" s="110">
        <v>1</v>
      </c>
      <c r="X4" s="167" t="s">
        <v>174</v>
      </c>
      <c r="Y4" s="168">
        <v>25.925151578507201</v>
      </c>
      <c r="Z4" s="110">
        <v>1</v>
      </c>
      <c r="AA4" s="167" t="s">
        <v>124</v>
      </c>
      <c r="AB4" s="168">
        <v>37.117903930131</v>
      </c>
      <c r="AC4" s="110">
        <v>1</v>
      </c>
      <c r="AD4" s="167" t="s">
        <v>170</v>
      </c>
      <c r="AE4" s="393">
        <v>12.599612319620899</v>
      </c>
    </row>
    <row r="5" spans="1:31" x14ac:dyDescent="0.15">
      <c r="A5" s="102">
        <v>2</v>
      </c>
      <c r="B5" s="173" t="s">
        <v>122</v>
      </c>
      <c r="C5" s="394">
        <v>22.7991105279749</v>
      </c>
      <c r="D5" s="395">
        <v>6.4154447786117998</v>
      </c>
      <c r="E5" s="170">
        <v>16.3836657493631</v>
      </c>
      <c r="F5" s="394">
        <v>27.467986674959299</v>
      </c>
      <c r="G5" s="170">
        <v>7.1481516191969003</v>
      </c>
      <c r="H5" s="396">
        <v>20.3198350557624</v>
      </c>
      <c r="I5" s="397">
        <v>-4.6688761469843998</v>
      </c>
      <c r="K5" s="110">
        <v>2</v>
      </c>
      <c r="L5" s="167" t="s">
        <v>168</v>
      </c>
      <c r="M5" s="392">
        <v>58.322612264902297</v>
      </c>
      <c r="N5" s="110">
        <v>2</v>
      </c>
      <c r="O5" s="167" t="s">
        <v>174</v>
      </c>
      <c r="P5" s="96">
        <v>28.956721722768101</v>
      </c>
      <c r="Q5" s="110">
        <v>2</v>
      </c>
      <c r="R5" s="167" t="s">
        <v>124</v>
      </c>
      <c r="S5" s="392">
        <v>38.533074559275398</v>
      </c>
      <c r="T5" s="110">
        <v>2</v>
      </c>
      <c r="U5" s="167" t="s">
        <v>170</v>
      </c>
      <c r="V5" s="168">
        <v>49.106181348266198</v>
      </c>
      <c r="W5" s="110">
        <v>2</v>
      </c>
      <c r="X5" s="167" t="s">
        <v>168</v>
      </c>
      <c r="Y5" s="168">
        <v>25.608037738160899</v>
      </c>
      <c r="Z5" s="110">
        <v>2</v>
      </c>
      <c r="AA5" s="167" t="s">
        <v>169</v>
      </c>
      <c r="AB5" s="168">
        <v>32.521739130434803</v>
      </c>
      <c r="AC5" s="110">
        <v>2</v>
      </c>
      <c r="AD5" s="167" t="s">
        <v>125</v>
      </c>
      <c r="AE5" s="393">
        <v>8.7805260475872995</v>
      </c>
    </row>
    <row r="6" spans="1:31" x14ac:dyDescent="0.15">
      <c r="A6" s="102">
        <v>3</v>
      </c>
      <c r="B6" s="173" t="s">
        <v>124</v>
      </c>
      <c r="C6" s="394">
        <v>49.719661437274198</v>
      </c>
      <c r="D6" s="395">
        <v>11.186586877998799</v>
      </c>
      <c r="E6" s="170">
        <v>38.533074559275398</v>
      </c>
      <c r="F6" s="394">
        <v>46.862364547954101</v>
      </c>
      <c r="G6" s="170">
        <v>9.7444606178230995</v>
      </c>
      <c r="H6" s="396">
        <v>37.117903930131</v>
      </c>
      <c r="I6" s="397">
        <v>2.8572968893202</v>
      </c>
      <c r="K6" s="110">
        <v>3</v>
      </c>
      <c r="L6" s="167" t="s">
        <v>124</v>
      </c>
      <c r="M6" s="392">
        <v>49.719661437274198</v>
      </c>
      <c r="N6" s="110">
        <v>3</v>
      </c>
      <c r="O6" s="167" t="s">
        <v>168</v>
      </c>
      <c r="P6" s="96">
        <v>25.975617227225399</v>
      </c>
      <c r="Q6" s="110">
        <v>3</v>
      </c>
      <c r="R6" s="167" t="s">
        <v>168</v>
      </c>
      <c r="S6" s="392">
        <v>32.346995037676898</v>
      </c>
      <c r="T6" s="110">
        <v>3</v>
      </c>
      <c r="U6" s="167" t="s">
        <v>124</v>
      </c>
      <c r="V6" s="168">
        <v>46.862364547954101</v>
      </c>
      <c r="W6" s="110">
        <v>3</v>
      </c>
      <c r="X6" s="167" t="s">
        <v>170</v>
      </c>
      <c r="Y6" s="168">
        <v>24.230023691578701</v>
      </c>
      <c r="Z6" s="110">
        <v>3</v>
      </c>
      <c r="AA6" s="167" t="s">
        <v>168</v>
      </c>
      <c r="AB6" s="168">
        <v>31.611836059547901</v>
      </c>
      <c r="AC6" s="110">
        <v>3</v>
      </c>
      <c r="AD6" s="167" t="s">
        <v>169</v>
      </c>
      <c r="AE6" s="393">
        <v>3.536231884058</v>
      </c>
    </row>
    <row r="7" spans="1:31" x14ac:dyDescent="0.15">
      <c r="A7" s="102">
        <v>4</v>
      </c>
      <c r="B7" s="173" t="s">
        <v>121</v>
      </c>
      <c r="C7" s="394">
        <v>35.8021317299809</v>
      </c>
      <c r="D7" s="395">
        <v>19.130910084722601</v>
      </c>
      <c r="E7" s="170">
        <v>16.671221645258299</v>
      </c>
      <c r="F7" s="394">
        <v>36.075430445476897</v>
      </c>
      <c r="G7" s="170">
        <v>16.069964471167001</v>
      </c>
      <c r="H7" s="396">
        <v>20.005465974309899</v>
      </c>
      <c r="I7" s="397">
        <v>-0.27329871549599999</v>
      </c>
      <c r="K7" s="110">
        <v>4</v>
      </c>
      <c r="L7" s="167" t="s">
        <v>169</v>
      </c>
      <c r="M7" s="392">
        <v>47.884057971014499</v>
      </c>
      <c r="N7" s="110">
        <v>4</v>
      </c>
      <c r="O7" s="167" t="s">
        <v>173</v>
      </c>
      <c r="P7" s="96">
        <v>25.107262037184199</v>
      </c>
      <c r="Q7" s="110">
        <v>4</v>
      </c>
      <c r="R7" s="167" t="s">
        <v>170</v>
      </c>
      <c r="S7" s="392">
        <v>30.4759853542968</v>
      </c>
      <c r="T7" s="110">
        <v>4</v>
      </c>
      <c r="U7" s="167" t="s">
        <v>169</v>
      </c>
      <c r="V7" s="168">
        <v>44.347826086956502</v>
      </c>
      <c r="W7" s="110">
        <v>4</v>
      </c>
      <c r="X7" s="167" t="s">
        <v>167</v>
      </c>
      <c r="Y7" s="168">
        <v>22.8225130552511</v>
      </c>
      <c r="Z7" s="110">
        <v>3</v>
      </c>
      <c r="AA7" s="167" t="s">
        <v>170</v>
      </c>
      <c r="AB7" s="168">
        <v>24.8761576566875</v>
      </c>
      <c r="AC7" s="110">
        <v>4</v>
      </c>
      <c r="AD7" s="167" t="s">
        <v>173</v>
      </c>
      <c r="AE7" s="393">
        <v>2.8603209915779</v>
      </c>
    </row>
    <row r="8" spans="1:31" ht="12.75" thickBot="1" x14ac:dyDescent="0.2">
      <c r="A8" s="102">
        <v>5</v>
      </c>
      <c r="B8" s="173" t="s">
        <v>123</v>
      </c>
      <c r="C8" s="394">
        <v>27.5133481540595</v>
      </c>
      <c r="D8" s="395">
        <v>9.2914552813087994</v>
      </c>
      <c r="E8" s="170">
        <v>18.2218928727508</v>
      </c>
      <c r="F8" s="394">
        <v>32.2635809154649</v>
      </c>
      <c r="G8" s="170">
        <v>11.1155446616884</v>
      </c>
      <c r="H8" s="396">
        <v>21.1480362537764</v>
      </c>
      <c r="I8" s="397">
        <v>-4.7502327614053002</v>
      </c>
      <c r="K8" s="113">
        <v>5</v>
      </c>
      <c r="L8" s="398" t="s">
        <v>174</v>
      </c>
      <c r="M8" s="392">
        <v>39.828559481497003</v>
      </c>
      <c r="N8" s="113">
        <v>5</v>
      </c>
      <c r="O8" s="398" t="s">
        <v>98</v>
      </c>
      <c r="P8" s="399">
        <v>20.112850382235202</v>
      </c>
      <c r="Q8" s="110">
        <v>5</v>
      </c>
      <c r="R8" s="167" t="s">
        <v>101</v>
      </c>
      <c r="S8" s="400">
        <v>22.125923163638401</v>
      </c>
      <c r="T8" s="110">
        <v>5</v>
      </c>
      <c r="U8" s="398" t="s">
        <v>167</v>
      </c>
      <c r="V8" s="401">
        <v>43.066211076010603</v>
      </c>
      <c r="W8" s="110">
        <v>5</v>
      </c>
      <c r="X8" s="398" t="s">
        <v>171</v>
      </c>
      <c r="Y8" s="401">
        <v>21.215903013014799</v>
      </c>
      <c r="Z8" s="110">
        <v>5</v>
      </c>
      <c r="AA8" s="398" t="s">
        <v>101</v>
      </c>
      <c r="AB8" s="401">
        <v>24.187637429758102</v>
      </c>
      <c r="AC8" s="110">
        <v>5</v>
      </c>
      <c r="AD8" s="398" t="s">
        <v>124</v>
      </c>
      <c r="AE8" s="402">
        <v>2.8572968893202</v>
      </c>
    </row>
    <row r="9" spans="1:31" x14ac:dyDescent="0.15">
      <c r="A9" s="102">
        <v>6</v>
      </c>
      <c r="B9" s="173" t="s">
        <v>120</v>
      </c>
      <c r="C9" s="394">
        <v>32.078306966648597</v>
      </c>
      <c r="D9" s="395">
        <v>16.654839921526101</v>
      </c>
      <c r="E9" s="170">
        <v>15.4234670451225</v>
      </c>
      <c r="F9" s="394">
        <v>35.43849396836</v>
      </c>
      <c r="G9" s="170">
        <v>17.155737362775</v>
      </c>
      <c r="H9" s="396">
        <v>18.282756605585</v>
      </c>
      <c r="I9" s="397">
        <v>-3.3601870017114002</v>
      </c>
      <c r="K9" s="111">
        <v>6</v>
      </c>
      <c r="L9" s="167" t="s">
        <v>125</v>
      </c>
      <c r="M9" s="403">
        <v>37.983614911214801</v>
      </c>
      <c r="N9" s="111">
        <v>6</v>
      </c>
      <c r="O9" s="167" t="s">
        <v>167</v>
      </c>
      <c r="P9" s="96">
        <v>19.5989942621365</v>
      </c>
      <c r="Q9" s="154">
        <v>6</v>
      </c>
      <c r="R9" s="404" t="s">
        <v>125</v>
      </c>
      <c r="S9" s="392">
        <v>20.892948140017999</v>
      </c>
      <c r="T9" s="154">
        <v>6</v>
      </c>
      <c r="U9" s="167" t="s">
        <v>174</v>
      </c>
      <c r="V9" s="168">
        <v>40.455780890654403</v>
      </c>
      <c r="W9" s="154">
        <v>6</v>
      </c>
      <c r="X9" s="167" t="s">
        <v>173</v>
      </c>
      <c r="Y9" s="168">
        <v>20.975687271571601</v>
      </c>
      <c r="Z9" s="154">
        <v>6</v>
      </c>
      <c r="AA9" s="167" t="s">
        <v>123</v>
      </c>
      <c r="AB9" s="168">
        <v>21.1480362537764</v>
      </c>
      <c r="AC9" s="154">
        <v>6</v>
      </c>
      <c r="AD9" s="167" t="s">
        <v>168</v>
      </c>
      <c r="AE9" s="393">
        <v>1.1027384671935001</v>
      </c>
    </row>
    <row r="10" spans="1:31" x14ac:dyDescent="0.15">
      <c r="A10" s="102">
        <v>7</v>
      </c>
      <c r="B10" s="173" t="s">
        <v>102</v>
      </c>
      <c r="C10" s="394">
        <v>26.387494622113898</v>
      </c>
      <c r="D10" s="395">
        <v>14.4127348343611</v>
      </c>
      <c r="E10" s="170">
        <v>11.9747597877528</v>
      </c>
      <c r="F10" s="394">
        <v>31.9087910511975</v>
      </c>
      <c r="G10" s="170">
        <v>15.5600172092356</v>
      </c>
      <c r="H10" s="396">
        <v>16.348773841961901</v>
      </c>
      <c r="I10" s="397">
        <v>-5.5212964290836002</v>
      </c>
      <c r="K10" s="111">
        <v>7</v>
      </c>
      <c r="L10" s="167" t="s">
        <v>167</v>
      </c>
      <c r="M10" s="392">
        <v>36.457997550125697</v>
      </c>
      <c r="N10" s="111">
        <v>7</v>
      </c>
      <c r="O10" s="166" t="s">
        <v>121</v>
      </c>
      <c r="P10" s="96">
        <v>19.130910084722601</v>
      </c>
      <c r="Q10" s="111">
        <v>7</v>
      </c>
      <c r="R10" s="167" t="s">
        <v>172</v>
      </c>
      <c r="S10" s="392">
        <v>18.253550762756401</v>
      </c>
      <c r="T10" s="111">
        <v>7</v>
      </c>
      <c r="U10" s="167" t="s">
        <v>171</v>
      </c>
      <c r="V10" s="168">
        <v>39.579247637725103</v>
      </c>
      <c r="W10" s="111">
        <v>7</v>
      </c>
      <c r="X10" s="167" t="s">
        <v>98</v>
      </c>
      <c r="Y10" s="168">
        <v>20.818165271205</v>
      </c>
      <c r="Z10" s="111">
        <v>7</v>
      </c>
      <c r="AA10" s="167" t="s">
        <v>122</v>
      </c>
      <c r="AB10" s="168">
        <v>20.3198350557624</v>
      </c>
      <c r="AC10" s="111">
        <v>7</v>
      </c>
      <c r="AD10" s="167" t="s">
        <v>121</v>
      </c>
      <c r="AE10" s="393">
        <v>-0.27329871549599999</v>
      </c>
    </row>
    <row r="11" spans="1:31" x14ac:dyDescent="0.15">
      <c r="A11" s="102">
        <v>8</v>
      </c>
      <c r="B11" s="173" t="s">
        <v>98</v>
      </c>
      <c r="C11" s="394">
        <v>32.285220240262099</v>
      </c>
      <c r="D11" s="395">
        <v>20.112850382235202</v>
      </c>
      <c r="E11" s="170">
        <v>12.172369858026901</v>
      </c>
      <c r="F11" s="394">
        <v>36.630870040043703</v>
      </c>
      <c r="G11" s="170">
        <v>20.818165271205</v>
      </c>
      <c r="H11" s="396">
        <v>15.812704768838699</v>
      </c>
      <c r="I11" s="397">
        <v>-4.3456497997815999</v>
      </c>
      <c r="K11" s="111">
        <v>8</v>
      </c>
      <c r="L11" s="167" t="s">
        <v>121</v>
      </c>
      <c r="M11" s="392">
        <v>35.8021317299809</v>
      </c>
      <c r="N11" s="111">
        <v>8</v>
      </c>
      <c r="O11" s="167" t="s">
        <v>125</v>
      </c>
      <c r="P11" s="96">
        <v>17.090666771196702</v>
      </c>
      <c r="Q11" s="111">
        <v>8</v>
      </c>
      <c r="R11" s="167" t="s">
        <v>123</v>
      </c>
      <c r="S11" s="392">
        <v>18.2218928727508</v>
      </c>
      <c r="T11" s="111">
        <v>8</v>
      </c>
      <c r="U11" s="167" t="s">
        <v>166</v>
      </c>
      <c r="V11" s="168">
        <v>37.9139585267719</v>
      </c>
      <c r="W11" s="111">
        <v>8</v>
      </c>
      <c r="X11" s="167" t="s">
        <v>166</v>
      </c>
      <c r="Y11" s="168">
        <v>17.912411018260599</v>
      </c>
      <c r="Z11" s="111">
        <v>8</v>
      </c>
      <c r="AA11" s="167" t="s">
        <v>167</v>
      </c>
      <c r="AB11" s="168">
        <v>20.243698020759499</v>
      </c>
      <c r="AC11" s="111">
        <v>8</v>
      </c>
      <c r="AD11" s="167" t="s">
        <v>174</v>
      </c>
      <c r="AE11" s="393">
        <v>-0.62722140915739999</v>
      </c>
    </row>
    <row r="12" spans="1:31" x14ac:dyDescent="0.15">
      <c r="A12" s="102">
        <v>9</v>
      </c>
      <c r="B12" s="173" t="s">
        <v>166</v>
      </c>
      <c r="C12" s="394">
        <v>30.640668523676901</v>
      </c>
      <c r="D12" s="395">
        <v>13.502011761064701</v>
      </c>
      <c r="E12" s="170">
        <v>17.1386567626122</v>
      </c>
      <c r="F12" s="394">
        <v>37.9139585267719</v>
      </c>
      <c r="G12" s="170">
        <v>17.912411018260599</v>
      </c>
      <c r="H12" s="396">
        <v>20.001547508511301</v>
      </c>
      <c r="I12" s="397">
        <v>-7.2732900030950001</v>
      </c>
      <c r="K12" s="111">
        <v>9</v>
      </c>
      <c r="L12" s="167" t="s">
        <v>173</v>
      </c>
      <c r="M12" s="392">
        <v>35.118385507707004</v>
      </c>
      <c r="N12" s="111">
        <v>9</v>
      </c>
      <c r="O12" s="167" t="s">
        <v>120</v>
      </c>
      <c r="P12" s="96">
        <v>16.654839921526101</v>
      </c>
      <c r="Q12" s="111">
        <v>9</v>
      </c>
      <c r="R12" s="167" t="s">
        <v>171</v>
      </c>
      <c r="S12" s="392">
        <v>18.185059725441299</v>
      </c>
      <c r="T12" s="111">
        <v>9</v>
      </c>
      <c r="U12" s="167" t="s">
        <v>98</v>
      </c>
      <c r="V12" s="168">
        <v>36.630870040043703</v>
      </c>
      <c r="W12" s="111">
        <v>9</v>
      </c>
      <c r="X12" s="167" t="s">
        <v>120</v>
      </c>
      <c r="Y12" s="168">
        <v>17.155737362775</v>
      </c>
      <c r="Z12" s="111">
        <v>9</v>
      </c>
      <c r="AA12" s="167" t="s">
        <v>172</v>
      </c>
      <c r="AB12" s="168">
        <v>20.147290899526599</v>
      </c>
      <c r="AC12" s="111">
        <v>9</v>
      </c>
      <c r="AD12" s="167" t="s">
        <v>101</v>
      </c>
      <c r="AE12" s="393">
        <v>-0.93012888928890003</v>
      </c>
    </row>
    <row r="13" spans="1:31" x14ac:dyDescent="0.15">
      <c r="A13" s="102">
        <v>10</v>
      </c>
      <c r="B13" s="173" t="s">
        <v>167</v>
      </c>
      <c r="C13" s="394">
        <v>36.457997550125697</v>
      </c>
      <c r="D13" s="395">
        <v>19.5989942621365</v>
      </c>
      <c r="E13" s="170">
        <v>16.8590032879892</v>
      </c>
      <c r="F13" s="394">
        <v>43.066211076010603</v>
      </c>
      <c r="G13" s="170">
        <v>22.8225130552511</v>
      </c>
      <c r="H13" s="396">
        <v>20.243698020759499</v>
      </c>
      <c r="I13" s="397">
        <v>-6.6082135258849002</v>
      </c>
      <c r="K13" s="111">
        <v>10</v>
      </c>
      <c r="L13" s="166" t="s">
        <v>101</v>
      </c>
      <c r="M13" s="392">
        <v>32.944565175459999</v>
      </c>
      <c r="N13" s="111">
        <v>10</v>
      </c>
      <c r="O13" s="167" t="s">
        <v>102</v>
      </c>
      <c r="P13" s="96">
        <v>14.4127348343611</v>
      </c>
      <c r="Q13" s="111">
        <v>10</v>
      </c>
      <c r="R13" s="167" t="s">
        <v>176</v>
      </c>
      <c r="S13" s="392">
        <v>17.485531338505101</v>
      </c>
      <c r="T13" s="111">
        <v>10</v>
      </c>
      <c r="U13" s="167" t="s">
        <v>121</v>
      </c>
      <c r="V13" s="168">
        <v>36.075430445476897</v>
      </c>
      <c r="W13" s="111">
        <v>10</v>
      </c>
      <c r="X13" s="167" t="s">
        <v>121</v>
      </c>
      <c r="Y13" s="168">
        <v>16.069964471167001</v>
      </c>
      <c r="Z13" s="111">
        <v>10</v>
      </c>
      <c r="AA13" s="167" t="s">
        <v>121</v>
      </c>
      <c r="AB13" s="168">
        <v>20.005465974309899</v>
      </c>
      <c r="AC13" s="111">
        <v>10</v>
      </c>
      <c r="AD13" s="167" t="s">
        <v>120</v>
      </c>
      <c r="AE13" s="393">
        <v>-3.3601870017114002</v>
      </c>
    </row>
    <row r="14" spans="1:31" ht="12" customHeight="1" x14ac:dyDescent="0.15">
      <c r="A14" s="102">
        <v>11</v>
      </c>
      <c r="B14" s="454" t="s">
        <v>168</v>
      </c>
      <c r="C14" s="394">
        <v>58.322612264902297</v>
      </c>
      <c r="D14" s="395">
        <v>25.975617227225399</v>
      </c>
      <c r="E14" s="170">
        <v>32.346995037676898</v>
      </c>
      <c r="F14" s="394">
        <v>57.2198737977088</v>
      </c>
      <c r="G14" s="170">
        <v>25.608037738160899</v>
      </c>
      <c r="H14" s="396">
        <v>31.611836059547901</v>
      </c>
      <c r="I14" s="397">
        <v>1.1027384671935001</v>
      </c>
      <c r="K14" s="111">
        <v>11</v>
      </c>
      <c r="L14" s="167" t="s">
        <v>98</v>
      </c>
      <c r="M14" s="392">
        <v>32.285220240262099</v>
      </c>
      <c r="N14" s="111">
        <v>11</v>
      </c>
      <c r="O14" s="167" t="s">
        <v>166</v>
      </c>
      <c r="P14" s="96">
        <v>13.502011761064701</v>
      </c>
      <c r="Q14" s="111">
        <v>11</v>
      </c>
      <c r="R14" s="166" t="s">
        <v>166</v>
      </c>
      <c r="S14" s="392">
        <v>17.1386567626122</v>
      </c>
      <c r="T14" s="111">
        <v>11</v>
      </c>
      <c r="U14" s="167" t="s">
        <v>120</v>
      </c>
      <c r="V14" s="168">
        <v>35.43849396836</v>
      </c>
      <c r="W14" s="111">
        <v>11</v>
      </c>
      <c r="X14" s="167" t="s">
        <v>102</v>
      </c>
      <c r="Y14" s="168">
        <v>15.5600172092356</v>
      </c>
      <c r="Z14" s="111">
        <v>11</v>
      </c>
      <c r="AA14" s="167" t="s">
        <v>166</v>
      </c>
      <c r="AB14" s="168">
        <v>20.001547508511301</v>
      </c>
      <c r="AC14" s="111">
        <v>11</v>
      </c>
      <c r="AD14" s="167" t="s">
        <v>175</v>
      </c>
      <c r="AE14" s="393">
        <v>-4.2174958051789</v>
      </c>
    </row>
    <row r="15" spans="1:31" x14ac:dyDescent="0.15">
      <c r="A15" s="102">
        <v>12</v>
      </c>
      <c r="B15" s="173" t="s">
        <v>169</v>
      </c>
      <c r="C15" s="394">
        <v>47.884057971014499</v>
      </c>
      <c r="D15" s="395">
        <v>9.2753623188405996</v>
      </c>
      <c r="E15" s="170">
        <v>38.6086956521739</v>
      </c>
      <c r="F15" s="394">
        <v>44.347826086956502</v>
      </c>
      <c r="G15" s="170">
        <v>11.826086956521699</v>
      </c>
      <c r="H15" s="396">
        <v>32.521739130434803</v>
      </c>
      <c r="I15" s="397">
        <v>3.536231884058</v>
      </c>
      <c r="K15" s="111">
        <v>12</v>
      </c>
      <c r="L15" s="167" t="s">
        <v>120</v>
      </c>
      <c r="M15" s="392">
        <v>32.078306966648597</v>
      </c>
      <c r="N15" s="111">
        <v>12</v>
      </c>
      <c r="O15" s="167" t="s">
        <v>171</v>
      </c>
      <c r="P15" s="96">
        <v>12.8365127473703</v>
      </c>
      <c r="Q15" s="111">
        <v>12</v>
      </c>
      <c r="R15" s="167" t="s">
        <v>167</v>
      </c>
      <c r="S15" s="392">
        <v>16.8590032879892</v>
      </c>
      <c r="T15" s="111">
        <v>12</v>
      </c>
      <c r="U15" s="167" t="s">
        <v>101</v>
      </c>
      <c r="V15" s="168">
        <v>33.874694064749001</v>
      </c>
      <c r="W15" s="111">
        <v>12</v>
      </c>
      <c r="X15" s="167" t="s">
        <v>176</v>
      </c>
      <c r="Y15" s="168">
        <v>15.145917990395301</v>
      </c>
      <c r="Z15" s="111">
        <v>12</v>
      </c>
      <c r="AA15" s="167" t="s">
        <v>171</v>
      </c>
      <c r="AB15" s="168">
        <v>18.363344624710301</v>
      </c>
      <c r="AC15" s="111">
        <v>12</v>
      </c>
      <c r="AD15" s="167" t="s">
        <v>98</v>
      </c>
      <c r="AE15" s="393">
        <v>-4.3456497997815999</v>
      </c>
    </row>
    <row r="16" spans="1:31" x14ac:dyDescent="0.15">
      <c r="A16" s="102">
        <v>13</v>
      </c>
      <c r="B16" s="173" t="s">
        <v>170</v>
      </c>
      <c r="C16" s="394">
        <v>61.7057936678871</v>
      </c>
      <c r="D16" s="395">
        <v>31.2298083135904</v>
      </c>
      <c r="E16" s="170">
        <v>30.4759853542968</v>
      </c>
      <c r="F16" s="394">
        <v>49.106181348266198</v>
      </c>
      <c r="G16" s="170">
        <v>24.230023691578701</v>
      </c>
      <c r="H16" s="396">
        <v>24.8761576566875</v>
      </c>
      <c r="I16" s="397">
        <v>12.599612319620899</v>
      </c>
      <c r="K16" s="111">
        <v>13</v>
      </c>
      <c r="L16" s="167" t="s">
        <v>171</v>
      </c>
      <c r="M16" s="392">
        <v>31.021572472811599</v>
      </c>
      <c r="N16" s="111">
        <v>13</v>
      </c>
      <c r="O16" s="167" t="s">
        <v>175</v>
      </c>
      <c r="P16" s="96">
        <v>12.516439163756701</v>
      </c>
      <c r="Q16" s="111">
        <v>13</v>
      </c>
      <c r="R16" s="167" t="s">
        <v>121</v>
      </c>
      <c r="S16" s="392">
        <v>16.671221645258299</v>
      </c>
      <c r="T16" s="111">
        <v>13</v>
      </c>
      <c r="U16" s="167" t="s">
        <v>176</v>
      </c>
      <c r="V16" s="168">
        <v>33.247137052087197</v>
      </c>
      <c r="W16" s="111">
        <v>13</v>
      </c>
      <c r="X16" s="167" t="s">
        <v>175</v>
      </c>
      <c r="Y16" s="168">
        <v>14.2397170196363</v>
      </c>
      <c r="Z16" s="111">
        <v>13</v>
      </c>
      <c r="AA16" s="167" t="s">
        <v>120</v>
      </c>
      <c r="AB16" s="168">
        <v>18.282756605585</v>
      </c>
      <c r="AC16" s="111">
        <v>13</v>
      </c>
      <c r="AD16" s="167" t="s">
        <v>172</v>
      </c>
      <c r="AE16" s="393">
        <v>-4.3661230931089001</v>
      </c>
    </row>
    <row r="17" spans="1:31" x14ac:dyDescent="0.15">
      <c r="A17" s="102">
        <v>14</v>
      </c>
      <c r="B17" s="173" t="s">
        <v>125</v>
      </c>
      <c r="C17" s="394">
        <v>37.983614911214801</v>
      </c>
      <c r="D17" s="395">
        <v>17.090666771196702</v>
      </c>
      <c r="E17" s="170">
        <v>20.892948140017999</v>
      </c>
      <c r="F17" s="394">
        <v>29.203088863627499</v>
      </c>
      <c r="G17" s="170">
        <v>11.563639214456501</v>
      </c>
      <c r="H17" s="396">
        <v>17.639449649170899</v>
      </c>
      <c r="I17" s="397">
        <v>8.7805260475872995</v>
      </c>
      <c r="K17" s="111">
        <v>14</v>
      </c>
      <c r="L17" s="167" t="s">
        <v>166</v>
      </c>
      <c r="M17" s="392">
        <v>30.640668523676901</v>
      </c>
      <c r="N17" s="111">
        <v>14</v>
      </c>
      <c r="O17" s="167" t="s">
        <v>124</v>
      </c>
      <c r="P17" s="96">
        <v>11.186586877998799</v>
      </c>
      <c r="Q17" s="111">
        <v>14</v>
      </c>
      <c r="R17" s="167" t="s">
        <v>122</v>
      </c>
      <c r="S17" s="392">
        <v>16.3836657493631</v>
      </c>
      <c r="T17" s="111">
        <v>14</v>
      </c>
      <c r="U17" s="167" t="s">
        <v>123</v>
      </c>
      <c r="V17" s="168">
        <v>32.2635809154649</v>
      </c>
      <c r="W17" s="111">
        <v>14</v>
      </c>
      <c r="X17" s="167" t="s">
        <v>169</v>
      </c>
      <c r="Y17" s="168">
        <v>11.826086956521699</v>
      </c>
      <c r="Z17" s="111">
        <v>14</v>
      </c>
      <c r="AA17" s="167" t="s">
        <v>176</v>
      </c>
      <c r="AB17" s="168">
        <v>18.1012190616919</v>
      </c>
      <c r="AC17" s="111">
        <v>14</v>
      </c>
      <c r="AD17" s="167" t="s">
        <v>122</v>
      </c>
      <c r="AE17" s="393">
        <v>-4.6688761469843998</v>
      </c>
    </row>
    <row r="18" spans="1:31" ht="12.75" thickBot="1" x14ac:dyDescent="0.2">
      <c r="A18" s="102">
        <v>15</v>
      </c>
      <c r="B18" s="173" t="s">
        <v>171</v>
      </c>
      <c r="C18" s="394">
        <v>31.021572472811599</v>
      </c>
      <c r="D18" s="395">
        <v>12.8365127473703</v>
      </c>
      <c r="E18" s="170">
        <v>18.185059725441299</v>
      </c>
      <c r="F18" s="394">
        <v>39.579247637725103</v>
      </c>
      <c r="G18" s="170">
        <v>21.215903013014799</v>
      </c>
      <c r="H18" s="396">
        <v>18.363344624710301</v>
      </c>
      <c r="I18" s="397">
        <v>-8.5576751649134994</v>
      </c>
      <c r="K18" s="112">
        <v>15</v>
      </c>
      <c r="L18" s="398" t="s">
        <v>176</v>
      </c>
      <c r="M18" s="392">
        <v>28.3216352665928</v>
      </c>
      <c r="N18" s="112">
        <v>15</v>
      </c>
      <c r="O18" s="398" t="s">
        <v>176</v>
      </c>
      <c r="P18" s="399">
        <v>10.836103928087701</v>
      </c>
      <c r="Q18" s="111">
        <v>15</v>
      </c>
      <c r="R18" s="398" t="s">
        <v>120</v>
      </c>
      <c r="S18" s="400">
        <v>15.4234670451225</v>
      </c>
      <c r="T18" s="111">
        <v>15</v>
      </c>
      <c r="U18" s="398" t="s">
        <v>173</v>
      </c>
      <c r="V18" s="401">
        <v>32.258064516128997</v>
      </c>
      <c r="W18" s="111">
        <v>15</v>
      </c>
      <c r="X18" s="398" t="s">
        <v>125</v>
      </c>
      <c r="Y18" s="168">
        <v>11.563639214456501</v>
      </c>
      <c r="Z18" s="111">
        <v>15</v>
      </c>
      <c r="AA18" s="166" t="s">
        <v>125</v>
      </c>
      <c r="AB18" s="401">
        <v>17.639449649170899</v>
      </c>
      <c r="AC18" s="111">
        <v>15</v>
      </c>
      <c r="AD18" s="398" t="s">
        <v>123</v>
      </c>
      <c r="AE18" s="402">
        <v>-4.7502327614053002</v>
      </c>
    </row>
    <row r="19" spans="1:31" x14ac:dyDescent="0.15">
      <c r="A19" s="102">
        <v>16</v>
      </c>
      <c r="B19" s="173" t="s">
        <v>172</v>
      </c>
      <c r="C19" s="394">
        <v>27.301420305102599</v>
      </c>
      <c r="D19" s="395">
        <v>9.0478695423461009</v>
      </c>
      <c r="E19" s="170">
        <v>18.253550762756401</v>
      </c>
      <c r="F19" s="394">
        <v>31.6675433982115</v>
      </c>
      <c r="G19" s="170">
        <v>11.520252498684901</v>
      </c>
      <c r="H19" s="396">
        <v>20.147290899526599</v>
      </c>
      <c r="I19" s="397">
        <v>-4.3661230931089001</v>
      </c>
      <c r="K19" s="110">
        <v>20</v>
      </c>
      <c r="L19" s="167" t="s">
        <v>175</v>
      </c>
      <c r="M19" s="403">
        <v>22.357262709174201</v>
      </c>
      <c r="N19" s="110">
        <v>20</v>
      </c>
      <c r="O19" s="167" t="s">
        <v>122</v>
      </c>
      <c r="P19" s="96">
        <v>6.4154447786117998</v>
      </c>
      <c r="Q19" s="155">
        <v>20</v>
      </c>
      <c r="R19" s="167" t="s">
        <v>175</v>
      </c>
      <c r="S19" s="392">
        <v>9.8408235454174005</v>
      </c>
      <c r="T19" s="155">
        <v>20</v>
      </c>
      <c r="U19" s="167" t="s">
        <v>175</v>
      </c>
      <c r="V19" s="168">
        <v>26.5747585143531</v>
      </c>
      <c r="W19" s="155">
        <v>20</v>
      </c>
      <c r="X19" s="167" t="s">
        <v>122</v>
      </c>
      <c r="Y19" s="405">
        <v>7.1481516191969003</v>
      </c>
      <c r="Z19" s="155">
        <v>20</v>
      </c>
      <c r="AA19" s="404" t="s">
        <v>173</v>
      </c>
      <c r="AB19" s="168">
        <v>11.2823772445574</v>
      </c>
      <c r="AC19" s="155">
        <v>20</v>
      </c>
      <c r="AD19" s="166" t="s">
        <v>171</v>
      </c>
      <c r="AE19" s="393">
        <v>-8.5576751649134994</v>
      </c>
    </row>
    <row r="20" spans="1:31" x14ac:dyDescent="0.15">
      <c r="A20" s="102">
        <v>17</v>
      </c>
      <c r="B20" s="173" t="s">
        <v>173</v>
      </c>
      <c r="C20" s="394">
        <v>35.118385507707004</v>
      </c>
      <c r="D20" s="395">
        <v>25.107262037184199</v>
      </c>
      <c r="E20" s="170">
        <v>10.011123470522801</v>
      </c>
      <c r="F20" s="394">
        <v>32.258064516128997</v>
      </c>
      <c r="G20" s="170">
        <v>20.975687271571601</v>
      </c>
      <c r="H20" s="396">
        <v>11.2823772445574</v>
      </c>
      <c r="I20" s="397">
        <v>2.8603209915779</v>
      </c>
      <c r="K20" s="110">
        <v>19</v>
      </c>
      <c r="L20" s="167" t="s">
        <v>122</v>
      </c>
      <c r="M20" s="392">
        <v>22.7991105279749</v>
      </c>
      <c r="N20" s="110">
        <v>19</v>
      </c>
      <c r="O20" s="167" t="s">
        <v>172</v>
      </c>
      <c r="P20" s="96">
        <v>9.0478695423461009</v>
      </c>
      <c r="Q20" s="110">
        <v>19</v>
      </c>
      <c r="R20" s="167" t="s">
        <v>173</v>
      </c>
      <c r="S20" s="392">
        <v>10.011123470522801</v>
      </c>
      <c r="T20" s="110">
        <v>19</v>
      </c>
      <c r="U20" s="167" t="s">
        <v>122</v>
      </c>
      <c r="V20" s="168">
        <v>27.467986674959299</v>
      </c>
      <c r="W20" s="110">
        <v>19</v>
      </c>
      <c r="X20" s="166" t="s">
        <v>101</v>
      </c>
      <c r="Y20" s="168">
        <v>9.6870566349907996</v>
      </c>
      <c r="Z20" s="110">
        <v>19</v>
      </c>
      <c r="AA20" s="167" t="s">
        <v>175</v>
      </c>
      <c r="AB20" s="168">
        <v>12.335041494716799</v>
      </c>
      <c r="AC20" s="110">
        <v>19</v>
      </c>
      <c r="AD20" s="167" t="s">
        <v>166</v>
      </c>
      <c r="AE20" s="393">
        <v>-7.2732900030950001</v>
      </c>
    </row>
    <row r="21" spans="1:31" x14ac:dyDescent="0.15">
      <c r="A21" s="102">
        <v>18</v>
      </c>
      <c r="B21" s="173" t="s">
        <v>174</v>
      </c>
      <c r="C21" s="394">
        <v>39.828559481497003</v>
      </c>
      <c r="D21" s="395">
        <v>28.956721722768101</v>
      </c>
      <c r="E21" s="170">
        <v>10.8718377587288</v>
      </c>
      <c r="F21" s="394">
        <v>40.455780890654403</v>
      </c>
      <c r="G21" s="170">
        <v>25.925151578507201</v>
      </c>
      <c r="H21" s="396">
        <v>14.5306293121472</v>
      </c>
      <c r="I21" s="397">
        <v>-0.62722140915739999</v>
      </c>
      <c r="K21" s="110">
        <v>18</v>
      </c>
      <c r="L21" s="167" t="s">
        <v>102</v>
      </c>
      <c r="M21" s="392">
        <v>26.387494622113898</v>
      </c>
      <c r="N21" s="110">
        <v>18</v>
      </c>
      <c r="O21" s="167" t="s">
        <v>169</v>
      </c>
      <c r="P21" s="96">
        <v>9.2753623188405996</v>
      </c>
      <c r="Q21" s="110">
        <v>18</v>
      </c>
      <c r="R21" s="167" t="s">
        <v>174</v>
      </c>
      <c r="S21" s="392">
        <v>10.8718377587288</v>
      </c>
      <c r="T21" s="110">
        <v>18</v>
      </c>
      <c r="U21" s="167" t="s">
        <v>125</v>
      </c>
      <c r="V21" s="168">
        <v>29.203088863627499</v>
      </c>
      <c r="W21" s="110">
        <v>18</v>
      </c>
      <c r="X21" s="167" t="s">
        <v>124</v>
      </c>
      <c r="Y21" s="168">
        <v>9.7444606178230995</v>
      </c>
      <c r="Z21" s="110">
        <v>18</v>
      </c>
      <c r="AA21" s="167" t="s">
        <v>174</v>
      </c>
      <c r="AB21" s="168">
        <v>14.5306293121472</v>
      </c>
      <c r="AC21" s="110">
        <v>18</v>
      </c>
      <c r="AD21" s="167" t="s">
        <v>167</v>
      </c>
      <c r="AE21" s="393">
        <v>-6.6082135258849002</v>
      </c>
    </row>
    <row r="22" spans="1:31" x14ac:dyDescent="0.15">
      <c r="A22" s="102">
        <v>19</v>
      </c>
      <c r="B22" s="173" t="s">
        <v>175</v>
      </c>
      <c r="C22" s="394">
        <v>22.357262709174201</v>
      </c>
      <c r="D22" s="395">
        <v>12.516439163756701</v>
      </c>
      <c r="E22" s="170">
        <v>9.8408235454174005</v>
      </c>
      <c r="F22" s="394">
        <v>26.5747585143531</v>
      </c>
      <c r="G22" s="170">
        <v>14.2397170196363</v>
      </c>
      <c r="H22" s="396">
        <v>12.335041494716799</v>
      </c>
      <c r="I22" s="397">
        <v>-4.2174958051789</v>
      </c>
      <c r="K22" s="110">
        <v>17</v>
      </c>
      <c r="L22" s="167" t="s">
        <v>172</v>
      </c>
      <c r="M22" s="392">
        <v>27.301420305102599</v>
      </c>
      <c r="N22" s="110">
        <v>17</v>
      </c>
      <c r="O22" s="167" t="s">
        <v>123</v>
      </c>
      <c r="P22" s="96">
        <v>9.2914552813087994</v>
      </c>
      <c r="Q22" s="110">
        <v>17</v>
      </c>
      <c r="R22" s="167" t="s">
        <v>102</v>
      </c>
      <c r="S22" s="392">
        <v>11.9747597877528</v>
      </c>
      <c r="T22" s="110">
        <v>17</v>
      </c>
      <c r="U22" s="167" t="s">
        <v>172</v>
      </c>
      <c r="V22" s="168">
        <v>31.6675433982115</v>
      </c>
      <c r="W22" s="110">
        <v>17</v>
      </c>
      <c r="X22" s="167" t="s">
        <v>123</v>
      </c>
      <c r="Y22" s="168">
        <v>11.1155446616884</v>
      </c>
      <c r="Z22" s="110">
        <v>17</v>
      </c>
      <c r="AA22" s="167" t="s">
        <v>98</v>
      </c>
      <c r="AB22" s="168">
        <v>15.812704768838699</v>
      </c>
      <c r="AC22" s="110">
        <v>17</v>
      </c>
      <c r="AD22" s="167" t="s">
        <v>102</v>
      </c>
      <c r="AE22" s="393">
        <v>-5.5212964290836002</v>
      </c>
    </row>
    <row r="23" spans="1:31" x14ac:dyDescent="0.15">
      <c r="A23" s="102">
        <v>20</v>
      </c>
      <c r="B23" s="174" t="s">
        <v>176</v>
      </c>
      <c r="C23" s="406">
        <v>28.3216352665928</v>
      </c>
      <c r="D23" s="407">
        <v>10.836103928087701</v>
      </c>
      <c r="E23" s="408">
        <v>17.485531338505101</v>
      </c>
      <c r="F23" s="406">
        <v>33.247137052087197</v>
      </c>
      <c r="G23" s="408">
        <v>15.145917990395301</v>
      </c>
      <c r="H23" s="409">
        <v>18.1012190616919</v>
      </c>
      <c r="I23" s="410">
        <v>-4.9255017854943999</v>
      </c>
      <c r="K23" s="110">
        <v>16</v>
      </c>
      <c r="L23" s="167" t="s">
        <v>123</v>
      </c>
      <c r="M23" s="392">
        <v>27.5133481540595</v>
      </c>
      <c r="N23" s="110">
        <v>16</v>
      </c>
      <c r="O23" s="167" t="s">
        <v>101</v>
      </c>
      <c r="P23" s="96">
        <v>10.8186420118216</v>
      </c>
      <c r="Q23" s="110">
        <v>16</v>
      </c>
      <c r="R23" s="167" t="s">
        <v>98</v>
      </c>
      <c r="S23" s="392">
        <v>12.172369858026901</v>
      </c>
      <c r="T23" s="110">
        <v>16</v>
      </c>
      <c r="U23" s="167" t="s">
        <v>102</v>
      </c>
      <c r="V23" s="168">
        <v>31.9087910511975</v>
      </c>
      <c r="W23" s="110">
        <v>16</v>
      </c>
      <c r="X23" s="167" t="s">
        <v>172</v>
      </c>
      <c r="Y23" s="168">
        <v>11.520252498684901</v>
      </c>
      <c r="Z23" s="110">
        <v>16</v>
      </c>
      <c r="AA23" s="167" t="s">
        <v>102</v>
      </c>
      <c r="AB23" s="168">
        <v>16.348773841961901</v>
      </c>
      <c r="AC23" s="110">
        <v>16</v>
      </c>
      <c r="AD23" s="167" t="s">
        <v>176</v>
      </c>
      <c r="AE23" s="393">
        <v>-4.9255017854943999</v>
      </c>
    </row>
    <row r="24" spans="1:31" x14ac:dyDescent="0.15">
      <c r="A24" s="92"/>
      <c r="B24" s="93"/>
      <c r="C24" s="93"/>
      <c r="D24" s="92"/>
      <c r="E24" s="92"/>
      <c r="F24" s="93"/>
      <c r="G24" s="94"/>
      <c r="H24" s="94"/>
      <c r="I24" s="94"/>
      <c r="U24" s="105"/>
      <c r="V24" s="105"/>
    </row>
    <row r="25" spans="1:31" x14ac:dyDescent="0.15">
      <c r="D25" s="95"/>
      <c r="E25" s="95"/>
      <c r="F25" s="93"/>
      <c r="G25" s="96"/>
      <c r="H25" s="91"/>
      <c r="R25" s="105"/>
    </row>
    <row r="26" spans="1:31" s="91" customFormat="1" ht="21" customHeight="1" thickBot="1" x14ac:dyDescent="0.2">
      <c r="A26" s="103"/>
      <c r="D26" s="103"/>
      <c r="E26" s="103"/>
      <c r="H26" s="479" t="s">
        <v>377</v>
      </c>
      <c r="K26" s="105"/>
      <c r="L26" s="105"/>
      <c r="M26" s="105"/>
      <c r="N26" s="105"/>
      <c r="O26" s="105"/>
      <c r="P26" s="105"/>
      <c r="Q26" s="105"/>
      <c r="R26" s="105"/>
      <c r="S26" s="105"/>
      <c r="AC26" s="105"/>
      <c r="AD26" s="105"/>
      <c r="AE26" s="105"/>
    </row>
    <row r="27" spans="1:31" s="91" customFormat="1" ht="13.5" customHeight="1" x14ac:dyDescent="0.15">
      <c r="A27" s="179"/>
      <c r="B27" s="180"/>
      <c r="C27" s="509" t="s">
        <v>307</v>
      </c>
      <c r="D27" s="510"/>
      <c r="E27" s="511" t="s">
        <v>308</v>
      </c>
      <c r="F27" s="512"/>
      <c r="G27" s="509" t="s">
        <v>309</v>
      </c>
      <c r="H27" s="510"/>
      <c r="I27" s="511" t="s">
        <v>310</v>
      </c>
      <c r="J27" s="512"/>
      <c r="K27" s="511" t="s">
        <v>311</v>
      </c>
      <c r="L27" s="512"/>
      <c r="M27" s="513" t="s">
        <v>312</v>
      </c>
      <c r="N27" s="514"/>
      <c r="O27" s="513" t="s">
        <v>313</v>
      </c>
      <c r="P27" s="515"/>
      <c r="Q27" s="105"/>
    </row>
    <row r="28" spans="1:31" s="91" customFormat="1" ht="12" customHeight="1" x14ac:dyDescent="0.15">
      <c r="A28" s="181"/>
      <c r="B28" s="176"/>
      <c r="C28" s="184" t="s">
        <v>314</v>
      </c>
      <c r="D28" s="176" t="s">
        <v>315</v>
      </c>
      <c r="E28" s="176" t="s">
        <v>314</v>
      </c>
      <c r="F28" s="184" t="s">
        <v>315</v>
      </c>
      <c r="G28" s="184" t="s">
        <v>314</v>
      </c>
      <c r="H28" s="176" t="s">
        <v>315</v>
      </c>
      <c r="I28" s="176" t="s">
        <v>314</v>
      </c>
      <c r="J28" s="176" t="s">
        <v>315</v>
      </c>
      <c r="K28" s="176" t="s">
        <v>314</v>
      </c>
      <c r="L28" s="176" t="s">
        <v>315</v>
      </c>
      <c r="M28" s="178" t="s">
        <v>314</v>
      </c>
      <c r="N28" s="178" t="s">
        <v>315</v>
      </c>
      <c r="O28" s="178" t="s">
        <v>314</v>
      </c>
      <c r="P28" s="182" t="s">
        <v>315</v>
      </c>
      <c r="Q28" s="105"/>
    </row>
    <row r="29" spans="1:31" s="91" customFormat="1" x14ac:dyDescent="0.15">
      <c r="A29" s="181"/>
      <c r="B29" s="177"/>
      <c r="C29" s="176"/>
      <c r="D29" s="176"/>
      <c r="E29" s="176"/>
      <c r="F29" s="184"/>
      <c r="G29" s="184"/>
      <c r="H29" s="176"/>
      <c r="I29" s="176"/>
      <c r="J29" s="176"/>
      <c r="K29" s="176"/>
      <c r="L29" s="176"/>
      <c r="M29" s="178"/>
      <c r="N29" s="178"/>
      <c r="O29" s="178"/>
      <c r="P29" s="182"/>
      <c r="Q29" s="105"/>
    </row>
    <row r="30" spans="1:31" s="91" customFormat="1" ht="13.5" x14ac:dyDescent="0.15">
      <c r="A30" s="505" t="s">
        <v>316</v>
      </c>
      <c r="B30" s="506"/>
      <c r="C30" s="445">
        <v>27107</v>
      </c>
      <c r="D30" s="446">
        <v>33.405961239373902</v>
      </c>
      <c r="E30" s="445">
        <v>10340</v>
      </c>
      <c r="F30" s="447">
        <v>12.742746862992099</v>
      </c>
      <c r="G30" s="445">
        <v>16767</v>
      </c>
      <c r="H30" s="446">
        <v>20.663214376381799</v>
      </c>
      <c r="I30" s="445">
        <v>28646</v>
      </c>
      <c r="J30" s="446">
        <v>35.302584781167397</v>
      </c>
      <c r="K30" s="456">
        <v>10340</v>
      </c>
      <c r="L30" s="446">
        <v>12.742746862992099</v>
      </c>
      <c r="M30" s="445">
        <v>18306</v>
      </c>
      <c r="N30" s="446">
        <v>22.559837918175301</v>
      </c>
      <c r="O30" s="445">
        <v>-1539</v>
      </c>
      <c r="P30" s="448">
        <v>-1.8966235417935</v>
      </c>
      <c r="Q30" s="105"/>
    </row>
    <row r="31" spans="1:31" s="91" customFormat="1" ht="13.5" x14ac:dyDescent="0.15">
      <c r="A31" s="505" t="s">
        <v>317</v>
      </c>
      <c r="B31" s="506"/>
      <c r="C31" s="445">
        <v>21769</v>
      </c>
      <c r="D31" s="446">
        <v>32.374015127405102</v>
      </c>
      <c r="E31" s="445">
        <v>7987</v>
      </c>
      <c r="F31" s="447">
        <v>11.8779575921073</v>
      </c>
      <c r="G31" s="445">
        <v>13782</v>
      </c>
      <c r="H31" s="446">
        <v>20.496057535297801</v>
      </c>
      <c r="I31" s="445">
        <v>23476</v>
      </c>
      <c r="J31" s="446">
        <v>34.912599528272402</v>
      </c>
      <c r="K31" s="445">
        <v>8043</v>
      </c>
      <c r="L31" s="446">
        <v>11.961238626933699</v>
      </c>
      <c r="M31" s="445">
        <v>15433</v>
      </c>
      <c r="N31" s="446">
        <v>22.951360901338699</v>
      </c>
      <c r="O31" s="445">
        <v>-1707</v>
      </c>
      <c r="P31" s="448">
        <v>-2.5385844008673</v>
      </c>
      <c r="Q31" s="105"/>
    </row>
    <row r="32" spans="1:31" s="91" customFormat="1" ht="13.5" x14ac:dyDescent="0.15">
      <c r="A32" s="505" t="s">
        <v>318</v>
      </c>
      <c r="B32" s="506"/>
      <c r="C32" s="445">
        <v>5338</v>
      </c>
      <c r="D32" s="446">
        <v>38.397352898863502</v>
      </c>
      <c r="E32" s="445">
        <v>2353</v>
      </c>
      <c r="F32" s="447">
        <v>16.9256222126313</v>
      </c>
      <c r="G32" s="445">
        <v>2985</v>
      </c>
      <c r="H32" s="446">
        <v>21.471730686232199</v>
      </c>
      <c r="I32" s="445">
        <v>5170</v>
      </c>
      <c r="J32" s="446">
        <v>37.188893684362</v>
      </c>
      <c r="K32" s="445">
        <v>2297</v>
      </c>
      <c r="L32" s="446">
        <v>16.5228024744641</v>
      </c>
      <c r="M32" s="445">
        <v>2873</v>
      </c>
      <c r="N32" s="446">
        <v>20.6660912098979</v>
      </c>
      <c r="O32" s="445">
        <v>168</v>
      </c>
      <c r="P32" s="448">
        <v>1.2084592145015001</v>
      </c>
      <c r="Q32" s="105"/>
    </row>
    <row r="33" spans="1:28" s="91" customFormat="1" ht="13.5" x14ac:dyDescent="0.15">
      <c r="A33" s="411"/>
      <c r="B33" s="412"/>
      <c r="C33" s="445"/>
      <c r="D33" s="446"/>
      <c r="E33" s="445"/>
      <c r="F33" s="447"/>
      <c r="G33" s="445"/>
      <c r="H33" s="446"/>
      <c r="I33" s="445"/>
      <c r="J33" s="446"/>
      <c r="K33" s="445"/>
      <c r="L33" s="446"/>
      <c r="M33" s="445"/>
      <c r="N33" s="446"/>
      <c r="O33" s="445"/>
      <c r="P33" s="448"/>
      <c r="Q33" s="105"/>
    </row>
    <row r="34" spans="1:28" s="91" customFormat="1" ht="13.5" x14ac:dyDescent="0.15">
      <c r="A34" s="413"/>
      <c r="B34" s="414" t="s">
        <v>101</v>
      </c>
      <c r="C34" s="445">
        <v>7686</v>
      </c>
      <c r="D34" s="446">
        <v>32.944565175459999</v>
      </c>
      <c r="E34" s="445">
        <v>2524</v>
      </c>
      <c r="F34" s="447">
        <v>10.8186420118216</v>
      </c>
      <c r="G34" s="445">
        <v>5162</v>
      </c>
      <c r="H34" s="446">
        <v>22.125923163638401</v>
      </c>
      <c r="I34" s="445">
        <v>7903</v>
      </c>
      <c r="J34" s="446">
        <v>33.874694064749001</v>
      </c>
      <c r="K34" s="445">
        <v>2260</v>
      </c>
      <c r="L34" s="446">
        <v>9.6870566349907996</v>
      </c>
      <c r="M34" s="445">
        <v>5643</v>
      </c>
      <c r="N34" s="446">
        <v>24.187637429758102</v>
      </c>
      <c r="O34" s="445">
        <v>-217</v>
      </c>
      <c r="P34" s="448">
        <v>-0.93012888928890003</v>
      </c>
      <c r="Q34" s="105"/>
    </row>
    <row r="35" spans="1:28" s="91" customFormat="1" ht="13.5" x14ac:dyDescent="0.15">
      <c r="A35" s="413"/>
      <c r="B35" s="414" t="s">
        <v>122</v>
      </c>
      <c r="C35" s="445">
        <v>2676</v>
      </c>
      <c r="D35" s="446">
        <v>22.7991105279749</v>
      </c>
      <c r="E35" s="445">
        <v>753</v>
      </c>
      <c r="F35" s="447">
        <v>6.4154447786117998</v>
      </c>
      <c r="G35" s="445">
        <v>1923</v>
      </c>
      <c r="H35" s="446">
        <v>16.3836657493631</v>
      </c>
      <c r="I35" s="445">
        <v>3224</v>
      </c>
      <c r="J35" s="446">
        <v>27.467986674959299</v>
      </c>
      <c r="K35" s="445">
        <v>839</v>
      </c>
      <c r="L35" s="446">
        <v>7.1481516191969003</v>
      </c>
      <c r="M35" s="445">
        <v>2385</v>
      </c>
      <c r="N35" s="446">
        <v>20.3198350557624</v>
      </c>
      <c r="O35" s="445">
        <v>-548</v>
      </c>
      <c r="P35" s="448">
        <v>-4.6688761469843998</v>
      </c>
      <c r="Q35" s="105"/>
    </row>
    <row r="36" spans="1:28" s="91" customFormat="1" ht="13.5" x14ac:dyDescent="0.15">
      <c r="A36" s="413"/>
      <c r="B36" s="414" t="s">
        <v>124</v>
      </c>
      <c r="C36" s="445">
        <v>3689</v>
      </c>
      <c r="D36" s="446">
        <v>49.719661437274198</v>
      </c>
      <c r="E36" s="445">
        <v>830</v>
      </c>
      <c r="F36" s="447">
        <v>11.186586877998799</v>
      </c>
      <c r="G36" s="445">
        <v>2859</v>
      </c>
      <c r="H36" s="446">
        <v>38.533074559275398</v>
      </c>
      <c r="I36" s="445">
        <v>3477</v>
      </c>
      <c r="J36" s="446">
        <v>46.862364547954101</v>
      </c>
      <c r="K36" s="445">
        <v>723</v>
      </c>
      <c r="L36" s="446">
        <v>9.7444606178230995</v>
      </c>
      <c r="M36" s="445">
        <v>2754</v>
      </c>
      <c r="N36" s="446">
        <v>37.117903930131</v>
      </c>
      <c r="O36" s="445">
        <v>212</v>
      </c>
      <c r="P36" s="448">
        <v>2.8572968893202</v>
      </c>
      <c r="Q36" s="105"/>
    </row>
    <row r="37" spans="1:28" s="91" customFormat="1" ht="13.5" x14ac:dyDescent="0.15">
      <c r="A37" s="413"/>
      <c r="B37" s="414" t="s">
        <v>121</v>
      </c>
      <c r="C37" s="445">
        <v>655</v>
      </c>
      <c r="D37" s="446">
        <v>35.8021317299809</v>
      </c>
      <c r="E37" s="445">
        <v>350</v>
      </c>
      <c r="F37" s="447">
        <v>19.130910084722601</v>
      </c>
      <c r="G37" s="445">
        <v>305</v>
      </c>
      <c r="H37" s="446">
        <v>16.671221645258299</v>
      </c>
      <c r="I37" s="445">
        <v>660</v>
      </c>
      <c r="J37" s="446">
        <v>36.075430445476897</v>
      </c>
      <c r="K37" s="445">
        <v>294</v>
      </c>
      <c r="L37" s="446">
        <v>16.069964471167001</v>
      </c>
      <c r="M37" s="445">
        <v>366</v>
      </c>
      <c r="N37" s="446">
        <v>20.005465974309899</v>
      </c>
      <c r="O37" s="445">
        <v>-5</v>
      </c>
      <c r="P37" s="448">
        <v>-0.27329871549599999</v>
      </c>
      <c r="Q37" s="105"/>
    </row>
    <row r="38" spans="1:28" s="91" customFormat="1" ht="13.5" x14ac:dyDescent="0.15">
      <c r="A38" s="413"/>
      <c r="B38" s="414" t="s">
        <v>123</v>
      </c>
      <c r="C38" s="445">
        <v>1448</v>
      </c>
      <c r="D38" s="446">
        <v>27.5133481540595</v>
      </c>
      <c r="E38" s="445">
        <v>489</v>
      </c>
      <c r="F38" s="447">
        <v>9.2914552813087994</v>
      </c>
      <c r="G38" s="445">
        <v>959</v>
      </c>
      <c r="H38" s="446">
        <v>18.2218928727508</v>
      </c>
      <c r="I38" s="445">
        <v>1698</v>
      </c>
      <c r="J38" s="446">
        <v>32.2635809154649</v>
      </c>
      <c r="K38" s="445">
        <v>585</v>
      </c>
      <c r="L38" s="446">
        <v>11.1155446616884</v>
      </c>
      <c r="M38" s="445">
        <v>1113</v>
      </c>
      <c r="N38" s="446">
        <v>21.1480362537764</v>
      </c>
      <c r="O38" s="445">
        <v>-250</v>
      </c>
      <c r="P38" s="448">
        <v>-4.7502327614053002</v>
      </c>
      <c r="Q38" s="105"/>
    </row>
    <row r="39" spans="1:28" s="91" customFormat="1" ht="13.5" x14ac:dyDescent="0.15">
      <c r="A39" s="413"/>
      <c r="B39" s="414" t="s">
        <v>120</v>
      </c>
      <c r="C39" s="445">
        <v>1537</v>
      </c>
      <c r="D39" s="446">
        <v>32.078306966648597</v>
      </c>
      <c r="E39" s="445">
        <v>798</v>
      </c>
      <c r="F39" s="447">
        <v>16.654839921526101</v>
      </c>
      <c r="G39" s="445">
        <v>739</v>
      </c>
      <c r="H39" s="446">
        <v>15.4234670451225</v>
      </c>
      <c r="I39" s="445">
        <v>1698</v>
      </c>
      <c r="J39" s="446">
        <v>35.43849396836</v>
      </c>
      <c r="K39" s="445">
        <v>822</v>
      </c>
      <c r="L39" s="446">
        <v>17.155737362775</v>
      </c>
      <c r="M39" s="445">
        <v>876</v>
      </c>
      <c r="N39" s="446">
        <v>18.282756605585</v>
      </c>
      <c r="O39" s="445">
        <v>-161</v>
      </c>
      <c r="P39" s="448">
        <v>-3.3601870017114002</v>
      </c>
      <c r="Q39" s="105"/>
    </row>
    <row r="40" spans="1:28" s="91" customFormat="1" ht="13.5" x14ac:dyDescent="0.15">
      <c r="A40" s="413"/>
      <c r="B40" s="414" t="s">
        <v>102</v>
      </c>
      <c r="C40" s="445">
        <v>736</v>
      </c>
      <c r="D40" s="446">
        <v>26.387494622113898</v>
      </c>
      <c r="E40" s="445">
        <v>402</v>
      </c>
      <c r="F40" s="447">
        <v>14.4127348343611</v>
      </c>
      <c r="G40" s="445">
        <v>334</v>
      </c>
      <c r="H40" s="446">
        <v>11.9747597877528</v>
      </c>
      <c r="I40" s="445">
        <v>890</v>
      </c>
      <c r="J40" s="446">
        <v>31.9087910511975</v>
      </c>
      <c r="K40" s="445">
        <v>434</v>
      </c>
      <c r="L40" s="446">
        <v>15.5600172092356</v>
      </c>
      <c r="M40" s="445">
        <v>456</v>
      </c>
      <c r="N40" s="446">
        <v>16.348773841961901</v>
      </c>
      <c r="O40" s="445">
        <v>-154</v>
      </c>
      <c r="P40" s="448">
        <v>-5.5212964290836002</v>
      </c>
      <c r="Q40" s="105"/>
    </row>
    <row r="41" spans="1:28" s="91" customFormat="1" ht="13.5" x14ac:dyDescent="0.15">
      <c r="A41" s="413"/>
      <c r="B41" s="414" t="s">
        <v>98</v>
      </c>
      <c r="C41" s="445">
        <v>1419</v>
      </c>
      <c r="D41" s="446">
        <v>32.285220240262099</v>
      </c>
      <c r="E41" s="445">
        <v>884</v>
      </c>
      <c r="F41" s="447">
        <v>20.112850382235202</v>
      </c>
      <c r="G41" s="445">
        <v>535</v>
      </c>
      <c r="H41" s="446">
        <v>12.172369858026901</v>
      </c>
      <c r="I41" s="445">
        <v>1610</v>
      </c>
      <c r="J41" s="446">
        <v>36.630870040043703</v>
      </c>
      <c r="K41" s="445">
        <v>915</v>
      </c>
      <c r="L41" s="446">
        <v>20.818165271205</v>
      </c>
      <c r="M41" s="445">
        <v>695</v>
      </c>
      <c r="N41" s="446">
        <v>15.812704768838699</v>
      </c>
      <c r="O41" s="445">
        <v>-191</v>
      </c>
      <c r="P41" s="448">
        <v>-4.3456497997815999</v>
      </c>
      <c r="Q41" s="105"/>
    </row>
    <row r="42" spans="1:28" s="91" customFormat="1" ht="13.5" x14ac:dyDescent="0.15">
      <c r="A42" s="413"/>
      <c r="B42" s="414" t="s">
        <v>166</v>
      </c>
      <c r="C42" s="445">
        <v>792</v>
      </c>
      <c r="D42" s="446">
        <v>30.640668523676901</v>
      </c>
      <c r="E42" s="445">
        <v>349</v>
      </c>
      <c r="F42" s="447">
        <v>13.502011761064701</v>
      </c>
      <c r="G42" s="445">
        <v>443</v>
      </c>
      <c r="H42" s="446">
        <v>17.1386567626122</v>
      </c>
      <c r="I42" s="445">
        <v>980</v>
      </c>
      <c r="J42" s="446">
        <v>37.9139585267719</v>
      </c>
      <c r="K42" s="445">
        <v>463</v>
      </c>
      <c r="L42" s="446">
        <v>17.912411018260599</v>
      </c>
      <c r="M42" s="445">
        <v>517</v>
      </c>
      <c r="N42" s="446">
        <v>20.001547508511301</v>
      </c>
      <c r="O42" s="445">
        <v>-188</v>
      </c>
      <c r="P42" s="448">
        <v>-7.2732900030950001</v>
      </c>
      <c r="Q42" s="105"/>
    </row>
    <row r="43" spans="1:28" s="91" customFormat="1" ht="13.5" x14ac:dyDescent="0.15">
      <c r="A43" s="413"/>
      <c r="B43" s="414" t="s">
        <v>167</v>
      </c>
      <c r="C43" s="445">
        <v>1131</v>
      </c>
      <c r="D43" s="446">
        <v>36.457997550125697</v>
      </c>
      <c r="E43" s="445">
        <v>608</v>
      </c>
      <c r="F43" s="447">
        <v>19.5989942621365</v>
      </c>
      <c r="G43" s="445">
        <v>523</v>
      </c>
      <c r="H43" s="446">
        <v>16.8590032879892</v>
      </c>
      <c r="I43" s="445">
        <v>1336</v>
      </c>
      <c r="J43" s="446">
        <v>43.066211076010603</v>
      </c>
      <c r="K43" s="445">
        <v>708</v>
      </c>
      <c r="L43" s="446">
        <v>22.8225130552511</v>
      </c>
      <c r="M43" s="445">
        <v>628</v>
      </c>
      <c r="N43" s="446">
        <v>20.243698020759499</v>
      </c>
      <c r="O43" s="445">
        <v>-205</v>
      </c>
      <c r="P43" s="448">
        <v>-6.6082135258849002</v>
      </c>
      <c r="Q43" s="105"/>
    </row>
    <row r="44" spans="1:28" s="91" customFormat="1" ht="13.5" x14ac:dyDescent="0.15">
      <c r="A44" s="413"/>
      <c r="B44" s="457" t="s">
        <v>168</v>
      </c>
      <c r="C44" s="445">
        <v>952</v>
      </c>
      <c r="D44" s="446">
        <v>58.322612264902297</v>
      </c>
      <c r="E44" s="445">
        <v>424</v>
      </c>
      <c r="F44" s="447">
        <v>25.975617227225399</v>
      </c>
      <c r="G44" s="445">
        <v>528</v>
      </c>
      <c r="H44" s="446">
        <v>32.346995037676898</v>
      </c>
      <c r="I44" s="445">
        <v>934</v>
      </c>
      <c r="J44" s="446">
        <v>57.2198737977088</v>
      </c>
      <c r="K44" s="445">
        <v>418</v>
      </c>
      <c r="L44" s="446">
        <v>25.608037738160899</v>
      </c>
      <c r="M44" s="445">
        <v>516</v>
      </c>
      <c r="N44" s="446">
        <v>31.611836059547901</v>
      </c>
      <c r="O44" s="445">
        <v>18</v>
      </c>
      <c r="P44" s="448">
        <v>1.1027384671935001</v>
      </c>
      <c r="Q44" s="105"/>
    </row>
    <row r="45" spans="1:28" s="91" customFormat="1" ht="13.5" x14ac:dyDescent="0.15">
      <c r="A45" s="413"/>
      <c r="B45" s="414" t="s">
        <v>169</v>
      </c>
      <c r="C45" s="445">
        <v>826</v>
      </c>
      <c r="D45" s="446">
        <v>47.884057971014499</v>
      </c>
      <c r="E45" s="445">
        <v>160</v>
      </c>
      <c r="F45" s="447">
        <v>9.2753623188405996</v>
      </c>
      <c r="G45" s="445">
        <v>666</v>
      </c>
      <c r="H45" s="446">
        <v>38.6086956521739</v>
      </c>
      <c r="I45" s="445">
        <v>765</v>
      </c>
      <c r="J45" s="446">
        <v>44.347826086956502</v>
      </c>
      <c r="K45" s="445">
        <v>204</v>
      </c>
      <c r="L45" s="446">
        <v>11.826086956521699</v>
      </c>
      <c r="M45" s="445">
        <v>561</v>
      </c>
      <c r="N45" s="446">
        <v>32.521739130434803</v>
      </c>
      <c r="O45" s="445">
        <v>61</v>
      </c>
      <c r="P45" s="448">
        <v>3.536231884058</v>
      </c>
      <c r="Q45" s="105"/>
      <c r="X45" s="105"/>
      <c r="Y45" s="105"/>
      <c r="Z45" s="105"/>
    </row>
    <row r="46" spans="1:28" s="91" customFormat="1" ht="13.5" x14ac:dyDescent="0.15">
      <c r="A46" s="413"/>
      <c r="B46" s="414" t="s">
        <v>170</v>
      </c>
      <c r="C46" s="445">
        <v>573</v>
      </c>
      <c r="D46" s="446">
        <v>61.7057936678871</v>
      </c>
      <c r="E46" s="445">
        <v>290</v>
      </c>
      <c r="F46" s="447">
        <v>31.2298083135904</v>
      </c>
      <c r="G46" s="445">
        <v>283</v>
      </c>
      <c r="H46" s="446">
        <v>30.4759853542968</v>
      </c>
      <c r="I46" s="445">
        <v>456</v>
      </c>
      <c r="J46" s="446">
        <v>49.106181348266198</v>
      </c>
      <c r="K46" s="445">
        <v>225</v>
      </c>
      <c r="L46" s="446">
        <v>24.230023691578701</v>
      </c>
      <c r="M46" s="445">
        <v>231</v>
      </c>
      <c r="N46" s="446">
        <v>24.8761576566875</v>
      </c>
      <c r="O46" s="445">
        <v>117</v>
      </c>
      <c r="P46" s="448">
        <v>12.599612319620899</v>
      </c>
      <c r="Q46" s="105"/>
      <c r="X46" s="105"/>
      <c r="Y46" s="105"/>
      <c r="Z46" s="105"/>
    </row>
    <row r="47" spans="1:28" s="91" customFormat="1" ht="13.5" x14ac:dyDescent="0.15">
      <c r="A47" s="413"/>
      <c r="B47" s="414" t="s">
        <v>125</v>
      </c>
      <c r="C47" s="445">
        <v>969</v>
      </c>
      <c r="D47" s="446">
        <v>37.983614911214801</v>
      </c>
      <c r="E47" s="445">
        <v>436</v>
      </c>
      <c r="F47" s="447">
        <v>17.090666771196702</v>
      </c>
      <c r="G47" s="445">
        <v>533</v>
      </c>
      <c r="H47" s="446">
        <v>20.892948140017999</v>
      </c>
      <c r="I47" s="445">
        <v>745</v>
      </c>
      <c r="J47" s="446">
        <v>29.203088863627499</v>
      </c>
      <c r="K47" s="445">
        <v>295</v>
      </c>
      <c r="L47" s="446">
        <v>11.563639214456501</v>
      </c>
      <c r="M47" s="445">
        <v>450</v>
      </c>
      <c r="N47" s="446">
        <v>17.639449649170899</v>
      </c>
      <c r="O47" s="445">
        <v>224</v>
      </c>
      <c r="P47" s="448">
        <v>8.7805260475872995</v>
      </c>
      <c r="Q47" s="105"/>
      <c r="T47" s="105"/>
      <c r="U47" s="105"/>
      <c r="V47" s="105"/>
      <c r="W47" s="105"/>
      <c r="X47" s="105"/>
      <c r="Y47" s="105"/>
      <c r="Z47" s="105"/>
      <c r="AA47" s="105"/>
    </row>
    <row r="48" spans="1:28" s="91" customFormat="1" ht="13.5" x14ac:dyDescent="0.15">
      <c r="A48" s="413"/>
      <c r="B48" s="414" t="s">
        <v>171</v>
      </c>
      <c r="C48" s="445">
        <v>174</v>
      </c>
      <c r="D48" s="446">
        <v>31.021572472811599</v>
      </c>
      <c r="E48" s="445">
        <v>72</v>
      </c>
      <c r="F48" s="447">
        <v>12.8365127473703</v>
      </c>
      <c r="G48" s="445">
        <v>102</v>
      </c>
      <c r="H48" s="446">
        <v>18.185059725441299</v>
      </c>
      <c r="I48" s="445">
        <v>222</v>
      </c>
      <c r="J48" s="446">
        <v>39.579247637725103</v>
      </c>
      <c r="K48" s="445">
        <v>119</v>
      </c>
      <c r="L48" s="446">
        <v>21.215903013014799</v>
      </c>
      <c r="M48" s="445">
        <v>103</v>
      </c>
      <c r="N48" s="446">
        <v>18.363344624710301</v>
      </c>
      <c r="O48" s="445">
        <v>-48</v>
      </c>
      <c r="P48" s="448">
        <v>-8.5576751649134994</v>
      </c>
      <c r="Q48" s="105"/>
      <c r="T48" s="105"/>
      <c r="U48" s="105"/>
      <c r="V48" s="105"/>
      <c r="W48" s="105"/>
      <c r="X48" s="105"/>
      <c r="Y48" s="105"/>
      <c r="Z48" s="105"/>
      <c r="AA48" s="105"/>
      <c r="AB48" s="105"/>
    </row>
    <row r="49" spans="1:31" s="91" customFormat="1" ht="13.5" x14ac:dyDescent="0.15">
      <c r="A49" s="413"/>
      <c r="B49" s="414" t="s">
        <v>172</v>
      </c>
      <c r="C49" s="445">
        <v>519</v>
      </c>
      <c r="D49" s="446">
        <v>27.301420305102599</v>
      </c>
      <c r="E49" s="445">
        <v>172</v>
      </c>
      <c r="F49" s="447">
        <v>9.0478695423461009</v>
      </c>
      <c r="G49" s="445">
        <v>347</v>
      </c>
      <c r="H49" s="446">
        <v>18.253550762756401</v>
      </c>
      <c r="I49" s="445">
        <v>602</v>
      </c>
      <c r="J49" s="446">
        <v>31.6675433982115</v>
      </c>
      <c r="K49" s="445">
        <v>219</v>
      </c>
      <c r="L49" s="446">
        <v>11.520252498684901</v>
      </c>
      <c r="M49" s="445">
        <v>383</v>
      </c>
      <c r="N49" s="446">
        <v>20.147290899526599</v>
      </c>
      <c r="O49" s="445">
        <v>-83</v>
      </c>
      <c r="P49" s="448">
        <v>-4.3661230931089001</v>
      </c>
      <c r="Q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</row>
    <row r="50" spans="1:31" s="91" customFormat="1" ht="13.5" x14ac:dyDescent="0.15">
      <c r="A50" s="413"/>
      <c r="B50" s="414" t="s">
        <v>173</v>
      </c>
      <c r="C50" s="445">
        <v>221</v>
      </c>
      <c r="D50" s="446">
        <v>35.118385507707004</v>
      </c>
      <c r="E50" s="445">
        <v>158</v>
      </c>
      <c r="F50" s="447">
        <v>25.107262037184199</v>
      </c>
      <c r="G50" s="445">
        <v>63</v>
      </c>
      <c r="H50" s="446">
        <v>10.011123470522801</v>
      </c>
      <c r="I50" s="445">
        <v>203</v>
      </c>
      <c r="J50" s="446">
        <v>32.258064516128997</v>
      </c>
      <c r="K50" s="445">
        <v>132</v>
      </c>
      <c r="L50" s="446">
        <v>20.975687271571601</v>
      </c>
      <c r="M50" s="445">
        <v>71</v>
      </c>
      <c r="N50" s="446">
        <v>11.2823772445574</v>
      </c>
      <c r="O50" s="445">
        <v>18</v>
      </c>
      <c r="P50" s="448">
        <v>2.8603209915779</v>
      </c>
      <c r="Q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</row>
    <row r="51" spans="1:31" s="91" customFormat="1" ht="13.5" x14ac:dyDescent="0.15">
      <c r="A51" s="413"/>
      <c r="B51" s="414" t="s">
        <v>174</v>
      </c>
      <c r="C51" s="445">
        <v>381</v>
      </c>
      <c r="D51" s="446">
        <v>39.828559481497003</v>
      </c>
      <c r="E51" s="445">
        <v>277</v>
      </c>
      <c r="F51" s="447">
        <v>28.956721722768101</v>
      </c>
      <c r="G51" s="445">
        <v>104</v>
      </c>
      <c r="H51" s="446">
        <v>10.8718377587288</v>
      </c>
      <c r="I51" s="445">
        <v>387</v>
      </c>
      <c r="J51" s="446">
        <v>40.455780890654403</v>
      </c>
      <c r="K51" s="445">
        <v>248</v>
      </c>
      <c r="L51" s="446">
        <v>25.925151578507201</v>
      </c>
      <c r="M51" s="445">
        <v>139</v>
      </c>
      <c r="N51" s="446">
        <v>14.5306293121472</v>
      </c>
      <c r="O51" s="445">
        <v>-6</v>
      </c>
      <c r="P51" s="448">
        <v>-0.62722140915739999</v>
      </c>
      <c r="Q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</row>
    <row r="52" spans="1:31" s="91" customFormat="1" ht="13.5" x14ac:dyDescent="0.15">
      <c r="A52" s="413"/>
      <c r="B52" s="414" t="s">
        <v>175</v>
      </c>
      <c r="C52" s="445">
        <v>493</v>
      </c>
      <c r="D52" s="446">
        <v>22.357262709174201</v>
      </c>
      <c r="E52" s="445">
        <v>276</v>
      </c>
      <c r="F52" s="447">
        <v>12.516439163756701</v>
      </c>
      <c r="G52" s="445">
        <v>217</v>
      </c>
      <c r="H52" s="446">
        <v>9.8408235454174005</v>
      </c>
      <c r="I52" s="445">
        <v>586</v>
      </c>
      <c r="J52" s="446">
        <v>26.5747585143531</v>
      </c>
      <c r="K52" s="445">
        <v>314</v>
      </c>
      <c r="L52" s="446">
        <v>14.2397170196363</v>
      </c>
      <c r="M52" s="445">
        <v>272</v>
      </c>
      <c r="N52" s="446">
        <v>12.335041494716799</v>
      </c>
      <c r="O52" s="445">
        <v>-93</v>
      </c>
      <c r="P52" s="448">
        <v>-4.2174958051789</v>
      </c>
      <c r="Q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</row>
    <row r="53" spans="1:31" s="91" customFormat="1" ht="14.25" thickBot="1" x14ac:dyDescent="0.2">
      <c r="A53" s="415"/>
      <c r="B53" s="416" t="s">
        <v>176</v>
      </c>
      <c r="C53" s="449">
        <v>230</v>
      </c>
      <c r="D53" s="450">
        <v>28.3216352665928</v>
      </c>
      <c r="E53" s="449">
        <v>88</v>
      </c>
      <c r="F53" s="451">
        <v>10.836103928087701</v>
      </c>
      <c r="G53" s="449">
        <v>142</v>
      </c>
      <c r="H53" s="450">
        <v>17.485531338505101</v>
      </c>
      <c r="I53" s="449">
        <v>270</v>
      </c>
      <c r="J53" s="450">
        <v>33.247137052087197</v>
      </c>
      <c r="K53" s="449">
        <v>123</v>
      </c>
      <c r="L53" s="450">
        <v>15.145917990395301</v>
      </c>
      <c r="M53" s="449">
        <v>147</v>
      </c>
      <c r="N53" s="450">
        <v>18.1012190616919</v>
      </c>
      <c r="O53" s="449">
        <v>-40</v>
      </c>
      <c r="P53" s="452">
        <v>-4.9255017854943999</v>
      </c>
      <c r="Q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</row>
    <row r="54" spans="1:31" s="91" customFormat="1" x14ac:dyDescent="0.15">
      <c r="A54" s="103"/>
      <c r="D54" s="103"/>
      <c r="E54" s="103"/>
      <c r="K54" s="105"/>
      <c r="L54" s="105"/>
      <c r="M54" s="105"/>
      <c r="N54" s="105"/>
      <c r="O54" s="105"/>
      <c r="P54" s="105"/>
      <c r="Q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</row>
    <row r="55" spans="1:31" s="91" customFormat="1" x14ac:dyDescent="0.15">
      <c r="A55" s="103"/>
      <c r="C55" s="383"/>
      <c r="D55" s="103"/>
      <c r="E55" s="103"/>
      <c r="K55" s="105"/>
      <c r="L55" s="105"/>
      <c r="M55" s="105"/>
      <c r="N55" s="105"/>
      <c r="O55" s="105"/>
      <c r="P55" s="105"/>
      <c r="Q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</row>
    <row r="56" spans="1:31" s="91" customFormat="1" x14ac:dyDescent="0.15">
      <c r="A56" s="103"/>
      <c r="D56" s="103"/>
      <c r="E56" s="103"/>
      <c r="K56" s="105"/>
      <c r="L56" s="105"/>
      <c r="M56" s="105"/>
      <c r="N56" s="105"/>
      <c r="O56" s="105"/>
      <c r="P56" s="105"/>
      <c r="Q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</row>
    <row r="57" spans="1:31" s="91" customFormat="1" x14ac:dyDescent="0.15">
      <c r="A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</row>
    <row r="58" spans="1:31" s="91" customFormat="1" x14ac:dyDescent="0.15">
      <c r="A58" s="105"/>
    </row>
    <row r="59" spans="1:31" s="91" customFormat="1" x14ac:dyDescent="0.15">
      <c r="A59" s="105"/>
    </row>
    <row r="60" spans="1:31" s="91" customFormat="1" ht="17.25" customHeight="1" x14ac:dyDescent="0.15">
      <c r="A60" s="105"/>
    </row>
    <row r="61" spans="1:31" s="91" customFormat="1" x14ac:dyDescent="0.15">
      <c r="A61" s="105"/>
    </row>
    <row r="62" spans="1:31" s="91" customFormat="1" x14ac:dyDescent="0.15">
      <c r="A62" s="105"/>
    </row>
    <row r="63" spans="1:31" s="91" customFormat="1" x14ac:dyDescent="0.15">
      <c r="A63" s="105"/>
    </row>
    <row r="64" spans="1:31" s="91" customFormat="1" x14ac:dyDescent="0.15">
      <c r="A64" s="105"/>
    </row>
    <row r="65" spans="1:31" s="91" customFormat="1" x14ac:dyDescent="0.15">
      <c r="A65" s="105"/>
    </row>
    <row r="66" spans="1:31" s="91" customFormat="1" x14ac:dyDescent="0.15">
      <c r="A66" s="105"/>
    </row>
    <row r="67" spans="1:31" s="91" customFormat="1" ht="17.25" customHeight="1" x14ac:dyDescent="0.15">
      <c r="A67" s="105"/>
    </row>
    <row r="68" spans="1:31" s="91" customFormat="1" x14ac:dyDescent="0.15">
      <c r="A68" s="105"/>
    </row>
    <row r="69" spans="1:31" s="91" customFormat="1" x14ac:dyDescent="0.15">
      <c r="A69" s="105"/>
    </row>
    <row r="70" spans="1:31" s="91" customFormat="1" x14ac:dyDescent="0.15">
      <c r="A70" s="103"/>
      <c r="P70" s="105"/>
      <c r="Q70" s="105"/>
      <c r="R70" s="105"/>
      <c r="S70" s="105"/>
      <c r="T70" s="105"/>
      <c r="U70" s="105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</row>
    <row r="71" spans="1:31" s="91" customFormat="1" x14ac:dyDescent="0.15">
      <c r="A71" s="103"/>
      <c r="P71" s="105"/>
      <c r="Q71" s="105"/>
      <c r="R71" s="105"/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</row>
    <row r="72" spans="1:31" s="91" customFormat="1" x14ac:dyDescent="0.15">
      <c r="A72" s="103"/>
      <c r="P72" s="105"/>
      <c r="Q72" s="105"/>
      <c r="R72" s="105"/>
      <c r="S72" s="105"/>
      <c r="T72" s="105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</row>
    <row r="73" spans="1:31" s="91" customFormat="1" x14ac:dyDescent="0.15">
      <c r="A73" s="103"/>
      <c r="P73" s="105"/>
      <c r="Q73" s="105"/>
      <c r="R73" s="105"/>
      <c r="S73" s="105"/>
      <c r="T73" s="105"/>
      <c r="U73" s="105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</row>
    <row r="74" spans="1:31" s="91" customFormat="1" x14ac:dyDescent="0.15">
      <c r="A74" s="103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</row>
    <row r="75" spans="1:31" s="91" customFormat="1" x14ac:dyDescent="0.15">
      <c r="A75" s="103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</row>
    <row r="76" spans="1:31" s="91" customFormat="1" x14ac:dyDescent="0.15">
      <c r="A76" s="90"/>
      <c r="P76" s="106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</row>
    <row r="77" spans="1:31" s="91" customFormat="1" x14ac:dyDescent="0.15">
      <c r="A77" s="90"/>
      <c r="P77" s="106"/>
      <c r="Q77" s="105"/>
      <c r="R77" s="105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</row>
    <row r="78" spans="1:31" s="91" customFormat="1" x14ac:dyDescent="0.15">
      <c r="A78" s="90"/>
      <c r="C78" s="89"/>
      <c r="D78" s="90"/>
      <c r="E78" s="90"/>
      <c r="F78" s="89"/>
      <c r="G78" s="89"/>
      <c r="H78" s="89"/>
      <c r="I78" s="89"/>
      <c r="J78" s="89"/>
      <c r="K78" s="106"/>
      <c r="L78" s="106"/>
      <c r="M78" s="106"/>
      <c r="N78" s="106"/>
      <c r="O78" s="106"/>
      <c r="P78" s="106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</row>
    <row r="79" spans="1:31" s="91" customFormat="1" x14ac:dyDescent="0.15">
      <c r="A79" s="90"/>
      <c r="C79" s="89"/>
      <c r="D79" s="90"/>
      <c r="E79" s="90"/>
      <c r="F79" s="89"/>
      <c r="G79" s="89"/>
      <c r="H79" s="89"/>
      <c r="I79" s="89"/>
      <c r="J79" s="89"/>
      <c r="K79" s="106"/>
      <c r="L79" s="106"/>
      <c r="M79" s="106"/>
      <c r="N79" s="106"/>
      <c r="O79" s="106"/>
      <c r="P79" s="106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</row>
    <row r="80" spans="1:31" s="91" customFormat="1" x14ac:dyDescent="0.15">
      <c r="A80" s="90"/>
      <c r="C80" s="89"/>
      <c r="D80" s="90"/>
      <c r="E80" s="90"/>
      <c r="F80" s="89"/>
      <c r="G80" s="89"/>
      <c r="H80" s="89"/>
      <c r="I80" s="89"/>
      <c r="J80" s="89"/>
      <c r="K80" s="106"/>
      <c r="L80" s="106"/>
      <c r="M80" s="106"/>
      <c r="N80" s="106"/>
      <c r="O80" s="106"/>
      <c r="P80" s="106"/>
      <c r="Q80" s="105"/>
      <c r="R80" s="105"/>
      <c r="S80" s="105"/>
      <c r="T80" s="105"/>
      <c r="U80" s="105"/>
      <c r="V80" s="105"/>
      <c r="W80" s="105"/>
      <c r="X80" s="105"/>
      <c r="Y80" s="105"/>
      <c r="Z80" s="105"/>
      <c r="AA80" s="105"/>
      <c r="AB80" s="105"/>
      <c r="AC80" s="105"/>
      <c r="AD80" s="105"/>
      <c r="AE80" s="105"/>
    </row>
    <row r="81" spans="1:31" s="91" customFormat="1" x14ac:dyDescent="0.15">
      <c r="A81" s="90"/>
      <c r="C81" s="89"/>
      <c r="D81" s="90"/>
      <c r="E81" s="90"/>
      <c r="F81" s="89"/>
      <c r="G81" s="89"/>
      <c r="H81" s="89"/>
      <c r="I81" s="89"/>
      <c r="J81" s="89"/>
      <c r="K81" s="106"/>
      <c r="L81" s="106"/>
      <c r="M81" s="106"/>
      <c r="N81" s="106"/>
      <c r="O81" s="106"/>
      <c r="P81" s="106"/>
      <c r="Q81" s="105"/>
      <c r="R81" s="105"/>
      <c r="S81" s="105"/>
      <c r="T81" s="105"/>
      <c r="U81" s="105"/>
      <c r="V81" s="105"/>
      <c r="W81" s="105"/>
      <c r="X81" s="105"/>
      <c r="Y81" s="105"/>
      <c r="Z81" s="105"/>
      <c r="AA81" s="105"/>
      <c r="AB81" s="105"/>
      <c r="AC81" s="105"/>
      <c r="AD81" s="105"/>
      <c r="AE81" s="105"/>
    </row>
    <row r="82" spans="1:31" s="91" customFormat="1" x14ac:dyDescent="0.15">
      <c r="A82" s="90"/>
      <c r="C82" s="89"/>
      <c r="D82" s="90"/>
      <c r="E82" s="90"/>
      <c r="F82" s="89"/>
      <c r="G82" s="89"/>
      <c r="H82" s="89"/>
      <c r="I82" s="89"/>
      <c r="J82" s="89"/>
      <c r="K82" s="106"/>
      <c r="L82" s="106"/>
      <c r="M82" s="106"/>
      <c r="N82" s="106"/>
      <c r="O82" s="106"/>
      <c r="P82" s="106"/>
      <c r="Q82" s="105"/>
      <c r="R82" s="105"/>
      <c r="S82" s="105"/>
      <c r="T82" s="105"/>
      <c r="U82" s="105"/>
      <c r="V82" s="105"/>
      <c r="W82" s="105"/>
      <c r="X82" s="105"/>
      <c r="Y82" s="105"/>
      <c r="Z82" s="105"/>
      <c r="AA82" s="105"/>
      <c r="AB82" s="105"/>
      <c r="AC82" s="105"/>
      <c r="AD82" s="105"/>
      <c r="AE82" s="105"/>
    </row>
    <row r="83" spans="1:31" s="91" customFormat="1" x14ac:dyDescent="0.15">
      <c r="A83" s="90"/>
      <c r="C83" s="89"/>
      <c r="D83" s="90"/>
      <c r="E83" s="90"/>
      <c r="F83" s="89"/>
      <c r="G83" s="89"/>
      <c r="H83" s="89"/>
      <c r="I83" s="89"/>
      <c r="J83" s="89"/>
      <c r="K83" s="106"/>
      <c r="L83" s="106"/>
      <c r="M83" s="106"/>
      <c r="N83" s="106"/>
      <c r="O83" s="106"/>
      <c r="P83" s="106"/>
      <c r="Q83" s="105"/>
      <c r="R83" s="105"/>
      <c r="S83" s="105"/>
      <c r="T83" s="105"/>
      <c r="U83" s="105"/>
      <c r="V83" s="105"/>
      <c r="W83" s="105"/>
      <c r="X83" s="105"/>
      <c r="Y83" s="105"/>
      <c r="Z83" s="105"/>
      <c r="AA83" s="105"/>
      <c r="AB83" s="105"/>
      <c r="AC83" s="105"/>
      <c r="AD83" s="105"/>
      <c r="AE83" s="105"/>
    </row>
    <row r="84" spans="1:31" s="91" customFormat="1" x14ac:dyDescent="0.15">
      <c r="A84" s="90"/>
      <c r="C84" s="89"/>
      <c r="D84" s="90"/>
      <c r="E84" s="90"/>
      <c r="F84" s="89"/>
      <c r="G84" s="89"/>
      <c r="H84" s="89"/>
      <c r="I84" s="89"/>
      <c r="J84" s="89"/>
      <c r="K84" s="106"/>
      <c r="L84" s="106"/>
      <c r="M84" s="106"/>
      <c r="N84" s="106"/>
      <c r="O84" s="106"/>
      <c r="P84" s="106"/>
      <c r="Q84" s="105"/>
      <c r="R84" s="105"/>
      <c r="S84" s="105"/>
      <c r="T84" s="105"/>
      <c r="U84" s="105"/>
      <c r="V84" s="105"/>
      <c r="W84" s="105"/>
      <c r="X84" s="105"/>
      <c r="Y84" s="105"/>
      <c r="Z84" s="105"/>
      <c r="AA84" s="105"/>
      <c r="AB84" s="105"/>
      <c r="AC84" s="105"/>
      <c r="AD84" s="105"/>
      <c r="AE84" s="105"/>
    </row>
    <row r="85" spans="1:31" s="91" customFormat="1" x14ac:dyDescent="0.15">
      <c r="A85" s="90"/>
      <c r="C85" s="89"/>
      <c r="D85" s="90"/>
      <c r="E85" s="90"/>
      <c r="F85" s="89"/>
      <c r="G85" s="89"/>
      <c r="H85" s="89"/>
      <c r="I85" s="89"/>
      <c r="J85" s="89"/>
      <c r="K85" s="106"/>
      <c r="L85" s="106"/>
      <c r="M85" s="106"/>
      <c r="N85" s="106"/>
      <c r="O85" s="106"/>
      <c r="P85" s="106"/>
      <c r="Q85" s="105"/>
      <c r="R85" s="105"/>
      <c r="S85" s="105"/>
      <c r="T85" s="105"/>
      <c r="U85" s="105"/>
      <c r="V85" s="105"/>
      <c r="W85" s="105"/>
      <c r="X85" s="105"/>
      <c r="Y85" s="105"/>
      <c r="Z85" s="105"/>
      <c r="AA85" s="105"/>
      <c r="AB85" s="105"/>
      <c r="AC85" s="105"/>
      <c r="AD85" s="105"/>
      <c r="AE85" s="105"/>
    </row>
    <row r="86" spans="1:31" s="91" customFormat="1" x14ac:dyDescent="0.15">
      <c r="A86" s="90"/>
      <c r="C86" s="89"/>
      <c r="D86" s="90"/>
      <c r="E86" s="90"/>
      <c r="F86" s="89"/>
      <c r="G86" s="89"/>
      <c r="H86" s="89"/>
      <c r="I86" s="89"/>
      <c r="J86" s="89"/>
      <c r="K86" s="106"/>
      <c r="L86" s="106"/>
      <c r="M86" s="106"/>
      <c r="N86" s="106"/>
      <c r="O86" s="106"/>
      <c r="P86" s="106"/>
      <c r="Q86" s="105"/>
      <c r="R86" s="105"/>
      <c r="S86" s="105"/>
      <c r="T86" s="105"/>
      <c r="U86" s="105"/>
      <c r="V86" s="105"/>
      <c r="W86" s="105"/>
      <c r="X86" s="105"/>
      <c r="Y86" s="105"/>
      <c r="Z86" s="105"/>
      <c r="AA86" s="105"/>
      <c r="AB86" s="105"/>
      <c r="AC86" s="105"/>
      <c r="AD86" s="105"/>
      <c r="AE86" s="105"/>
    </row>
    <row r="87" spans="1:31" s="91" customFormat="1" x14ac:dyDescent="0.15">
      <c r="A87" s="90"/>
      <c r="C87" s="89"/>
      <c r="D87" s="90"/>
      <c r="E87" s="90"/>
      <c r="F87" s="89"/>
      <c r="G87" s="89"/>
      <c r="H87" s="89"/>
      <c r="I87" s="89"/>
      <c r="J87" s="89"/>
      <c r="K87" s="106"/>
      <c r="L87" s="106"/>
      <c r="M87" s="106"/>
      <c r="N87" s="106"/>
      <c r="O87" s="106"/>
      <c r="P87" s="106"/>
      <c r="Q87" s="105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</row>
    <row r="88" spans="1:31" s="91" customFormat="1" x14ac:dyDescent="0.15">
      <c r="A88" s="90"/>
      <c r="C88" s="89"/>
      <c r="D88" s="90"/>
      <c r="E88" s="90"/>
      <c r="F88" s="89"/>
      <c r="G88" s="89"/>
      <c r="H88" s="89"/>
      <c r="I88" s="89"/>
      <c r="J88" s="89"/>
      <c r="K88" s="106"/>
      <c r="L88" s="106"/>
      <c r="M88" s="106"/>
      <c r="N88" s="106"/>
      <c r="O88" s="106"/>
      <c r="P88" s="106"/>
      <c r="Q88" s="105"/>
      <c r="R88" s="105"/>
      <c r="S88" s="105"/>
      <c r="T88" s="105"/>
      <c r="U88" s="105"/>
      <c r="V88" s="105"/>
      <c r="W88" s="105"/>
      <c r="X88" s="105"/>
      <c r="Y88" s="105"/>
      <c r="Z88" s="105"/>
      <c r="AA88" s="105"/>
      <c r="AB88" s="105"/>
      <c r="AC88" s="105"/>
      <c r="AD88" s="105"/>
      <c r="AE88" s="105"/>
    </row>
    <row r="89" spans="1:31" s="91" customFormat="1" x14ac:dyDescent="0.15">
      <c r="A89" s="90"/>
      <c r="C89" s="89"/>
      <c r="D89" s="90"/>
      <c r="E89" s="90"/>
      <c r="F89" s="89"/>
      <c r="G89" s="89"/>
      <c r="H89" s="89"/>
      <c r="I89" s="89"/>
      <c r="J89" s="89"/>
      <c r="K89" s="106"/>
      <c r="L89" s="106"/>
      <c r="M89" s="106"/>
      <c r="N89" s="106"/>
      <c r="O89" s="106"/>
      <c r="P89" s="106"/>
      <c r="Q89" s="105"/>
      <c r="R89" s="105"/>
      <c r="S89" s="105"/>
      <c r="T89" s="105"/>
      <c r="U89" s="105"/>
      <c r="V89" s="105"/>
      <c r="W89" s="105"/>
      <c r="X89" s="105"/>
      <c r="Y89" s="105"/>
      <c r="Z89" s="105"/>
      <c r="AA89" s="105"/>
      <c r="AB89" s="105"/>
      <c r="AC89" s="105"/>
      <c r="AD89" s="105"/>
      <c r="AE89" s="105"/>
    </row>
    <row r="90" spans="1:31" s="91" customFormat="1" x14ac:dyDescent="0.15">
      <c r="A90" s="90"/>
      <c r="C90" s="89"/>
      <c r="D90" s="90"/>
      <c r="E90" s="90"/>
      <c r="F90" s="89"/>
      <c r="G90" s="89"/>
      <c r="H90" s="89"/>
      <c r="I90" s="89"/>
      <c r="J90" s="89"/>
      <c r="K90" s="106"/>
      <c r="L90" s="106"/>
      <c r="M90" s="106"/>
      <c r="N90" s="106"/>
      <c r="O90" s="106"/>
      <c r="P90" s="106"/>
      <c r="Q90" s="105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  <c r="AC90" s="105"/>
      <c r="AD90" s="105"/>
      <c r="AE90" s="105"/>
    </row>
    <row r="91" spans="1:31" s="91" customFormat="1" x14ac:dyDescent="0.15">
      <c r="A91" s="90"/>
      <c r="C91" s="89"/>
      <c r="D91" s="90"/>
      <c r="E91" s="90"/>
      <c r="F91" s="89"/>
      <c r="G91" s="89"/>
      <c r="H91" s="89"/>
      <c r="I91" s="89"/>
      <c r="J91" s="89"/>
      <c r="K91" s="106"/>
      <c r="L91" s="106"/>
      <c r="M91" s="106"/>
      <c r="N91" s="106"/>
      <c r="O91" s="106"/>
      <c r="P91" s="106"/>
      <c r="Q91" s="105"/>
      <c r="R91" s="105"/>
      <c r="S91" s="105"/>
      <c r="T91" s="105"/>
      <c r="U91" s="105"/>
      <c r="V91" s="105"/>
      <c r="W91" s="105"/>
      <c r="X91" s="105"/>
      <c r="Y91" s="105"/>
      <c r="Z91" s="105"/>
      <c r="AA91" s="105"/>
      <c r="AB91" s="105"/>
      <c r="AC91" s="105"/>
      <c r="AD91" s="105"/>
      <c r="AE91" s="105"/>
    </row>
    <row r="92" spans="1:31" s="91" customFormat="1" x14ac:dyDescent="0.15">
      <c r="A92" s="90"/>
      <c r="C92" s="89"/>
      <c r="D92" s="90"/>
      <c r="E92" s="90"/>
      <c r="F92" s="89"/>
      <c r="G92" s="89"/>
      <c r="H92" s="89"/>
      <c r="I92" s="89"/>
      <c r="J92" s="89"/>
      <c r="K92" s="106"/>
      <c r="L92" s="106"/>
      <c r="M92" s="106"/>
      <c r="N92" s="106"/>
      <c r="O92" s="106"/>
      <c r="P92" s="106"/>
      <c r="Q92" s="105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</row>
    <row r="93" spans="1:31" s="91" customFormat="1" x14ac:dyDescent="0.15">
      <c r="A93" s="90"/>
      <c r="C93" s="89"/>
      <c r="D93" s="90"/>
      <c r="E93" s="90"/>
      <c r="F93" s="89"/>
      <c r="G93" s="89"/>
      <c r="H93" s="89"/>
      <c r="I93" s="89"/>
      <c r="J93" s="89"/>
      <c r="K93" s="106"/>
      <c r="L93" s="106"/>
      <c r="M93" s="106"/>
      <c r="N93" s="106"/>
      <c r="O93" s="106"/>
      <c r="P93" s="106"/>
      <c r="Q93" s="105"/>
      <c r="R93" s="105"/>
      <c r="S93" s="105"/>
      <c r="T93" s="105"/>
      <c r="U93" s="105"/>
      <c r="V93" s="105"/>
      <c r="W93" s="105"/>
      <c r="X93" s="105"/>
      <c r="Y93" s="105"/>
      <c r="Z93" s="105"/>
      <c r="AA93" s="105"/>
      <c r="AB93" s="105"/>
      <c r="AC93" s="105"/>
      <c r="AD93" s="105"/>
      <c r="AE93" s="105"/>
    </row>
    <row r="94" spans="1:31" s="91" customFormat="1" x14ac:dyDescent="0.15">
      <c r="A94" s="90"/>
      <c r="C94" s="89"/>
      <c r="D94" s="90"/>
      <c r="E94" s="90"/>
      <c r="F94" s="89"/>
      <c r="G94" s="89"/>
      <c r="H94" s="89"/>
      <c r="I94" s="89"/>
      <c r="J94" s="89"/>
      <c r="K94" s="106"/>
      <c r="L94" s="106"/>
      <c r="M94" s="106"/>
      <c r="N94" s="106"/>
      <c r="O94" s="106"/>
      <c r="P94" s="106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</row>
    <row r="95" spans="1:31" s="91" customFormat="1" x14ac:dyDescent="0.15">
      <c r="A95" s="90"/>
      <c r="C95" s="89"/>
      <c r="D95" s="90"/>
      <c r="E95" s="90"/>
      <c r="F95" s="89"/>
      <c r="G95" s="89"/>
      <c r="H95" s="89"/>
      <c r="I95" s="89"/>
      <c r="J95" s="89"/>
      <c r="K95" s="106"/>
      <c r="L95" s="106"/>
      <c r="M95" s="106"/>
      <c r="N95" s="106"/>
      <c r="O95" s="106"/>
      <c r="P95" s="106"/>
      <c r="Q95" s="105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105"/>
      <c r="AC95" s="105"/>
      <c r="AD95" s="105"/>
      <c r="AE95" s="105"/>
    </row>
    <row r="96" spans="1:31" s="91" customFormat="1" x14ac:dyDescent="0.15">
      <c r="A96" s="90"/>
      <c r="C96" s="89"/>
      <c r="D96" s="90"/>
      <c r="E96" s="90"/>
      <c r="F96" s="89"/>
      <c r="G96" s="89"/>
      <c r="H96" s="89"/>
      <c r="I96" s="89"/>
      <c r="J96" s="89"/>
      <c r="K96" s="106"/>
      <c r="L96" s="106"/>
      <c r="M96" s="106"/>
      <c r="N96" s="106"/>
      <c r="O96" s="106"/>
      <c r="P96" s="106"/>
      <c r="Q96" s="105"/>
      <c r="R96" s="105"/>
      <c r="S96" s="105"/>
      <c r="T96" s="105"/>
      <c r="U96" s="105"/>
      <c r="V96" s="105"/>
      <c r="W96" s="105"/>
      <c r="X96" s="105"/>
      <c r="Y96" s="105"/>
      <c r="Z96" s="105"/>
      <c r="AA96" s="105"/>
      <c r="AB96" s="105"/>
      <c r="AC96" s="105"/>
      <c r="AD96" s="105"/>
      <c r="AE96" s="105"/>
    </row>
    <row r="97" spans="1:31" s="91" customFormat="1" x14ac:dyDescent="0.15">
      <c r="A97" s="90"/>
      <c r="C97" s="89"/>
      <c r="D97" s="90"/>
      <c r="E97" s="90"/>
      <c r="F97" s="89"/>
      <c r="G97" s="89"/>
      <c r="H97" s="89"/>
      <c r="I97" s="89"/>
      <c r="J97" s="89"/>
      <c r="K97" s="106"/>
      <c r="L97" s="106"/>
      <c r="M97" s="106"/>
      <c r="N97" s="106"/>
      <c r="O97" s="106"/>
      <c r="P97" s="106"/>
      <c r="Q97" s="105"/>
      <c r="R97" s="105"/>
      <c r="S97" s="105"/>
      <c r="T97" s="105"/>
      <c r="U97" s="105"/>
      <c r="V97" s="105"/>
      <c r="W97" s="105"/>
      <c r="X97" s="105"/>
      <c r="Y97" s="105"/>
      <c r="Z97" s="105"/>
      <c r="AA97" s="105"/>
      <c r="AB97" s="105"/>
      <c r="AC97" s="105"/>
      <c r="AD97" s="105"/>
      <c r="AE97" s="105"/>
    </row>
    <row r="98" spans="1:31" s="91" customFormat="1" x14ac:dyDescent="0.15">
      <c r="A98" s="90"/>
      <c r="C98" s="89"/>
      <c r="D98" s="90"/>
      <c r="E98" s="90"/>
      <c r="F98" s="89"/>
      <c r="G98" s="89"/>
      <c r="H98" s="89"/>
      <c r="I98" s="89"/>
      <c r="J98" s="89"/>
      <c r="K98" s="106"/>
      <c r="L98" s="106"/>
      <c r="M98" s="106"/>
      <c r="N98" s="106"/>
      <c r="O98" s="106"/>
      <c r="P98" s="106"/>
      <c r="Q98" s="105"/>
      <c r="R98" s="105"/>
      <c r="S98" s="105"/>
      <c r="T98" s="105"/>
      <c r="U98" s="105"/>
      <c r="V98" s="105"/>
      <c r="W98" s="105"/>
      <c r="X98" s="105"/>
      <c r="Y98" s="105"/>
      <c r="Z98" s="105"/>
      <c r="AA98" s="105"/>
      <c r="AB98" s="105"/>
      <c r="AC98" s="105"/>
      <c r="AD98" s="105"/>
      <c r="AE98" s="105"/>
    </row>
    <row r="99" spans="1:31" s="91" customFormat="1" x14ac:dyDescent="0.15">
      <c r="A99" s="90"/>
      <c r="C99" s="89"/>
      <c r="D99" s="90"/>
      <c r="E99" s="90"/>
      <c r="F99" s="89"/>
      <c r="G99" s="89"/>
      <c r="H99" s="89"/>
      <c r="I99" s="89"/>
      <c r="J99" s="89"/>
      <c r="K99" s="106"/>
      <c r="L99" s="106"/>
      <c r="M99" s="106"/>
      <c r="N99" s="106"/>
      <c r="O99" s="106"/>
      <c r="P99" s="106"/>
      <c r="Q99" s="105"/>
      <c r="R99" s="105"/>
      <c r="S99" s="105"/>
      <c r="T99" s="105"/>
      <c r="U99" s="105"/>
      <c r="V99" s="105"/>
      <c r="W99" s="105"/>
      <c r="X99" s="105"/>
      <c r="Y99" s="105"/>
      <c r="Z99" s="105"/>
      <c r="AA99" s="105"/>
      <c r="AB99" s="105"/>
      <c r="AC99" s="105"/>
      <c r="AD99" s="105"/>
      <c r="AE99" s="105"/>
    </row>
    <row r="100" spans="1:31" s="91" customFormat="1" x14ac:dyDescent="0.15">
      <c r="A100" s="90"/>
      <c r="C100" s="89"/>
      <c r="D100" s="90"/>
      <c r="E100" s="90"/>
      <c r="F100" s="89"/>
      <c r="G100" s="89"/>
      <c r="H100" s="89"/>
      <c r="I100" s="89"/>
      <c r="J100" s="89"/>
      <c r="K100" s="106"/>
      <c r="L100" s="106"/>
      <c r="M100" s="106"/>
      <c r="N100" s="106"/>
      <c r="O100" s="106"/>
      <c r="P100" s="106"/>
      <c r="Q100" s="105"/>
      <c r="R100" s="105"/>
      <c r="S100" s="105"/>
      <c r="T100" s="105"/>
      <c r="U100" s="105"/>
      <c r="V100" s="105"/>
      <c r="W100" s="105"/>
      <c r="X100" s="105"/>
      <c r="Y100" s="105"/>
      <c r="Z100" s="105"/>
      <c r="AA100" s="105"/>
      <c r="AB100" s="105"/>
      <c r="AC100" s="105"/>
      <c r="AD100" s="105"/>
      <c r="AE100" s="105"/>
    </row>
    <row r="101" spans="1:31" s="91" customFormat="1" x14ac:dyDescent="0.15">
      <c r="A101" s="90"/>
      <c r="C101" s="89"/>
      <c r="D101" s="90"/>
      <c r="E101" s="90"/>
      <c r="F101" s="89"/>
      <c r="G101" s="89"/>
      <c r="H101" s="89"/>
      <c r="I101" s="89"/>
      <c r="J101" s="89"/>
      <c r="K101" s="106"/>
      <c r="L101" s="106"/>
      <c r="M101" s="106"/>
      <c r="N101" s="106"/>
      <c r="O101" s="106"/>
      <c r="P101" s="106"/>
      <c r="Q101" s="105"/>
      <c r="R101" s="105"/>
      <c r="S101" s="105"/>
      <c r="T101" s="105"/>
      <c r="U101" s="105"/>
      <c r="V101" s="105"/>
      <c r="W101" s="105"/>
      <c r="X101" s="105"/>
      <c r="Y101" s="105"/>
      <c r="Z101" s="105"/>
      <c r="AA101" s="105"/>
      <c r="AB101" s="105"/>
      <c r="AC101" s="105"/>
      <c r="AD101" s="105"/>
      <c r="AE101" s="105"/>
    </row>
    <row r="102" spans="1:31" s="91" customFormat="1" x14ac:dyDescent="0.15">
      <c r="A102" s="90"/>
      <c r="C102" s="89"/>
      <c r="D102" s="90"/>
      <c r="E102" s="90"/>
      <c r="F102" s="89"/>
      <c r="G102" s="89"/>
      <c r="H102" s="89"/>
      <c r="I102" s="89"/>
      <c r="J102" s="89"/>
      <c r="K102" s="106"/>
      <c r="L102" s="106"/>
      <c r="M102" s="106"/>
      <c r="N102" s="106"/>
      <c r="O102" s="106"/>
      <c r="P102" s="106"/>
      <c r="Q102" s="105"/>
      <c r="R102" s="105"/>
      <c r="S102" s="105"/>
      <c r="T102" s="105"/>
      <c r="U102" s="105"/>
      <c r="V102" s="105"/>
      <c r="W102" s="105"/>
      <c r="X102" s="105"/>
      <c r="Y102" s="105"/>
      <c r="Z102" s="105"/>
      <c r="AA102" s="105"/>
      <c r="AB102" s="105"/>
      <c r="AC102" s="105"/>
      <c r="AD102" s="105"/>
      <c r="AE102" s="105"/>
    </row>
    <row r="103" spans="1:31" s="91" customFormat="1" x14ac:dyDescent="0.15">
      <c r="A103" s="90"/>
      <c r="C103" s="89"/>
      <c r="D103" s="90"/>
      <c r="E103" s="90"/>
      <c r="F103" s="89"/>
      <c r="G103" s="89"/>
      <c r="H103" s="89"/>
      <c r="I103" s="89"/>
      <c r="J103" s="89"/>
      <c r="K103" s="106"/>
      <c r="L103" s="106"/>
      <c r="M103" s="106"/>
      <c r="N103" s="106"/>
      <c r="O103" s="106"/>
      <c r="P103" s="106"/>
      <c r="Q103" s="105"/>
      <c r="R103" s="105"/>
      <c r="S103" s="105"/>
      <c r="T103" s="105"/>
      <c r="U103" s="105"/>
      <c r="V103" s="105"/>
      <c r="W103" s="105"/>
      <c r="X103" s="105"/>
      <c r="Y103" s="105"/>
      <c r="Z103" s="105"/>
      <c r="AA103" s="105"/>
      <c r="AB103" s="105"/>
      <c r="AC103" s="105"/>
      <c r="AD103" s="105"/>
      <c r="AE103" s="105"/>
    </row>
  </sheetData>
  <sortState xmlns:xlrd2="http://schemas.microsoft.com/office/spreadsheetml/2017/richdata2" ref="AD19:AE23">
    <sortCondition ref="AE19:AE23"/>
  </sortState>
  <mergeCells count="26">
    <mergeCell ref="K3:M3"/>
    <mergeCell ref="K2:M2"/>
    <mergeCell ref="N3:P3"/>
    <mergeCell ref="A31:B31"/>
    <mergeCell ref="A32:B32"/>
    <mergeCell ref="F2:H2"/>
    <mergeCell ref="I2:I3"/>
    <mergeCell ref="C2:E2"/>
    <mergeCell ref="A30:B30"/>
    <mergeCell ref="C27:D27"/>
    <mergeCell ref="E27:F27"/>
    <mergeCell ref="G27:H27"/>
    <mergeCell ref="I27:J27"/>
    <mergeCell ref="K27:L27"/>
    <mergeCell ref="M27:N27"/>
    <mergeCell ref="O27:P27"/>
    <mergeCell ref="Z3:AB3"/>
    <mergeCell ref="Z2:AB2"/>
    <mergeCell ref="AC2:AE3"/>
    <mergeCell ref="N2:P2"/>
    <mergeCell ref="Q3:S3"/>
    <mergeCell ref="Q2:S2"/>
    <mergeCell ref="T3:V3"/>
    <mergeCell ref="T2:V2"/>
    <mergeCell ref="W3:Y3"/>
    <mergeCell ref="W2:Y2"/>
  </mergeCells>
  <phoneticPr fontId="2"/>
  <pageMargins left="0.25" right="0.25" top="0.75" bottom="0.75" header="0.3" footer="0.3"/>
  <pageSetup paperSize="8" scale="89" orientation="landscape" r:id="rId1"/>
  <headerFooter alignWithMargins="0">
    <oddHeader>&amp;A</oddHeader>
  </headerFooter>
  <colBreaks count="1" manualBreakCount="1">
    <brk id="9" max="5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2">
    <tabColor rgb="FF92D050"/>
    <pageSetUpPr fitToPage="1"/>
  </sheetPr>
  <dimension ref="A1:AH114"/>
  <sheetViews>
    <sheetView showGridLines="0" zoomScaleNormal="100" workbookViewId="0">
      <selection sqref="A1:R17"/>
    </sheetView>
  </sheetViews>
  <sheetFormatPr defaultRowHeight="12" x14ac:dyDescent="0.15"/>
  <cols>
    <col min="1" max="1" width="5.625" style="90" customWidth="1"/>
    <col min="2" max="2" width="5.625" style="91" customWidth="1"/>
    <col min="3" max="3" width="10.625" style="89" customWidth="1"/>
    <col min="4" max="4" width="7.625" style="90" customWidth="1"/>
    <col min="5" max="5" width="10.625" style="90" customWidth="1"/>
    <col min="6" max="6" width="7.625" style="89" customWidth="1"/>
    <col min="7" max="7" width="10.625" style="89" customWidth="1"/>
    <col min="8" max="8" width="7.625" style="89" customWidth="1"/>
    <col min="9" max="9" width="2.625" style="89" customWidth="1"/>
    <col min="10" max="10" width="10.625" style="89" customWidth="1"/>
    <col min="11" max="11" width="7.625" style="89" customWidth="1"/>
    <col min="12" max="12" width="10.625" style="106" customWidth="1"/>
    <col min="13" max="13" width="7.625" style="106" customWidth="1"/>
    <col min="14" max="14" width="10.625" style="106" customWidth="1"/>
    <col min="15" max="15" width="7.625" style="106" customWidth="1"/>
    <col min="16" max="16" width="2.25" style="106" customWidth="1"/>
    <col min="17" max="17" width="10.625" style="106" customWidth="1"/>
    <col min="18" max="18" width="9.25" style="106" customWidth="1"/>
    <col min="19" max="19" width="4.875" style="106" bestFit="1" customWidth="1"/>
    <col min="20" max="20" width="9" style="106"/>
    <col min="21" max="21" width="6.125" style="106" bestFit="1" customWidth="1"/>
    <col min="22" max="22" width="4.875" style="106" bestFit="1" customWidth="1"/>
    <col min="23" max="23" width="9" style="106"/>
    <col min="24" max="24" width="6.125" style="106" bestFit="1" customWidth="1"/>
    <col min="25" max="25" width="4.875" style="106" bestFit="1" customWidth="1"/>
    <col min="26" max="26" width="9" style="106"/>
    <col min="27" max="27" width="6" style="106" bestFit="1" customWidth="1"/>
    <col min="28" max="28" width="4" style="106" bestFit="1" customWidth="1"/>
    <col min="29" max="29" width="9" style="106"/>
    <col min="30" max="30" width="6" style="106" bestFit="1" customWidth="1"/>
    <col min="31" max="31" width="3.75" style="106" bestFit="1" customWidth="1"/>
    <col min="32" max="32" width="9" style="106"/>
    <col min="33" max="33" width="5.25" style="106" bestFit="1" customWidth="1"/>
    <col min="34" max="16384" width="9" style="89"/>
  </cols>
  <sheetData>
    <row r="1" spans="1:34" ht="18" thickBot="1" x14ac:dyDescent="0.25">
      <c r="A1" s="226" t="s">
        <v>320</v>
      </c>
      <c r="B1" s="86"/>
      <c r="C1" s="86"/>
      <c r="D1" s="114"/>
      <c r="E1" s="86"/>
      <c r="F1" s="114"/>
      <c r="G1" s="86"/>
      <c r="H1" s="114"/>
      <c r="I1" s="114"/>
      <c r="J1" s="86"/>
      <c r="K1" s="114"/>
      <c r="L1" s="86"/>
      <c r="M1" s="114"/>
      <c r="N1" s="86"/>
      <c r="O1" s="114"/>
      <c r="P1" s="114"/>
      <c r="Q1" s="86"/>
      <c r="R1" s="227" t="s">
        <v>331</v>
      </c>
      <c r="S1" s="109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91"/>
    </row>
    <row r="2" spans="1:34" ht="17.25" customHeight="1" x14ac:dyDescent="0.15">
      <c r="A2" s="517" t="s">
        <v>321</v>
      </c>
      <c r="B2" s="518"/>
      <c r="C2" s="525" t="s">
        <v>322</v>
      </c>
      <c r="D2" s="526"/>
      <c r="E2" s="526"/>
      <c r="F2" s="526"/>
      <c r="G2" s="526"/>
      <c r="H2" s="526"/>
      <c r="I2" s="460"/>
      <c r="J2" s="525" t="s">
        <v>323</v>
      </c>
      <c r="K2" s="526"/>
      <c r="L2" s="526"/>
      <c r="M2" s="526"/>
      <c r="N2" s="526"/>
      <c r="O2" s="526"/>
      <c r="P2" s="458"/>
      <c r="Q2" s="517" t="s">
        <v>324</v>
      </c>
      <c r="R2" s="517"/>
      <c r="S2" s="109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521"/>
      <c r="AH2" s="91"/>
    </row>
    <row r="3" spans="1:34" ht="17.25" customHeight="1" x14ac:dyDescent="0.15">
      <c r="A3" s="519"/>
      <c r="B3" s="520"/>
      <c r="C3" s="522" t="s">
        <v>325</v>
      </c>
      <c r="D3" s="523"/>
      <c r="E3" s="522" t="s">
        <v>326</v>
      </c>
      <c r="F3" s="523"/>
      <c r="G3" s="522" t="s">
        <v>327</v>
      </c>
      <c r="H3" s="524"/>
      <c r="I3" s="459"/>
      <c r="J3" s="522" t="s">
        <v>325</v>
      </c>
      <c r="K3" s="523"/>
      <c r="L3" s="522" t="s">
        <v>326</v>
      </c>
      <c r="M3" s="523"/>
      <c r="N3" s="522" t="s">
        <v>327</v>
      </c>
      <c r="O3" s="524"/>
      <c r="P3" s="459"/>
      <c r="Q3" s="519"/>
      <c r="R3" s="519"/>
      <c r="S3" s="109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521"/>
      <c r="AH3" s="91"/>
    </row>
    <row r="4" spans="1:34" ht="17.25" customHeight="1" x14ac:dyDescent="0.2">
      <c r="A4" s="527" t="s">
        <v>328</v>
      </c>
      <c r="B4" s="228"/>
      <c r="C4" s="229"/>
      <c r="D4" s="230"/>
      <c r="E4" s="230"/>
      <c r="F4" s="230"/>
      <c r="G4" s="230"/>
      <c r="H4" s="230"/>
      <c r="I4" s="461"/>
      <c r="J4" s="230"/>
      <c r="K4" s="230"/>
      <c r="L4" s="230"/>
      <c r="M4" s="230"/>
      <c r="N4" s="230"/>
      <c r="O4" s="230"/>
      <c r="P4" s="461"/>
      <c r="Q4" s="230"/>
      <c r="R4" s="230"/>
      <c r="S4" s="110"/>
      <c r="T4" s="167"/>
      <c r="U4" s="91"/>
      <c r="V4" s="110"/>
      <c r="W4" s="167"/>
      <c r="X4" s="168"/>
      <c r="Y4" s="110"/>
      <c r="Z4" s="167"/>
      <c r="AA4" s="168"/>
      <c r="AB4" s="110"/>
      <c r="AC4" s="167"/>
      <c r="AD4" s="170"/>
      <c r="AE4" s="110"/>
      <c r="AF4" s="167"/>
      <c r="AG4" s="172"/>
      <c r="AH4" s="91"/>
    </row>
    <row r="5" spans="1:34" ht="17.25" x14ac:dyDescent="0.2">
      <c r="A5" s="528"/>
      <c r="B5" s="231">
        <v>1</v>
      </c>
      <c r="C5" s="232" t="s">
        <v>170</v>
      </c>
      <c r="D5" s="233">
        <v>61.7057936678871</v>
      </c>
      <c r="E5" s="234" t="s">
        <v>170</v>
      </c>
      <c r="F5" s="233">
        <v>31.2298083135904</v>
      </c>
      <c r="G5" s="234" t="s">
        <v>169</v>
      </c>
      <c r="H5" s="233">
        <v>38.6086956521739</v>
      </c>
      <c r="I5" s="462"/>
      <c r="J5" s="234" t="s">
        <v>168</v>
      </c>
      <c r="K5" s="233">
        <v>57.2198737977088</v>
      </c>
      <c r="L5" s="234" t="s">
        <v>174</v>
      </c>
      <c r="M5" s="233">
        <v>25.925151578507201</v>
      </c>
      <c r="N5" s="234" t="s">
        <v>124</v>
      </c>
      <c r="O5" s="233">
        <v>37.117903930131</v>
      </c>
      <c r="P5" s="462"/>
      <c r="Q5" s="234" t="s">
        <v>170</v>
      </c>
      <c r="R5" s="233">
        <v>12.599612319620899</v>
      </c>
      <c r="S5" s="110"/>
      <c r="T5" s="166"/>
      <c r="U5" s="91"/>
      <c r="V5" s="110"/>
      <c r="W5" s="166"/>
      <c r="X5" s="168"/>
      <c r="Y5" s="110"/>
      <c r="Z5" s="167"/>
      <c r="AA5" s="168"/>
      <c r="AB5" s="110"/>
      <c r="AC5" s="167"/>
      <c r="AD5" s="170"/>
      <c r="AE5" s="110"/>
      <c r="AF5" s="166"/>
      <c r="AG5" s="172"/>
      <c r="AH5" s="91"/>
    </row>
    <row r="6" spans="1:34" ht="17.25" x14ac:dyDescent="0.2">
      <c r="A6" s="528"/>
      <c r="B6" s="231">
        <v>2</v>
      </c>
      <c r="C6" s="232" t="s">
        <v>168</v>
      </c>
      <c r="D6" s="233">
        <v>58.322612264902297</v>
      </c>
      <c r="E6" s="234" t="s">
        <v>174</v>
      </c>
      <c r="F6" s="233">
        <v>28.956721722768101</v>
      </c>
      <c r="G6" s="234" t="s">
        <v>124</v>
      </c>
      <c r="H6" s="233">
        <v>38.533074559275398</v>
      </c>
      <c r="I6" s="462"/>
      <c r="J6" s="234" t="s">
        <v>170</v>
      </c>
      <c r="K6" s="233">
        <v>49.106181348266198</v>
      </c>
      <c r="L6" s="234" t="s">
        <v>168</v>
      </c>
      <c r="M6" s="233">
        <v>25.608037738160899</v>
      </c>
      <c r="N6" s="234" t="s">
        <v>169</v>
      </c>
      <c r="O6" s="233">
        <v>32.521739130434803</v>
      </c>
      <c r="P6" s="462"/>
      <c r="Q6" s="234" t="s">
        <v>125</v>
      </c>
      <c r="R6" s="233">
        <v>8.7805260475872995</v>
      </c>
      <c r="S6" s="110"/>
      <c r="T6" s="167"/>
      <c r="U6" s="91"/>
      <c r="V6" s="110"/>
      <c r="W6" s="167"/>
      <c r="X6" s="168"/>
      <c r="Y6" s="110"/>
      <c r="Z6" s="166"/>
      <c r="AA6" s="168"/>
      <c r="AB6" s="110"/>
      <c r="AC6" s="166"/>
      <c r="AD6" s="170"/>
      <c r="AE6" s="110"/>
      <c r="AF6" s="167"/>
      <c r="AG6" s="172"/>
      <c r="AH6" s="91"/>
    </row>
    <row r="7" spans="1:34" ht="17.25" x14ac:dyDescent="0.2">
      <c r="A7" s="528"/>
      <c r="B7" s="231">
        <v>3</v>
      </c>
      <c r="C7" s="232" t="s">
        <v>124</v>
      </c>
      <c r="D7" s="233">
        <v>49.719661437274198</v>
      </c>
      <c r="E7" s="234" t="s">
        <v>168</v>
      </c>
      <c r="F7" s="233">
        <v>25.975617227225399</v>
      </c>
      <c r="G7" s="234" t="s">
        <v>168</v>
      </c>
      <c r="H7" s="233">
        <v>32.346995037676898</v>
      </c>
      <c r="I7" s="462"/>
      <c r="J7" s="234" t="s">
        <v>124</v>
      </c>
      <c r="K7" s="233">
        <v>46.862364547954101</v>
      </c>
      <c r="L7" s="234" t="s">
        <v>170</v>
      </c>
      <c r="M7" s="233">
        <v>24.230023691578701</v>
      </c>
      <c r="N7" s="234" t="s">
        <v>168</v>
      </c>
      <c r="O7" s="233">
        <v>31.611836059547901</v>
      </c>
      <c r="P7" s="462"/>
      <c r="Q7" s="234" t="s">
        <v>169</v>
      </c>
      <c r="R7" s="235">
        <v>3.536231884058</v>
      </c>
      <c r="S7" s="110"/>
      <c r="T7" s="167"/>
      <c r="U7" s="91"/>
      <c r="V7" s="110"/>
      <c r="W7" s="167"/>
      <c r="X7" s="168"/>
      <c r="Y7" s="110"/>
      <c r="Z7" s="167"/>
      <c r="AA7" s="168"/>
      <c r="AB7" s="110"/>
      <c r="AC7" s="167"/>
      <c r="AD7" s="170"/>
      <c r="AE7" s="110"/>
      <c r="AF7" s="167"/>
      <c r="AG7" s="172"/>
      <c r="AH7" s="91"/>
    </row>
    <row r="8" spans="1:34" ht="17.25" x14ac:dyDescent="0.2">
      <c r="A8" s="528"/>
      <c r="B8" s="231">
        <v>4</v>
      </c>
      <c r="C8" s="232" t="s">
        <v>169</v>
      </c>
      <c r="D8" s="233">
        <v>47.884057971014499</v>
      </c>
      <c r="E8" s="234" t="s">
        <v>173</v>
      </c>
      <c r="F8" s="233">
        <v>25.107262037184199</v>
      </c>
      <c r="G8" s="234" t="s">
        <v>170</v>
      </c>
      <c r="H8" s="233">
        <v>30.4759853542968</v>
      </c>
      <c r="I8" s="462"/>
      <c r="J8" s="234" t="s">
        <v>169</v>
      </c>
      <c r="K8" s="233">
        <v>44.347826086956502</v>
      </c>
      <c r="L8" s="234" t="s">
        <v>167</v>
      </c>
      <c r="M8" s="233">
        <v>22.8225130552511</v>
      </c>
      <c r="N8" s="234" t="s">
        <v>170</v>
      </c>
      <c r="O8" s="233">
        <v>24.8761576566875</v>
      </c>
      <c r="P8" s="462"/>
      <c r="Q8" s="234" t="s">
        <v>173</v>
      </c>
      <c r="R8" s="235">
        <v>2.8603209915779</v>
      </c>
      <c r="S8" s="110"/>
      <c r="T8" s="167"/>
      <c r="U8" s="91"/>
      <c r="V8" s="110"/>
      <c r="W8" s="167"/>
      <c r="X8" s="168"/>
      <c r="Y8" s="110"/>
      <c r="Z8" s="167"/>
      <c r="AA8" s="168"/>
      <c r="AB8" s="110"/>
      <c r="AC8" s="167"/>
      <c r="AD8" s="170"/>
      <c r="AE8" s="110"/>
      <c r="AF8" s="167"/>
      <c r="AG8" s="172"/>
      <c r="AH8" s="91"/>
    </row>
    <row r="9" spans="1:34" ht="17.25" x14ac:dyDescent="0.2">
      <c r="A9" s="528"/>
      <c r="B9" s="231">
        <v>5</v>
      </c>
      <c r="C9" s="232" t="s">
        <v>174</v>
      </c>
      <c r="D9" s="233">
        <v>39.828559481497003</v>
      </c>
      <c r="E9" s="234" t="s">
        <v>98</v>
      </c>
      <c r="F9" s="233">
        <v>20.112850382235202</v>
      </c>
      <c r="G9" s="234" t="s">
        <v>101</v>
      </c>
      <c r="H9" s="233">
        <v>22.125923163638401</v>
      </c>
      <c r="I9" s="462"/>
      <c r="J9" s="234" t="s">
        <v>167</v>
      </c>
      <c r="K9" s="233">
        <v>43.066211076010603</v>
      </c>
      <c r="L9" s="234" t="s">
        <v>171</v>
      </c>
      <c r="M9" s="233">
        <v>21.215903013014799</v>
      </c>
      <c r="N9" s="234" t="s">
        <v>101</v>
      </c>
      <c r="O9" s="233">
        <v>24.187637429758102</v>
      </c>
      <c r="P9" s="462"/>
      <c r="Q9" s="234" t="s">
        <v>124</v>
      </c>
      <c r="R9" s="235">
        <v>2.8572968893202</v>
      </c>
      <c r="S9" s="111"/>
      <c r="T9" s="167"/>
      <c r="U9" s="91"/>
      <c r="V9" s="111"/>
      <c r="W9" s="167"/>
      <c r="X9" s="168"/>
      <c r="Y9" s="111"/>
      <c r="Z9" s="167"/>
      <c r="AA9" s="168"/>
      <c r="AB9" s="111"/>
      <c r="AC9" s="167"/>
      <c r="AD9" s="170"/>
      <c r="AE9" s="111"/>
      <c r="AF9" s="167"/>
      <c r="AG9" s="172"/>
      <c r="AH9" s="91"/>
    </row>
    <row r="10" spans="1:34" ht="17.25" x14ac:dyDescent="0.2">
      <c r="A10" s="529"/>
      <c r="B10" s="236"/>
      <c r="C10" s="237"/>
      <c r="D10" s="238"/>
      <c r="E10" s="239"/>
      <c r="F10" s="238"/>
      <c r="G10" s="239"/>
      <c r="H10" s="238"/>
      <c r="I10" s="463"/>
      <c r="J10" s="239"/>
      <c r="K10" s="238"/>
      <c r="L10" s="239"/>
      <c r="M10" s="238"/>
      <c r="N10" s="239"/>
      <c r="O10" s="238"/>
      <c r="P10" s="463"/>
      <c r="Q10" s="239"/>
      <c r="R10" s="240"/>
      <c r="S10" s="111"/>
      <c r="T10" s="167"/>
      <c r="U10" s="91"/>
      <c r="V10" s="111"/>
      <c r="W10" s="167"/>
      <c r="X10" s="168"/>
      <c r="Y10" s="111"/>
      <c r="Z10" s="167"/>
      <c r="AA10" s="168"/>
      <c r="AB10" s="111"/>
      <c r="AC10" s="167"/>
      <c r="AD10" s="170"/>
      <c r="AE10" s="111"/>
      <c r="AF10" s="167"/>
      <c r="AG10" s="172"/>
      <c r="AH10" s="91"/>
    </row>
    <row r="11" spans="1:34" ht="17.25" customHeight="1" x14ac:dyDescent="0.2">
      <c r="A11" s="527" t="s">
        <v>329</v>
      </c>
      <c r="B11" s="241" t="s">
        <v>330</v>
      </c>
      <c r="C11" s="242"/>
      <c r="D11" s="243"/>
      <c r="E11" s="244"/>
      <c r="F11" s="243"/>
      <c r="G11" s="244"/>
      <c r="H11" s="243"/>
      <c r="I11" s="464"/>
      <c r="J11" s="244"/>
      <c r="K11" s="243"/>
      <c r="L11" s="244"/>
      <c r="M11" s="243"/>
      <c r="N11" s="244"/>
      <c r="O11" s="243"/>
      <c r="P11" s="464"/>
      <c r="Q11" s="244"/>
      <c r="R11" s="245"/>
      <c r="S11" s="111"/>
      <c r="T11" s="167"/>
      <c r="U11" s="171"/>
      <c r="V11" s="111"/>
      <c r="W11" s="167"/>
      <c r="X11" s="168"/>
      <c r="Y11" s="111"/>
      <c r="Z11" s="167"/>
      <c r="AA11" s="168"/>
      <c r="AB11" s="111"/>
      <c r="AC11" s="167"/>
      <c r="AD11" s="170"/>
      <c r="AE11" s="111"/>
      <c r="AF11" s="167"/>
      <c r="AG11" s="172"/>
      <c r="AH11" s="91"/>
    </row>
    <row r="12" spans="1:34" ht="17.25" x14ac:dyDescent="0.2">
      <c r="A12" s="528"/>
      <c r="B12" s="231">
        <v>1</v>
      </c>
      <c r="C12" s="232" t="s">
        <v>175</v>
      </c>
      <c r="D12" s="233">
        <v>22.357262709174201</v>
      </c>
      <c r="E12" s="234" t="s">
        <v>122</v>
      </c>
      <c r="F12" s="233">
        <v>6.4154447786117998</v>
      </c>
      <c r="G12" s="234" t="s">
        <v>175</v>
      </c>
      <c r="H12" s="233">
        <v>9.8408235454174005</v>
      </c>
      <c r="I12" s="462"/>
      <c r="J12" s="234" t="s">
        <v>175</v>
      </c>
      <c r="K12" s="233">
        <v>26.5747585143531</v>
      </c>
      <c r="L12" s="234" t="s">
        <v>122</v>
      </c>
      <c r="M12" s="233">
        <v>7.1481516191969003</v>
      </c>
      <c r="N12" s="234" t="s">
        <v>173</v>
      </c>
      <c r="O12" s="233">
        <v>11.2823772445574</v>
      </c>
      <c r="P12" s="462"/>
      <c r="Q12" s="234" t="s">
        <v>171</v>
      </c>
      <c r="R12" s="235">
        <v>-8.5576751649134994</v>
      </c>
      <c r="S12" s="111"/>
      <c r="T12" s="167"/>
      <c r="U12" s="91"/>
      <c r="V12" s="111"/>
      <c r="W12" s="167"/>
      <c r="X12" s="168"/>
      <c r="Y12" s="111"/>
      <c r="Z12" s="167"/>
      <c r="AA12" s="168"/>
      <c r="AB12" s="111"/>
      <c r="AC12" s="167"/>
      <c r="AD12" s="170"/>
      <c r="AE12" s="111"/>
      <c r="AF12" s="167"/>
      <c r="AG12" s="172"/>
      <c r="AH12" s="91"/>
    </row>
    <row r="13" spans="1:34" ht="17.25" x14ac:dyDescent="0.2">
      <c r="A13" s="528"/>
      <c r="B13" s="231">
        <v>2</v>
      </c>
      <c r="C13" s="232" t="s">
        <v>122</v>
      </c>
      <c r="D13" s="233">
        <v>22.7991105279749</v>
      </c>
      <c r="E13" s="234" t="s">
        <v>172</v>
      </c>
      <c r="F13" s="233">
        <v>9.0478695423461009</v>
      </c>
      <c r="G13" s="234" t="s">
        <v>173</v>
      </c>
      <c r="H13" s="233">
        <v>10.011123470522801</v>
      </c>
      <c r="I13" s="462"/>
      <c r="J13" s="234" t="s">
        <v>122</v>
      </c>
      <c r="K13" s="233">
        <v>27.467986674959299</v>
      </c>
      <c r="L13" s="234" t="s">
        <v>101</v>
      </c>
      <c r="M13" s="233">
        <v>9.6870566349907996</v>
      </c>
      <c r="N13" s="234" t="s">
        <v>175</v>
      </c>
      <c r="O13" s="233">
        <v>12.335041494716799</v>
      </c>
      <c r="P13" s="462"/>
      <c r="Q13" s="234" t="s">
        <v>166</v>
      </c>
      <c r="R13" s="235">
        <v>-7.2732900030950001</v>
      </c>
      <c r="S13" s="111"/>
      <c r="T13" s="167"/>
      <c r="U13" s="91"/>
      <c r="V13" s="111"/>
      <c r="W13" s="167"/>
      <c r="X13" s="168"/>
      <c r="Y13" s="111"/>
      <c r="Z13" s="167"/>
      <c r="AA13" s="168"/>
      <c r="AB13" s="111"/>
      <c r="AC13" s="167"/>
      <c r="AD13" s="170"/>
      <c r="AE13" s="111"/>
      <c r="AF13" s="167"/>
      <c r="AG13" s="172"/>
      <c r="AH13" s="91"/>
    </row>
    <row r="14" spans="1:34" ht="17.25" x14ac:dyDescent="0.2">
      <c r="A14" s="528"/>
      <c r="B14" s="231">
        <v>3</v>
      </c>
      <c r="C14" s="232" t="s">
        <v>102</v>
      </c>
      <c r="D14" s="233">
        <v>26.387494622113898</v>
      </c>
      <c r="E14" s="234" t="s">
        <v>169</v>
      </c>
      <c r="F14" s="233">
        <v>9.2753623188405996</v>
      </c>
      <c r="G14" s="234" t="s">
        <v>174</v>
      </c>
      <c r="H14" s="233">
        <v>10.8718377587288</v>
      </c>
      <c r="I14" s="462"/>
      <c r="J14" s="234" t="s">
        <v>125</v>
      </c>
      <c r="K14" s="233">
        <v>29.203088863627499</v>
      </c>
      <c r="L14" s="234" t="s">
        <v>124</v>
      </c>
      <c r="M14" s="233">
        <v>9.7444606178230995</v>
      </c>
      <c r="N14" s="234" t="s">
        <v>174</v>
      </c>
      <c r="O14" s="233">
        <v>14.5306293121472</v>
      </c>
      <c r="P14" s="462"/>
      <c r="Q14" s="234" t="s">
        <v>167</v>
      </c>
      <c r="R14" s="235">
        <v>-6.6082135258849002</v>
      </c>
      <c r="S14" s="111"/>
      <c r="T14" s="167"/>
      <c r="U14" s="91"/>
      <c r="V14" s="111"/>
      <c r="W14" s="167"/>
      <c r="X14" s="168"/>
      <c r="Y14" s="111"/>
      <c r="Z14" s="167"/>
      <c r="AA14" s="168"/>
      <c r="AB14" s="111"/>
      <c r="AC14" s="167"/>
      <c r="AD14" s="170"/>
      <c r="AE14" s="111"/>
      <c r="AF14" s="167"/>
      <c r="AG14" s="172"/>
      <c r="AH14" s="91"/>
    </row>
    <row r="15" spans="1:34" ht="17.25" x14ac:dyDescent="0.2">
      <c r="A15" s="528"/>
      <c r="B15" s="231">
        <v>4</v>
      </c>
      <c r="C15" s="232" t="s">
        <v>172</v>
      </c>
      <c r="D15" s="233">
        <v>27.301420305102599</v>
      </c>
      <c r="E15" s="234" t="s">
        <v>123</v>
      </c>
      <c r="F15" s="233">
        <v>9.2914552813087994</v>
      </c>
      <c r="G15" s="234" t="s">
        <v>102</v>
      </c>
      <c r="H15" s="233">
        <v>11.9747597877528</v>
      </c>
      <c r="I15" s="462"/>
      <c r="J15" s="234" t="s">
        <v>172</v>
      </c>
      <c r="K15" s="233">
        <v>31.6675433982115</v>
      </c>
      <c r="L15" s="234" t="s">
        <v>123</v>
      </c>
      <c r="M15" s="233">
        <v>11.1155446616884</v>
      </c>
      <c r="N15" s="234" t="s">
        <v>98</v>
      </c>
      <c r="O15" s="233">
        <v>15.812704768838699</v>
      </c>
      <c r="P15" s="462"/>
      <c r="Q15" s="234" t="s">
        <v>102</v>
      </c>
      <c r="R15" s="235">
        <v>-5.5212964290836002</v>
      </c>
      <c r="S15" s="111"/>
      <c r="T15" s="167"/>
      <c r="U15" s="91"/>
      <c r="V15" s="111"/>
      <c r="W15" s="167"/>
      <c r="X15" s="168"/>
      <c r="Y15" s="111"/>
      <c r="Z15" s="167"/>
      <c r="AA15" s="168"/>
      <c r="AB15" s="111"/>
      <c r="AC15" s="167"/>
      <c r="AD15" s="170"/>
      <c r="AE15" s="111"/>
      <c r="AF15" s="167"/>
      <c r="AG15" s="172"/>
      <c r="AH15" s="91"/>
    </row>
    <row r="16" spans="1:34" ht="17.25" x14ac:dyDescent="0.2">
      <c r="A16" s="528"/>
      <c r="B16" s="231">
        <v>5</v>
      </c>
      <c r="C16" s="232" t="s">
        <v>123</v>
      </c>
      <c r="D16" s="233">
        <v>27.5133481540595</v>
      </c>
      <c r="E16" s="234" t="s">
        <v>101</v>
      </c>
      <c r="F16" s="233">
        <v>10.8186420118216</v>
      </c>
      <c r="G16" s="234" t="s">
        <v>98</v>
      </c>
      <c r="H16" s="233">
        <v>12.172369858026901</v>
      </c>
      <c r="I16" s="462"/>
      <c r="J16" s="234" t="s">
        <v>102</v>
      </c>
      <c r="K16" s="233">
        <v>31.9087910511975</v>
      </c>
      <c r="L16" s="234" t="s">
        <v>172</v>
      </c>
      <c r="M16" s="233">
        <v>11.520252498684901</v>
      </c>
      <c r="N16" s="234" t="s">
        <v>102</v>
      </c>
      <c r="O16" s="233">
        <v>16.348773841961901</v>
      </c>
      <c r="P16" s="462"/>
      <c r="Q16" s="234" t="s">
        <v>176</v>
      </c>
      <c r="R16" s="235">
        <v>-4.9255017854943999</v>
      </c>
      <c r="S16" s="111"/>
      <c r="T16" s="167"/>
      <c r="U16" s="91"/>
      <c r="V16" s="111"/>
      <c r="W16" s="167"/>
      <c r="X16" s="168"/>
      <c r="Y16" s="111"/>
      <c r="Z16" s="167"/>
      <c r="AA16" s="168"/>
      <c r="AB16" s="111"/>
      <c r="AC16" s="167"/>
      <c r="AD16" s="170"/>
      <c r="AE16" s="111"/>
      <c r="AF16" s="167"/>
      <c r="AG16" s="172"/>
      <c r="AH16" s="91"/>
    </row>
    <row r="17" spans="1:34" ht="17.25" customHeight="1" thickBot="1" x14ac:dyDescent="0.25">
      <c r="A17" s="530"/>
      <c r="B17" s="246"/>
      <c r="C17" s="247"/>
      <c r="D17" s="248"/>
      <c r="E17" s="248"/>
      <c r="F17" s="248"/>
      <c r="G17" s="248"/>
      <c r="H17" s="248"/>
      <c r="I17" s="465"/>
      <c r="J17" s="248"/>
      <c r="K17" s="248"/>
      <c r="L17" s="248"/>
      <c r="M17" s="248"/>
      <c r="N17" s="248"/>
      <c r="O17" s="248"/>
      <c r="P17" s="465"/>
      <c r="Q17" s="248"/>
      <c r="R17" s="249"/>
      <c r="S17" s="111"/>
      <c r="T17" s="167"/>
      <c r="U17" s="91"/>
      <c r="V17" s="111"/>
      <c r="W17" s="167"/>
      <c r="X17" s="168"/>
      <c r="Y17" s="111"/>
      <c r="Z17" s="167"/>
      <c r="AA17" s="168"/>
      <c r="AB17" s="111"/>
      <c r="AC17" s="167"/>
      <c r="AD17" s="170"/>
      <c r="AE17" s="111"/>
      <c r="AF17" s="167"/>
      <c r="AG17" s="172"/>
      <c r="AH17" s="91"/>
    </row>
    <row r="18" spans="1:34" x14ac:dyDescent="0.15">
      <c r="A18" s="183"/>
      <c r="B18" s="167"/>
      <c r="C18" s="168"/>
      <c r="D18" s="169"/>
      <c r="E18" s="168"/>
      <c r="F18" s="168"/>
      <c r="G18" s="168"/>
      <c r="H18" s="170"/>
      <c r="I18" s="170"/>
      <c r="J18" s="172"/>
      <c r="K18" s="91"/>
      <c r="L18" s="110"/>
      <c r="M18" s="167"/>
      <c r="N18" s="91"/>
      <c r="O18" s="110"/>
      <c r="P18" s="110"/>
      <c r="Q18" s="167"/>
      <c r="R18" s="96"/>
      <c r="S18" s="110"/>
      <c r="T18" s="167"/>
      <c r="U18" s="91"/>
      <c r="V18" s="110"/>
      <c r="W18" s="167"/>
      <c r="X18" s="168"/>
      <c r="Y18" s="110"/>
      <c r="Z18" s="167"/>
      <c r="AA18" s="168"/>
      <c r="AB18" s="110"/>
      <c r="AC18" s="167"/>
      <c r="AD18" s="170"/>
      <c r="AE18" s="110"/>
      <c r="AF18" s="167"/>
      <c r="AG18" s="172"/>
      <c r="AH18" s="91"/>
    </row>
    <row r="19" spans="1:34" x14ac:dyDescent="0.15">
      <c r="A19" s="183"/>
      <c r="B19" s="167"/>
      <c r="C19" s="168"/>
      <c r="D19" s="169"/>
      <c r="E19" s="168"/>
      <c r="F19" s="168"/>
      <c r="G19" s="168"/>
      <c r="H19" s="170"/>
      <c r="I19" s="170"/>
      <c r="J19" s="172"/>
      <c r="K19" s="91"/>
      <c r="L19" s="110"/>
      <c r="M19" s="167"/>
      <c r="N19" s="91"/>
      <c r="O19" s="110"/>
      <c r="P19" s="110"/>
      <c r="Q19" s="167"/>
      <c r="R19" s="96"/>
      <c r="S19" s="110"/>
      <c r="T19" s="167"/>
      <c r="U19" s="91"/>
      <c r="V19" s="110"/>
      <c r="W19" s="167"/>
      <c r="X19" s="168"/>
      <c r="Y19" s="110"/>
      <c r="Z19" s="167"/>
      <c r="AA19" s="168"/>
      <c r="AB19" s="110"/>
      <c r="AC19" s="167"/>
      <c r="AD19" s="170"/>
      <c r="AE19" s="110"/>
      <c r="AF19" s="167"/>
      <c r="AG19" s="172"/>
      <c r="AH19" s="91"/>
    </row>
    <row r="20" spans="1:34" x14ac:dyDescent="0.15">
      <c r="A20" s="183"/>
      <c r="B20" s="167"/>
      <c r="C20" s="168"/>
      <c r="D20" s="169"/>
      <c r="E20" s="168"/>
      <c r="F20" s="168"/>
      <c r="G20" s="168"/>
      <c r="H20" s="170"/>
      <c r="I20" s="170"/>
      <c r="J20" s="172"/>
      <c r="K20" s="91"/>
      <c r="L20" s="110"/>
      <c r="M20" s="167"/>
      <c r="N20" s="91"/>
      <c r="O20" s="110"/>
      <c r="P20" s="110"/>
      <c r="Q20" s="167"/>
      <c r="R20" s="96"/>
      <c r="S20" s="110"/>
      <c r="T20" s="167"/>
      <c r="U20" s="91"/>
      <c r="V20" s="110"/>
      <c r="W20" s="167"/>
      <c r="X20" s="168"/>
      <c r="Y20" s="110"/>
      <c r="Z20" s="167"/>
      <c r="AA20" s="168"/>
      <c r="AB20" s="110"/>
      <c r="AC20" s="167"/>
      <c r="AD20" s="170"/>
      <c r="AE20" s="110"/>
      <c r="AF20" s="167"/>
      <c r="AG20" s="172"/>
      <c r="AH20" s="91"/>
    </row>
    <row r="21" spans="1:34" x14ac:dyDescent="0.15">
      <c r="A21" s="183"/>
      <c r="B21" s="167"/>
      <c r="C21" s="168"/>
      <c r="D21" s="169"/>
      <c r="E21" s="168"/>
      <c r="F21" s="168"/>
      <c r="G21" s="168"/>
      <c r="H21" s="170"/>
      <c r="I21" s="170"/>
      <c r="J21" s="172"/>
      <c r="K21" s="91"/>
      <c r="L21" s="110"/>
      <c r="M21" s="167"/>
      <c r="N21" s="91"/>
      <c r="O21" s="110"/>
      <c r="P21" s="110"/>
      <c r="Q21" s="167"/>
      <c r="R21" s="96"/>
      <c r="S21" s="110"/>
      <c r="T21" s="167"/>
      <c r="U21" s="91"/>
      <c r="V21" s="110"/>
      <c r="W21" s="167"/>
      <c r="X21" s="168"/>
      <c r="Y21" s="110"/>
      <c r="Z21" s="167"/>
      <c r="AA21" s="168"/>
      <c r="AB21" s="110"/>
      <c r="AC21" s="167"/>
      <c r="AD21" s="170"/>
      <c r="AE21" s="110"/>
      <c r="AF21" s="167"/>
      <c r="AG21" s="172"/>
      <c r="AH21" s="91"/>
    </row>
    <row r="22" spans="1:34" x14ac:dyDescent="0.15">
      <c r="A22" s="183"/>
      <c r="B22" s="167"/>
      <c r="C22" s="168"/>
      <c r="D22" s="169"/>
      <c r="E22" s="168"/>
      <c r="F22" s="168"/>
      <c r="G22" s="168"/>
      <c r="H22" s="170"/>
      <c r="I22" s="170"/>
      <c r="J22" s="172"/>
      <c r="K22" s="91"/>
      <c r="L22" s="110"/>
      <c r="M22" s="167"/>
      <c r="N22" s="91"/>
      <c r="O22" s="110"/>
      <c r="P22" s="110"/>
      <c r="Q22" s="167"/>
      <c r="R22" s="96"/>
      <c r="S22" s="110"/>
      <c r="T22" s="167"/>
      <c r="U22" s="91"/>
      <c r="V22" s="110"/>
      <c r="W22" s="167"/>
      <c r="X22" s="168"/>
      <c r="Y22" s="110"/>
      <c r="Z22" s="167"/>
      <c r="AA22" s="168"/>
      <c r="AB22" s="110"/>
      <c r="AC22" s="167"/>
      <c r="AD22" s="170"/>
      <c r="AE22" s="110"/>
      <c r="AF22" s="167"/>
      <c r="AG22" s="172"/>
      <c r="AH22" s="91"/>
    </row>
    <row r="23" spans="1:34" x14ac:dyDescent="0.15">
      <c r="A23" s="92"/>
      <c r="B23" s="93"/>
      <c r="C23" s="93"/>
      <c r="D23" s="92"/>
      <c r="E23" s="92"/>
      <c r="F23" s="93"/>
      <c r="G23" s="94"/>
      <c r="H23" s="94"/>
      <c r="I23" s="94"/>
      <c r="J23" s="94"/>
      <c r="W23" s="105"/>
      <c r="X23" s="105"/>
    </row>
    <row r="24" spans="1:34" x14ac:dyDescent="0.15">
      <c r="D24" s="95"/>
      <c r="E24" s="95"/>
      <c r="F24" s="93"/>
      <c r="G24" s="96"/>
      <c r="H24" s="91"/>
      <c r="I24" s="91"/>
      <c r="T24" s="105"/>
    </row>
    <row r="25" spans="1:34" s="91" customFormat="1" ht="21" customHeight="1" x14ac:dyDescent="0.15">
      <c r="A25" s="103"/>
      <c r="D25" s="103"/>
      <c r="E25" s="103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AE25" s="105"/>
      <c r="AF25" s="105"/>
      <c r="AG25" s="105"/>
    </row>
    <row r="26" spans="1:34" s="91" customFormat="1" x14ac:dyDescent="0.15">
      <c r="C26" s="103"/>
      <c r="F26" s="103"/>
      <c r="G26" s="103"/>
      <c r="N26" s="105"/>
      <c r="O26" s="105"/>
      <c r="P26" s="105"/>
      <c r="Q26" s="105"/>
      <c r="R26" s="105"/>
      <c r="S26" s="105"/>
    </row>
    <row r="27" spans="1:34" s="91" customFormat="1" ht="12" customHeight="1" x14ac:dyDescent="0.15">
      <c r="C27" s="103"/>
      <c r="F27" s="103"/>
      <c r="G27" s="103"/>
      <c r="N27" s="105"/>
      <c r="O27" s="105"/>
      <c r="P27" s="105"/>
      <c r="Q27" s="105"/>
      <c r="R27" s="105"/>
      <c r="S27" s="105"/>
    </row>
    <row r="28" spans="1:34" s="91" customFormat="1" x14ac:dyDescent="0.15">
      <c r="B28" s="103"/>
      <c r="F28" s="103"/>
      <c r="G28" s="103"/>
      <c r="N28" s="105"/>
      <c r="O28" s="105"/>
      <c r="P28" s="105"/>
      <c r="Q28" s="105"/>
      <c r="R28" s="105"/>
      <c r="S28" s="105"/>
    </row>
    <row r="29" spans="1:34" s="91" customFormat="1" ht="13.5" x14ac:dyDescent="0.15">
      <c r="A29" s="516"/>
      <c r="B29" s="516"/>
      <c r="C29" s="251"/>
      <c r="F29" s="103"/>
      <c r="G29" s="165"/>
      <c r="N29" s="105"/>
      <c r="O29" s="105"/>
      <c r="P29" s="105"/>
      <c r="Q29" s="105"/>
      <c r="R29" s="105"/>
      <c r="S29" s="105"/>
    </row>
    <row r="30" spans="1:34" s="91" customFormat="1" ht="13.5" x14ac:dyDescent="0.15">
      <c r="A30" s="516"/>
      <c r="B30" s="516"/>
      <c r="C30" s="251"/>
      <c r="F30" s="103"/>
      <c r="G30" s="165"/>
      <c r="N30" s="105"/>
      <c r="O30" s="105"/>
      <c r="P30" s="105"/>
      <c r="Q30" s="105"/>
      <c r="R30" s="105"/>
      <c r="S30" s="105"/>
    </row>
    <row r="31" spans="1:34" s="91" customFormat="1" ht="13.5" x14ac:dyDescent="0.15">
      <c r="A31" s="516"/>
      <c r="B31" s="516"/>
      <c r="C31" s="251"/>
      <c r="F31" s="103"/>
      <c r="G31" s="165"/>
      <c r="N31" s="105"/>
      <c r="O31" s="105"/>
      <c r="P31" s="105"/>
      <c r="Q31" s="105"/>
      <c r="R31" s="105"/>
      <c r="S31" s="105"/>
    </row>
    <row r="32" spans="1:34" s="91" customFormat="1" ht="13.5" x14ac:dyDescent="0.15">
      <c r="A32" s="250"/>
      <c r="B32" s="250"/>
      <c r="C32" s="251"/>
      <c r="F32" s="103"/>
      <c r="G32" s="165"/>
      <c r="N32" s="105"/>
      <c r="O32" s="105"/>
      <c r="P32" s="105"/>
      <c r="Q32" s="105"/>
      <c r="R32" s="105"/>
      <c r="S32" s="105"/>
    </row>
    <row r="33" spans="1:33" s="91" customFormat="1" ht="13.5" x14ac:dyDescent="0.15">
      <c r="A33" s="252"/>
      <c r="B33" s="253"/>
      <c r="C33" s="254"/>
      <c r="F33" s="103"/>
      <c r="G33" s="165"/>
      <c r="N33" s="105"/>
      <c r="O33" s="105"/>
      <c r="P33" s="105"/>
      <c r="Q33" s="105"/>
      <c r="R33" s="105"/>
      <c r="S33" s="105"/>
    </row>
    <row r="34" spans="1:33" s="91" customFormat="1" ht="13.5" x14ac:dyDescent="0.15">
      <c r="A34" s="252"/>
      <c r="B34" s="253"/>
      <c r="C34" s="255"/>
      <c r="F34" s="103"/>
      <c r="G34" s="165"/>
      <c r="N34" s="105"/>
      <c r="O34" s="105"/>
      <c r="P34" s="105"/>
      <c r="Q34" s="105"/>
      <c r="R34" s="105"/>
      <c r="S34" s="105"/>
    </row>
    <row r="35" spans="1:33" s="91" customFormat="1" ht="13.5" x14ac:dyDescent="0.15">
      <c r="A35" s="252"/>
      <c r="B35" s="253"/>
      <c r="C35" s="255"/>
      <c r="F35" s="103"/>
      <c r="G35" s="165"/>
      <c r="N35" s="105"/>
      <c r="O35" s="105"/>
      <c r="P35" s="105"/>
      <c r="Q35" s="105"/>
      <c r="R35" s="105"/>
      <c r="S35" s="105"/>
    </row>
    <row r="36" spans="1:33" s="91" customFormat="1" ht="13.5" x14ac:dyDescent="0.15">
      <c r="A36" s="252"/>
      <c r="B36" s="253"/>
      <c r="C36" s="255"/>
      <c r="F36" s="103"/>
      <c r="G36" s="165"/>
      <c r="N36" s="105"/>
      <c r="O36" s="105"/>
      <c r="P36" s="105"/>
      <c r="Q36" s="105"/>
      <c r="R36" s="105"/>
      <c r="S36" s="105"/>
    </row>
    <row r="37" spans="1:33" s="91" customFormat="1" ht="13.5" x14ac:dyDescent="0.15">
      <c r="A37" s="252"/>
      <c r="B37" s="253"/>
      <c r="C37" s="255"/>
      <c r="F37" s="103"/>
      <c r="G37" s="165"/>
      <c r="N37" s="105"/>
      <c r="O37" s="105"/>
      <c r="P37" s="105"/>
      <c r="Q37" s="105"/>
      <c r="R37" s="105"/>
      <c r="S37" s="105"/>
    </row>
    <row r="38" spans="1:33" s="91" customFormat="1" ht="13.5" x14ac:dyDescent="0.15">
      <c r="A38" s="252"/>
      <c r="B38" s="253"/>
      <c r="C38" s="255"/>
      <c r="F38" s="103"/>
      <c r="G38" s="165"/>
      <c r="N38" s="105"/>
      <c r="O38" s="105"/>
      <c r="P38" s="105"/>
      <c r="Q38" s="105"/>
      <c r="R38" s="105"/>
      <c r="S38" s="105"/>
    </row>
    <row r="39" spans="1:33" s="91" customFormat="1" ht="13.5" x14ac:dyDescent="0.15">
      <c r="A39" s="252"/>
      <c r="B39" s="253"/>
      <c r="C39" s="255"/>
      <c r="F39" s="103"/>
      <c r="G39" s="165"/>
      <c r="N39" s="105"/>
      <c r="O39" s="105"/>
      <c r="P39" s="105"/>
      <c r="Q39" s="105"/>
      <c r="R39" s="105"/>
      <c r="S39" s="105"/>
    </row>
    <row r="40" spans="1:33" s="91" customFormat="1" ht="13.5" x14ac:dyDescent="0.15">
      <c r="A40" s="252"/>
      <c r="B40" s="253"/>
      <c r="C40" s="255"/>
      <c r="F40" s="103"/>
      <c r="G40" s="165"/>
      <c r="N40" s="105"/>
      <c r="O40" s="105"/>
      <c r="P40" s="105"/>
      <c r="Q40" s="105"/>
      <c r="R40" s="105"/>
      <c r="S40" s="105"/>
    </row>
    <row r="41" spans="1:33" s="91" customFormat="1" ht="13.5" x14ac:dyDescent="0.15">
      <c r="A41" s="252"/>
      <c r="B41" s="253"/>
      <c r="C41" s="255"/>
      <c r="F41" s="103"/>
      <c r="G41" s="165"/>
      <c r="N41" s="105"/>
      <c r="O41" s="105"/>
      <c r="P41" s="105"/>
      <c r="Q41" s="105"/>
      <c r="R41" s="105"/>
      <c r="S41" s="105"/>
    </row>
    <row r="42" spans="1:33" s="91" customFormat="1" ht="13.5" x14ac:dyDescent="0.15">
      <c r="A42" s="252"/>
      <c r="B42" s="253"/>
      <c r="C42" s="255"/>
      <c r="F42" s="103"/>
      <c r="G42" s="165"/>
      <c r="N42" s="105"/>
      <c r="O42" s="105"/>
      <c r="P42" s="105"/>
      <c r="Q42" s="105"/>
      <c r="R42" s="105"/>
      <c r="S42" s="105"/>
    </row>
    <row r="43" spans="1:33" s="91" customFormat="1" ht="13.5" x14ac:dyDescent="0.15">
      <c r="A43" s="252"/>
      <c r="B43" s="256"/>
      <c r="C43" s="255"/>
      <c r="F43" s="103"/>
      <c r="G43" s="165"/>
      <c r="N43" s="105"/>
      <c r="O43" s="105"/>
      <c r="P43" s="105"/>
      <c r="Q43" s="105"/>
      <c r="R43" s="105"/>
      <c r="S43" s="105"/>
    </row>
    <row r="44" spans="1:33" s="91" customFormat="1" ht="13.5" x14ac:dyDescent="0.15">
      <c r="A44" s="252"/>
      <c r="B44" s="253"/>
      <c r="C44" s="255"/>
      <c r="F44" s="103"/>
      <c r="G44" s="165"/>
      <c r="N44" s="105"/>
      <c r="O44" s="105"/>
      <c r="P44" s="105"/>
      <c r="Q44" s="105"/>
      <c r="R44" s="105"/>
      <c r="S44" s="105"/>
      <c r="AB44" s="105"/>
      <c r="AC44" s="105"/>
      <c r="AD44" s="105"/>
      <c r="AE44" s="105"/>
    </row>
    <row r="45" spans="1:33" s="91" customFormat="1" ht="13.5" x14ac:dyDescent="0.15">
      <c r="A45" s="252"/>
      <c r="B45" s="253"/>
      <c r="C45" s="255"/>
      <c r="F45" s="103"/>
      <c r="G45" s="165"/>
      <c r="N45" s="105"/>
      <c r="O45" s="105"/>
      <c r="P45" s="105"/>
      <c r="Q45" s="105"/>
      <c r="R45" s="105"/>
      <c r="S45" s="105"/>
      <c r="AB45" s="105"/>
      <c r="AC45" s="105"/>
      <c r="AD45" s="105"/>
      <c r="AE45" s="105"/>
    </row>
    <row r="46" spans="1:33" s="91" customFormat="1" ht="13.5" x14ac:dyDescent="0.15">
      <c r="A46" s="252"/>
      <c r="B46" s="253"/>
      <c r="C46" s="255"/>
      <c r="F46" s="103"/>
      <c r="G46" s="165"/>
      <c r="N46" s="105"/>
      <c r="O46" s="105"/>
      <c r="P46" s="105"/>
      <c r="Q46" s="105"/>
      <c r="R46" s="105"/>
      <c r="S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</row>
    <row r="47" spans="1:33" s="91" customFormat="1" ht="13.5" x14ac:dyDescent="0.15">
      <c r="A47" s="252"/>
      <c r="B47" s="253"/>
      <c r="C47" s="255"/>
      <c r="F47" s="103"/>
      <c r="G47" s="165"/>
      <c r="N47" s="105"/>
      <c r="O47" s="105"/>
      <c r="P47" s="105"/>
      <c r="Q47" s="105"/>
      <c r="R47" s="105"/>
      <c r="S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</row>
    <row r="48" spans="1:33" s="91" customFormat="1" ht="13.5" x14ac:dyDescent="0.15">
      <c r="A48" s="252"/>
      <c r="B48" s="253"/>
      <c r="C48" s="255"/>
      <c r="F48" s="103"/>
      <c r="G48" s="165"/>
      <c r="N48" s="105"/>
      <c r="O48" s="105"/>
      <c r="P48" s="105"/>
      <c r="Q48" s="105"/>
      <c r="R48" s="105"/>
      <c r="S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</row>
    <row r="49" spans="1:33" s="91" customFormat="1" ht="13.5" x14ac:dyDescent="0.15">
      <c r="A49" s="252"/>
      <c r="B49" s="253"/>
      <c r="C49" s="255"/>
      <c r="F49" s="103"/>
      <c r="G49" s="165"/>
      <c r="N49" s="105"/>
      <c r="O49" s="105"/>
      <c r="P49" s="105"/>
      <c r="Q49" s="105"/>
      <c r="R49" s="105"/>
      <c r="S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</row>
    <row r="50" spans="1:33" s="91" customFormat="1" ht="13.5" x14ac:dyDescent="0.15">
      <c r="A50" s="252"/>
      <c r="B50" s="253"/>
      <c r="C50" s="255"/>
      <c r="F50" s="103"/>
      <c r="G50" s="165"/>
      <c r="N50" s="105"/>
      <c r="O50" s="105"/>
      <c r="P50" s="105"/>
      <c r="Q50" s="105"/>
      <c r="R50" s="105"/>
      <c r="S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</row>
    <row r="51" spans="1:33" s="91" customFormat="1" ht="13.5" x14ac:dyDescent="0.15">
      <c r="A51" s="252"/>
      <c r="B51" s="253"/>
      <c r="C51" s="255"/>
      <c r="F51" s="103"/>
      <c r="G51" s="165"/>
      <c r="N51" s="105"/>
      <c r="O51" s="105"/>
      <c r="P51" s="105"/>
      <c r="Q51" s="105"/>
      <c r="R51" s="105"/>
      <c r="S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</row>
    <row r="52" spans="1:33" s="91" customFormat="1" ht="13.5" x14ac:dyDescent="0.15">
      <c r="A52" s="252"/>
      <c r="B52" s="253"/>
      <c r="C52" s="255"/>
      <c r="F52" s="103"/>
      <c r="G52" s="165"/>
      <c r="N52" s="105"/>
      <c r="O52" s="105"/>
      <c r="P52" s="105"/>
      <c r="Q52" s="105"/>
      <c r="R52" s="105"/>
      <c r="S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</row>
    <row r="53" spans="1:33" s="91" customFormat="1" x14ac:dyDescent="0.15">
      <c r="A53" s="103"/>
      <c r="D53" s="103"/>
      <c r="E53" s="103"/>
      <c r="L53" s="105"/>
      <c r="M53" s="105"/>
      <c r="N53" s="105"/>
      <c r="O53" s="105"/>
      <c r="P53" s="105"/>
      <c r="Q53" s="105"/>
      <c r="R53" s="105"/>
      <c r="S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</row>
    <row r="54" spans="1:33" s="91" customFormat="1" x14ac:dyDescent="0.15">
      <c r="A54" s="103"/>
      <c r="D54" s="103"/>
      <c r="E54" s="103"/>
      <c r="L54" s="105"/>
      <c r="M54" s="105"/>
      <c r="N54" s="105"/>
      <c r="O54" s="105"/>
      <c r="P54" s="105"/>
      <c r="Q54" s="105"/>
      <c r="R54" s="105"/>
      <c r="S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</row>
    <row r="55" spans="1:33" s="91" customFormat="1" x14ac:dyDescent="0.15">
      <c r="A55" s="103"/>
      <c r="D55" s="103"/>
      <c r="E55" s="103"/>
      <c r="L55" s="105"/>
      <c r="M55" s="105"/>
      <c r="N55" s="105"/>
      <c r="O55" s="105"/>
      <c r="P55" s="105"/>
      <c r="Q55" s="105"/>
      <c r="R55" s="105"/>
      <c r="S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</row>
    <row r="56" spans="1:33" s="91" customFormat="1" x14ac:dyDescent="0.15">
      <c r="S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</row>
    <row r="57" spans="1:33" s="91" customFormat="1" x14ac:dyDescent="0.15">
      <c r="S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5"/>
      <c r="AG57" s="105"/>
    </row>
    <row r="58" spans="1:33" s="91" customFormat="1" x14ac:dyDescent="0.15">
      <c r="S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</row>
    <row r="59" spans="1:33" s="91" customFormat="1" x14ac:dyDescent="0.15">
      <c r="S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</row>
    <row r="60" spans="1:33" s="91" customFormat="1" x14ac:dyDescent="0.15">
      <c r="S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</row>
    <row r="61" spans="1:33" s="91" customFormat="1" x14ac:dyDescent="0.15">
      <c r="S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</row>
    <row r="62" spans="1:33" s="91" customFormat="1" x14ac:dyDescent="0.15">
      <c r="S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</row>
    <row r="63" spans="1:33" s="91" customFormat="1" x14ac:dyDescent="0.15">
      <c r="S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</row>
    <row r="64" spans="1:33" s="91" customFormat="1" x14ac:dyDescent="0.15">
      <c r="S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</row>
    <row r="65" spans="1:33" s="91" customFormat="1" x14ac:dyDescent="0.15">
      <c r="S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</row>
    <row r="66" spans="1:33" s="91" customFormat="1" x14ac:dyDescent="0.15"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</row>
    <row r="67" spans="1:33" s="91" customFormat="1" x14ac:dyDescent="0.15"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</row>
    <row r="68" spans="1:33" s="91" customFormat="1" x14ac:dyDescent="0.15">
      <c r="S68" s="105"/>
      <c r="T68" s="105"/>
      <c r="U68" s="105"/>
      <c r="V68" s="105"/>
      <c r="W68" s="105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</row>
    <row r="69" spans="1:33" s="91" customFormat="1" x14ac:dyDescent="0.15">
      <c r="S69" s="105"/>
      <c r="T69" s="105"/>
      <c r="U69" s="105"/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  <c r="AF69" s="105"/>
      <c r="AG69" s="105"/>
    </row>
    <row r="70" spans="1:33" s="91" customFormat="1" x14ac:dyDescent="0.15">
      <c r="S70" s="105"/>
      <c r="T70" s="105"/>
      <c r="U70" s="105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  <c r="AF70" s="105"/>
      <c r="AG70" s="105"/>
    </row>
    <row r="71" spans="1:33" s="91" customFormat="1" x14ac:dyDescent="0.15"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</row>
    <row r="72" spans="1:33" s="91" customFormat="1" x14ac:dyDescent="0.15">
      <c r="S72" s="105"/>
      <c r="T72" s="105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  <c r="AF72" s="105"/>
      <c r="AG72" s="105"/>
    </row>
    <row r="73" spans="1:33" s="91" customFormat="1" x14ac:dyDescent="0.15">
      <c r="S73" s="105"/>
      <c r="T73" s="105"/>
      <c r="U73" s="105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  <c r="AF73" s="105"/>
      <c r="AG73" s="105"/>
    </row>
    <row r="74" spans="1:33" s="91" customFormat="1" x14ac:dyDescent="0.15">
      <c r="A74" s="103"/>
      <c r="D74" s="103"/>
      <c r="E74" s="103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  <c r="AF74" s="105"/>
      <c r="AG74" s="105"/>
    </row>
    <row r="75" spans="1:33" s="91" customFormat="1" x14ac:dyDescent="0.15">
      <c r="A75" s="103"/>
      <c r="D75" s="103"/>
      <c r="E75" s="103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  <c r="AF75" s="105"/>
      <c r="AG75" s="105"/>
    </row>
    <row r="76" spans="1:33" s="91" customFormat="1" x14ac:dyDescent="0.15">
      <c r="A76" s="103"/>
      <c r="D76" s="103"/>
      <c r="E76" s="103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</row>
    <row r="77" spans="1:33" s="91" customFormat="1" x14ac:dyDescent="0.15">
      <c r="A77" s="103"/>
      <c r="D77" s="103"/>
      <c r="E77" s="103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  <c r="AF77" s="105"/>
      <c r="AG77" s="105"/>
    </row>
    <row r="78" spans="1:33" s="91" customFormat="1" x14ac:dyDescent="0.15">
      <c r="A78" s="103"/>
      <c r="D78" s="103"/>
      <c r="E78" s="103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  <c r="AG78" s="105"/>
    </row>
    <row r="79" spans="1:33" s="91" customFormat="1" x14ac:dyDescent="0.15">
      <c r="A79" s="103"/>
      <c r="D79" s="103"/>
      <c r="E79" s="103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</row>
    <row r="80" spans="1:33" s="91" customFormat="1" x14ac:dyDescent="0.15">
      <c r="A80" s="103"/>
      <c r="D80" s="103"/>
      <c r="E80" s="103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5"/>
      <c r="Z80" s="105"/>
      <c r="AA80" s="105"/>
      <c r="AB80" s="105"/>
      <c r="AC80" s="105"/>
      <c r="AD80" s="105"/>
      <c r="AE80" s="105"/>
      <c r="AF80" s="105"/>
      <c r="AG80" s="105"/>
    </row>
    <row r="81" spans="1:33" s="91" customFormat="1" x14ac:dyDescent="0.15">
      <c r="A81" s="103"/>
      <c r="D81" s="103"/>
      <c r="E81" s="103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5"/>
      <c r="Z81" s="105"/>
      <c r="AA81" s="105"/>
      <c r="AB81" s="105"/>
      <c r="AC81" s="105"/>
      <c r="AD81" s="105"/>
      <c r="AE81" s="105"/>
      <c r="AF81" s="105"/>
      <c r="AG81" s="105"/>
    </row>
    <row r="82" spans="1:33" s="91" customFormat="1" x14ac:dyDescent="0.15">
      <c r="A82" s="103"/>
      <c r="D82" s="103"/>
      <c r="E82" s="103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5"/>
      <c r="Z82" s="105"/>
      <c r="AA82" s="105"/>
      <c r="AB82" s="105"/>
      <c r="AC82" s="105"/>
      <c r="AD82" s="105"/>
      <c r="AE82" s="105"/>
      <c r="AF82" s="105"/>
      <c r="AG82" s="105"/>
    </row>
    <row r="83" spans="1:33" s="91" customFormat="1" x14ac:dyDescent="0.15">
      <c r="A83" s="103"/>
      <c r="D83" s="103"/>
      <c r="E83" s="103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5"/>
      <c r="Z83" s="105"/>
      <c r="AA83" s="105"/>
      <c r="AB83" s="105"/>
      <c r="AC83" s="105"/>
      <c r="AD83" s="105"/>
      <c r="AE83" s="105"/>
      <c r="AF83" s="105"/>
      <c r="AG83" s="105"/>
    </row>
    <row r="84" spans="1:33" s="91" customFormat="1" x14ac:dyDescent="0.15">
      <c r="A84" s="103"/>
      <c r="D84" s="103"/>
      <c r="E84" s="103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5"/>
      <c r="Z84" s="105"/>
      <c r="AA84" s="105"/>
      <c r="AB84" s="105"/>
      <c r="AC84" s="105"/>
      <c r="AD84" s="105"/>
      <c r="AE84" s="105"/>
      <c r="AF84" s="105"/>
      <c r="AG84" s="105"/>
    </row>
    <row r="85" spans="1:33" s="91" customFormat="1" x14ac:dyDescent="0.15">
      <c r="A85" s="103"/>
      <c r="D85" s="103"/>
      <c r="E85" s="103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5"/>
      <c r="Z85" s="105"/>
      <c r="AA85" s="105"/>
      <c r="AB85" s="105"/>
      <c r="AC85" s="105"/>
      <c r="AD85" s="105"/>
      <c r="AE85" s="105"/>
      <c r="AF85" s="105"/>
      <c r="AG85" s="105"/>
    </row>
    <row r="86" spans="1:33" s="91" customFormat="1" x14ac:dyDescent="0.15">
      <c r="A86" s="103"/>
      <c r="D86" s="103"/>
      <c r="E86" s="103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5"/>
      <c r="Z86" s="105"/>
      <c r="AA86" s="105"/>
      <c r="AB86" s="105"/>
      <c r="AC86" s="105"/>
      <c r="AD86" s="105"/>
      <c r="AE86" s="105"/>
      <c r="AF86" s="105"/>
      <c r="AG86" s="105"/>
    </row>
    <row r="87" spans="1:33" s="91" customFormat="1" x14ac:dyDescent="0.15">
      <c r="A87" s="103"/>
      <c r="D87" s="103"/>
      <c r="E87" s="103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  <c r="AF87" s="105"/>
      <c r="AG87" s="105"/>
    </row>
    <row r="88" spans="1:33" s="91" customFormat="1" x14ac:dyDescent="0.15">
      <c r="A88" s="103"/>
      <c r="D88" s="103"/>
      <c r="E88" s="103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5"/>
      <c r="Z88" s="105"/>
      <c r="AA88" s="105"/>
      <c r="AB88" s="105"/>
      <c r="AC88" s="105"/>
      <c r="AD88" s="105"/>
      <c r="AE88" s="105"/>
      <c r="AF88" s="105"/>
      <c r="AG88" s="105"/>
    </row>
    <row r="89" spans="1:33" s="91" customFormat="1" x14ac:dyDescent="0.15">
      <c r="A89" s="103"/>
      <c r="D89" s="103"/>
      <c r="E89" s="103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5"/>
      <c r="Z89" s="105"/>
      <c r="AA89" s="105"/>
      <c r="AB89" s="105"/>
      <c r="AC89" s="105"/>
      <c r="AD89" s="105"/>
      <c r="AE89" s="105"/>
      <c r="AF89" s="105"/>
      <c r="AG89" s="105"/>
    </row>
    <row r="90" spans="1:33" s="91" customFormat="1" x14ac:dyDescent="0.15">
      <c r="A90" s="103"/>
      <c r="D90" s="103"/>
      <c r="E90" s="103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  <c r="AC90" s="105"/>
      <c r="AD90" s="105"/>
      <c r="AE90" s="105"/>
      <c r="AF90" s="105"/>
      <c r="AG90" s="105"/>
    </row>
    <row r="91" spans="1:33" s="91" customFormat="1" x14ac:dyDescent="0.15">
      <c r="A91" s="103"/>
      <c r="D91" s="103"/>
      <c r="E91" s="103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5"/>
      <c r="Z91" s="105"/>
      <c r="AA91" s="105"/>
      <c r="AB91" s="105"/>
      <c r="AC91" s="105"/>
      <c r="AD91" s="105"/>
      <c r="AE91" s="105"/>
      <c r="AF91" s="105"/>
      <c r="AG91" s="105"/>
    </row>
    <row r="92" spans="1:33" s="91" customFormat="1" x14ac:dyDescent="0.15">
      <c r="A92" s="103"/>
      <c r="D92" s="103"/>
      <c r="E92" s="103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  <c r="AF92" s="105"/>
      <c r="AG92" s="105"/>
    </row>
    <row r="93" spans="1:33" s="91" customFormat="1" x14ac:dyDescent="0.15">
      <c r="A93" s="103"/>
      <c r="D93" s="103"/>
      <c r="E93" s="103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105"/>
      <c r="X93" s="105"/>
      <c r="Y93" s="105"/>
      <c r="Z93" s="105"/>
      <c r="AA93" s="105"/>
      <c r="AB93" s="105"/>
      <c r="AC93" s="105"/>
      <c r="AD93" s="105"/>
      <c r="AE93" s="105"/>
      <c r="AF93" s="105"/>
      <c r="AG93" s="105"/>
    </row>
    <row r="94" spans="1:33" s="91" customFormat="1" x14ac:dyDescent="0.15">
      <c r="A94" s="103"/>
      <c r="D94" s="103"/>
      <c r="E94" s="103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  <c r="AF94" s="105"/>
      <c r="AG94" s="105"/>
    </row>
    <row r="95" spans="1:33" s="91" customFormat="1" x14ac:dyDescent="0.15">
      <c r="A95" s="103"/>
      <c r="D95" s="103"/>
      <c r="E95" s="103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105"/>
      <c r="AC95" s="105"/>
      <c r="AD95" s="105"/>
      <c r="AE95" s="105"/>
      <c r="AF95" s="105"/>
      <c r="AG95" s="105"/>
    </row>
    <row r="96" spans="1:33" s="91" customFormat="1" x14ac:dyDescent="0.15">
      <c r="A96" s="103"/>
      <c r="D96" s="103"/>
      <c r="E96" s="103"/>
      <c r="L96" s="105"/>
      <c r="M96" s="105"/>
      <c r="N96" s="105"/>
      <c r="O96" s="105"/>
      <c r="P96" s="105"/>
      <c r="Q96" s="105"/>
      <c r="R96" s="105"/>
      <c r="S96" s="105"/>
      <c r="T96" s="105"/>
      <c r="U96" s="105"/>
      <c r="V96" s="105"/>
      <c r="W96" s="105"/>
      <c r="X96" s="105"/>
      <c r="Y96" s="105"/>
      <c r="Z96" s="105"/>
      <c r="AA96" s="105"/>
      <c r="AB96" s="105"/>
      <c r="AC96" s="105"/>
      <c r="AD96" s="105"/>
      <c r="AE96" s="105"/>
      <c r="AF96" s="105"/>
      <c r="AG96" s="105"/>
    </row>
    <row r="97" spans="1:33" s="91" customFormat="1" x14ac:dyDescent="0.15">
      <c r="A97" s="103"/>
      <c r="D97" s="103"/>
      <c r="E97" s="103"/>
      <c r="L97" s="105"/>
      <c r="M97" s="105"/>
      <c r="N97" s="105"/>
      <c r="O97" s="105"/>
      <c r="P97" s="105"/>
      <c r="Q97" s="105"/>
      <c r="R97" s="105"/>
      <c r="S97" s="105"/>
      <c r="T97" s="105"/>
      <c r="U97" s="105"/>
      <c r="V97" s="105"/>
      <c r="W97" s="105"/>
      <c r="X97" s="105"/>
      <c r="Y97" s="105"/>
      <c r="Z97" s="105"/>
      <c r="AA97" s="105"/>
      <c r="AB97" s="105"/>
      <c r="AC97" s="105"/>
      <c r="AD97" s="105"/>
      <c r="AE97" s="105"/>
      <c r="AF97" s="105"/>
      <c r="AG97" s="105"/>
    </row>
    <row r="98" spans="1:33" s="91" customFormat="1" x14ac:dyDescent="0.15">
      <c r="A98" s="103"/>
      <c r="D98" s="103"/>
      <c r="E98" s="103"/>
      <c r="L98" s="105"/>
      <c r="M98" s="105"/>
      <c r="N98" s="105"/>
      <c r="O98" s="105"/>
      <c r="P98" s="105"/>
      <c r="Q98" s="105"/>
      <c r="R98" s="105"/>
      <c r="S98" s="105"/>
      <c r="T98" s="105"/>
      <c r="U98" s="105"/>
      <c r="V98" s="105"/>
      <c r="W98" s="105"/>
      <c r="X98" s="105"/>
      <c r="Y98" s="105"/>
      <c r="Z98" s="105"/>
      <c r="AA98" s="105"/>
      <c r="AB98" s="105"/>
      <c r="AC98" s="105"/>
      <c r="AD98" s="105"/>
      <c r="AE98" s="105"/>
      <c r="AF98" s="105"/>
      <c r="AG98" s="105"/>
    </row>
    <row r="99" spans="1:33" s="91" customFormat="1" x14ac:dyDescent="0.15">
      <c r="A99" s="103"/>
      <c r="D99" s="103"/>
      <c r="E99" s="103"/>
      <c r="L99" s="105"/>
      <c r="M99" s="105"/>
      <c r="N99" s="105"/>
      <c r="O99" s="105"/>
      <c r="P99" s="105"/>
      <c r="Q99" s="105"/>
      <c r="R99" s="105"/>
      <c r="S99" s="105"/>
      <c r="T99" s="105"/>
      <c r="U99" s="105"/>
      <c r="V99" s="105"/>
      <c r="W99" s="105"/>
      <c r="X99" s="105"/>
      <c r="Y99" s="105"/>
      <c r="Z99" s="105"/>
      <c r="AA99" s="105"/>
      <c r="AB99" s="105"/>
      <c r="AC99" s="105"/>
      <c r="AD99" s="105"/>
      <c r="AE99" s="105"/>
      <c r="AF99" s="105"/>
      <c r="AG99" s="105"/>
    </row>
    <row r="100" spans="1:33" s="91" customFormat="1" x14ac:dyDescent="0.15">
      <c r="A100" s="103"/>
      <c r="D100" s="103"/>
      <c r="E100" s="103"/>
      <c r="L100" s="105"/>
      <c r="M100" s="105"/>
      <c r="N100" s="105"/>
      <c r="O100" s="105"/>
      <c r="P100" s="105"/>
      <c r="Q100" s="105"/>
      <c r="R100" s="105"/>
      <c r="S100" s="105"/>
      <c r="T100" s="105"/>
      <c r="U100" s="105"/>
      <c r="V100" s="105"/>
      <c r="W100" s="105"/>
      <c r="X100" s="105"/>
      <c r="Y100" s="105"/>
      <c r="Z100" s="105"/>
      <c r="AA100" s="105"/>
      <c r="AB100" s="105"/>
      <c r="AC100" s="105"/>
      <c r="AD100" s="105"/>
      <c r="AE100" s="105"/>
      <c r="AF100" s="105"/>
      <c r="AG100" s="105"/>
    </row>
    <row r="101" spans="1:33" s="91" customFormat="1" x14ac:dyDescent="0.15">
      <c r="A101" s="103"/>
      <c r="D101" s="103"/>
      <c r="E101" s="103"/>
      <c r="L101" s="105"/>
      <c r="M101" s="105"/>
      <c r="N101" s="105"/>
      <c r="O101" s="105"/>
      <c r="P101" s="105"/>
      <c r="Q101" s="105"/>
      <c r="R101" s="105"/>
      <c r="S101" s="105"/>
      <c r="T101" s="105"/>
      <c r="U101" s="105"/>
      <c r="V101" s="105"/>
      <c r="W101" s="105"/>
      <c r="X101" s="105"/>
      <c r="Y101" s="105"/>
      <c r="Z101" s="105"/>
      <c r="AA101" s="105"/>
      <c r="AB101" s="105"/>
      <c r="AC101" s="105"/>
      <c r="AD101" s="105"/>
      <c r="AE101" s="105"/>
      <c r="AF101" s="105"/>
      <c r="AG101" s="105"/>
    </row>
    <row r="102" spans="1:33" s="91" customFormat="1" x14ac:dyDescent="0.15">
      <c r="A102" s="103"/>
      <c r="D102" s="103"/>
      <c r="E102" s="103"/>
      <c r="L102" s="105"/>
      <c r="M102" s="105"/>
      <c r="N102" s="105"/>
      <c r="O102" s="105"/>
      <c r="P102" s="105"/>
      <c r="Q102" s="105"/>
      <c r="R102" s="105"/>
      <c r="S102" s="105"/>
      <c r="T102" s="105"/>
      <c r="U102" s="105"/>
      <c r="V102" s="105"/>
      <c r="W102" s="105"/>
      <c r="X102" s="105"/>
      <c r="Y102" s="105"/>
      <c r="Z102" s="105"/>
      <c r="AA102" s="105"/>
      <c r="AB102" s="105"/>
      <c r="AC102" s="105"/>
      <c r="AD102" s="105"/>
      <c r="AE102" s="105"/>
      <c r="AF102" s="105"/>
      <c r="AG102" s="105"/>
    </row>
    <row r="103" spans="1:33" s="91" customFormat="1" x14ac:dyDescent="0.15">
      <c r="A103" s="90"/>
      <c r="C103" s="89"/>
      <c r="D103" s="90"/>
      <c r="E103" s="90"/>
      <c r="F103" s="89"/>
      <c r="G103" s="89"/>
      <c r="H103" s="89"/>
      <c r="I103" s="89"/>
      <c r="J103" s="89"/>
      <c r="K103" s="89"/>
      <c r="L103" s="106"/>
      <c r="M103" s="106"/>
      <c r="N103" s="106"/>
      <c r="O103" s="106"/>
      <c r="P103" s="106"/>
      <c r="Q103" s="106"/>
      <c r="R103" s="106"/>
      <c r="S103" s="105"/>
      <c r="T103" s="105"/>
      <c r="U103" s="105"/>
      <c r="V103" s="105"/>
      <c r="W103" s="105"/>
      <c r="X103" s="105"/>
      <c r="Y103" s="105"/>
      <c r="Z103" s="105"/>
      <c r="AA103" s="105"/>
      <c r="AB103" s="105"/>
      <c r="AC103" s="105"/>
      <c r="AD103" s="105"/>
      <c r="AE103" s="105"/>
      <c r="AF103" s="105"/>
      <c r="AG103" s="105"/>
    </row>
    <row r="104" spans="1:33" s="91" customFormat="1" x14ac:dyDescent="0.15">
      <c r="A104" s="90"/>
      <c r="C104" s="89"/>
      <c r="D104" s="90"/>
      <c r="E104" s="90"/>
      <c r="F104" s="89"/>
      <c r="G104" s="89"/>
      <c r="H104" s="89"/>
      <c r="I104" s="89"/>
      <c r="J104" s="89"/>
      <c r="K104" s="89"/>
      <c r="L104" s="106"/>
      <c r="M104" s="106"/>
      <c r="N104" s="106"/>
      <c r="O104" s="106"/>
      <c r="P104" s="106"/>
      <c r="Q104" s="106"/>
      <c r="R104" s="106"/>
      <c r="S104" s="105"/>
      <c r="T104" s="105"/>
      <c r="U104" s="105"/>
      <c r="V104" s="105"/>
      <c r="W104" s="105"/>
      <c r="X104" s="105"/>
      <c r="Y104" s="105"/>
      <c r="Z104" s="105"/>
      <c r="AA104" s="105"/>
      <c r="AB104" s="105"/>
      <c r="AC104" s="105"/>
      <c r="AD104" s="105"/>
      <c r="AE104" s="105"/>
      <c r="AF104" s="105"/>
      <c r="AG104" s="105"/>
    </row>
    <row r="105" spans="1:33" s="91" customFormat="1" x14ac:dyDescent="0.15">
      <c r="A105" s="90"/>
      <c r="C105" s="89"/>
      <c r="D105" s="90"/>
      <c r="E105" s="90"/>
      <c r="F105" s="89"/>
      <c r="G105" s="89"/>
      <c r="H105" s="89"/>
      <c r="I105" s="89"/>
      <c r="J105" s="89"/>
      <c r="K105" s="89"/>
      <c r="L105" s="106"/>
      <c r="M105" s="106"/>
      <c r="N105" s="106"/>
      <c r="O105" s="106"/>
      <c r="P105" s="106"/>
      <c r="Q105" s="106"/>
      <c r="R105" s="106"/>
      <c r="S105" s="105"/>
      <c r="T105" s="105"/>
      <c r="U105" s="105"/>
      <c r="V105" s="105"/>
      <c r="W105" s="105"/>
      <c r="X105" s="105"/>
      <c r="Y105" s="105"/>
      <c r="Z105" s="105"/>
      <c r="AA105" s="105"/>
      <c r="AB105" s="105"/>
      <c r="AC105" s="105"/>
      <c r="AD105" s="105"/>
      <c r="AE105" s="105"/>
      <c r="AF105" s="105"/>
      <c r="AG105" s="105"/>
    </row>
    <row r="106" spans="1:33" s="91" customFormat="1" x14ac:dyDescent="0.15">
      <c r="A106" s="90"/>
      <c r="C106" s="89"/>
      <c r="D106" s="90"/>
      <c r="E106" s="90"/>
      <c r="F106" s="89"/>
      <c r="G106" s="89"/>
      <c r="H106" s="89"/>
      <c r="I106" s="89"/>
      <c r="J106" s="89"/>
      <c r="K106" s="89"/>
      <c r="L106" s="106"/>
      <c r="M106" s="106"/>
      <c r="N106" s="106"/>
      <c r="O106" s="106"/>
      <c r="P106" s="106"/>
      <c r="Q106" s="106"/>
      <c r="R106" s="106"/>
      <c r="S106" s="105"/>
      <c r="T106" s="105"/>
      <c r="U106" s="105"/>
      <c r="V106" s="105"/>
      <c r="W106" s="105"/>
      <c r="X106" s="105"/>
      <c r="Y106" s="105"/>
      <c r="Z106" s="105"/>
      <c r="AA106" s="105"/>
      <c r="AB106" s="105"/>
      <c r="AC106" s="105"/>
      <c r="AD106" s="105"/>
      <c r="AE106" s="105"/>
      <c r="AF106" s="105"/>
      <c r="AG106" s="105"/>
    </row>
    <row r="107" spans="1:33" s="91" customFormat="1" x14ac:dyDescent="0.15">
      <c r="A107" s="90"/>
      <c r="C107" s="89"/>
      <c r="D107" s="90"/>
      <c r="E107" s="90"/>
      <c r="F107" s="89"/>
      <c r="G107" s="89"/>
      <c r="H107" s="89"/>
      <c r="I107" s="89"/>
      <c r="J107" s="89"/>
      <c r="K107" s="89"/>
      <c r="L107" s="106"/>
      <c r="M107" s="106"/>
      <c r="N107" s="106"/>
      <c r="O107" s="106"/>
      <c r="P107" s="106"/>
      <c r="Q107" s="106"/>
      <c r="R107" s="106"/>
      <c r="S107" s="105"/>
      <c r="T107" s="105"/>
      <c r="U107" s="105"/>
      <c r="V107" s="105"/>
      <c r="W107" s="105"/>
      <c r="X107" s="105"/>
      <c r="Y107" s="105"/>
      <c r="Z107" s="105"/>
      <c r="AA107" s="105"/>
      <c r="AB107" s="105"/>
      <c r="AC107" s="105"/>
      <c r="AD107" s="105"/>
      <c r="AE107" s="105"/>
      <c r="AF107" s="105"/>
      <c r="AG107" s="105"/>
    </row>
    <row r="108" spans="1:33" s="91" customFormat="1" x14ac:dyDescent="0.15">
      <c r="A108" s="90"/>
      <c r="C108" s="89"/>
      <c r="D108" s="90"/>
      <c r="E108" s="90"/>
      <c r="F108" s="89"/>
      <c r="G108" s="89"/>
      <c r="H108" s="89"/>
      <c r="I108" s="89"/>
      <c r="J108" s="89"/>
      <c r="K108" s="89"/>
      <c r="L108" s="106"/>
      <c r="M108" s="106"/>
      <c r="N108" s="106"/>
      <c r="O108" s="106"/>
      <c r="P108" s="106"/>
      <c r="Q108" s="106"/>
      <c r="R108" s="106"/>
      <c r="S108" s="105"/>
      <c r="T108" s="105"/>
      <c r="U108" s="105"/>
      <c r="V108" s="105"/>
      <c r="W108" s="105"/>
      <c r="X108" s="105"/>
      <c r="Y108" s="105"/>
      <c r="Z108" s="105"/>
      <c r="AA108" s="105"/>
      <c r="AB108" s="105"/>
      <c r="AC108" s="105"/>
      <c r="AD108" s="105"/>
      <c r="AE108" s="105"/>
      <c r="AF108" s="105"/>
      <c r="AG108" s="105"/>
    </row>
    <row r="109" spans="1:33" s="91" customFormat="1" x14ac:dyDescent="0.15">
      <c r="A109" s="90"/>
      <c r="C109" s="89"/>
      <c r="D109" s="90"/>
      <c r="E109" s="90"/>
      <c r="F109" s="89"/>
      <c r="G109" s="89"/>
      <c r="H109" s="89"/>
      <c r="I109" s="89"/>
      <c r="J109" s="89"/>
      <c r="K109" s="89"/>
      <c r="L109" s="106"/>
      <c r="M109" s="106"/>
      <c r="N109" s="106"/>
      <c r="O109" s="106"/>
      <c r="P109" s="106"/>
      <c r="Q109" s="106"/>
      <c r="R109" s="106"/>
      <c r="S109" s="105"/>
      <c r="T109" s="105"/>
      <c r="U109" s="105"/>
      <c r="V109" s="105"/>
      <c r="W109" s="105"/>
      <c r="X109" s="105"/>
      <c r="Y109" s="105"/>
      <c r="Z109" s="105"/>
      <c r="AA109" s="105"/>
      <c r="AB109" s="105"/>
      <c r="AC109" s="105"/>
      <c r="AD109" s="105"/>
      <c r="AE109" s="105"/>
      <c r="AF109" s="105"/>
      <c r="AG109" s="105"/>
    </row>
    <row r="110" spans="1:33" s="91" customFormat="1" x14ac:dyDescent="0.15">
      <c r="A110" s="90"/>
      <c r="C110" s="89"/>
      <c r="D110" s="90"/>
      <c r="E110" s="90"/>
      <c r="F110" s="89"/>
      <c r="G110" s="89"/>
      <c r="H110" s="89"/>
      <c r="I110" s="89"/>
      <c r="J110" s="89"/>
      <c r="K110" s="89"/>
      <c r="L110" s="106"/>
      <c r="M110" s="106"/>
      <c r="N110" s="106"/>
      <c r="O110" s="106"/>
      <c r="P110" s="106"/>
      <c r="Q110" s="106"/>
      <c r="R110" s="106"/>
      <c r="S110" s="105"/>
      <c r="T110" s="105"/>
      <c r="U110" s="105"/>
      <c r="V110" s="105"/>
      <c r="W110" s="105"/>
      <c r="X110" s="105"/>
      <c r="Y110" s="105"/>
      <c r="Z110" s="105"/>
      <c r="AA110" s="105"/>
      <c r="AB110" s="105"/>
      <c r="AC110" s="105"/>
      <c r="AD110" s="105"/>
      <c r="AE110" s="105"/>
      <c r="AF110" s="105"/>
      <c r="AG110" s="105"/>
    </row>
    <row r="111" spans="1:33" s="91" customFormat="1" x14ac:dyDescent="0.15">
      <c r="A111" s="90"/>
      <c r="C111" s="89"/>
      <c r="D111" s="90"/>
      <c r="E111" s="90"/>
      <c r="F111" s="89"/>
      <c r="G111" s="89"/>
      <c r="H111" s="89"/>
      <c r="I111" s="89"/>
      <c r="J111" s="89"/>
      <c r="K111" s="89"/>
      <c r="L111" s="106"/>
      <c r="M111" s="106"/>
      <c r="N111" s="106"/>
      <c r="O111" s="106"/>
      <c r="P111" s="106"/>
      <c r="Q111" s="106"/>
      <c r="R111" s="106"/>
      <c r="S111" s="105"/>
      <c r="T111" s="105"/>
      <c r="U111" s="105"/>
      <c r="V111" s="105"/>
      <c r="W111" s="105"/>
      <c r="X111" s="105"/>
      <c r="Y111" s="105"/>
      <c r="Z111" s="105"/>
      <c r="AA111" s="105"/>
      <c r="AB111" s="105"/>
      <c r="AC111" s="105"/>
      <c r="AD111" s="105"/>
      <c r="AE111" s="105"/>
      <c r="AF111" s="105"/>
      <c r="AG111" s="105"/>
    </row>
    <row r="112" spans="1:33" s="91" customFormat="1" x14ac:dyDescent="0.15">
      <c r="A112" s="90"/>
      <c r="C112" s="89"/>
      <c r="D112" s="90"/>
      <c r="E112" s="90"/>
      <c r="F112" s="89"/>
      <c r="G112" s="89"/>
      <c r="H112" s="89"/>
      <c r="I112" s="89"/>
      <c r="J112" s="89"/>
      <c r="K112" s="89"/>
      <c r="L112" s="106"/>
      <c r="M112" s="106"/>
      <c r="N112" s="106"/>
      <c r="O112" s="106"/>
      <c r="P112" s="106"/>
      <c r="Q112" s="106"/>
      <c r="R112" s="106"/>
      <c r="S112" s="105"/>
      <c r="T112" s="105"/>
      <c r="U112" s="105"/>
      <c r="V112" s="105"/>
      <c r="W112" s="105"/>
      <c r="X112" s="105"/>
      <c r="Y112" s="105"/>
      <c r="Z112" s="105"/>
      <c r="AA112" s="105"/>
      <c r="AB112" s="105"/>
      <c r="AC112" s="105"/>
      <c r="AD112" s="105"/>
      <c r="AE112" s="105"/>
      <c r="AF112" s="105"/>
      <c r="AG112" s="105"/>
    </row>
    <row r="113" spans="1:33" s="91" customFormat="1" x14ac:dyDescent="0.15">
      <c r="A113" s="90"/>
      <c r="C113" s="89"/>
      <c r="D113" s="90"/>
      <c r="E113" s="90"/>
      <c r="F113" s="89"/>
      <c r="G113" s="89"/>
      <c r="H113" s="89"/>
      <c r="I113" s="89"/>
      <c r="J113" s="89"/>
      <c r="K113" s="89"/>
      <c r="L113" s="106"/>
      <c r="M113" s="106"/>
      <c r="N113" s="106"/>
      <c r="O113" s="106"/>
      <c r="P113" s="106"/>
      <c r="Q113" s="106"/>
      <c r="R113" s="106"/>
      <c r="S113" s="105"/>
      <c r="T113" s="105"/>
      <c r="U113" s="105"/>
      <c r="V113" s="105"/>
      <c r="W113" s="105"/>
      <c r="X113" s="105"/>
      <c r="Y113" s="105"/>
      <c r="Z113" s="105"/>
      <c r="AA113" s="105"/>
      <c r="AB113" s="105"/>
      <c r="AC113" s="105"/>
      <c r="AD113" s="105"/>
      <c r="AE113" s="105"/>
      <c r="AF113" s="105"/>
      <c r="AG113" s="105"/>
    </row>
    <row r="114" spans="1:33" s="91" customFormat="1" x14ac:dyDescent="0.15">
      <c r="A114" s="90"/>
      <c r="C114" s="89"/>
      <c r="D114" s="90"/>
      <c r="E114" s="90"/>
      <c r="F114" s="89"/>
      <c r="G114" s="89"/>
      <c r="H114" s="89"/>
      <c r="I114" s="89"/>
      <c r="J114" s="89"/>
      <c r="K114" s="89"/>
      <c r="L114" s="106"/>
      <c r="M114" s="106"/>
      <c r="N114" s="106"/>
      <c r="O114" s="106"/>
      <c r="P114" s="106"/>
      <c r="Q114" s="106"/>
      <c r="R114" s="106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  <c r="AG114" s="105"/>
    </row>
  </sheetData>
  <mergeCells count="16">
    <mergeCell ref="A31:B31"/>
    <mergeCell ref="A2:B3"/>
    <mergeCell ref="AG2:AG3"/>
    <mergeCell ref="A29:B29"/>
    <mergeCell ref="A30:B30"/>
    <mergeCell ref="Q2:R3"/>
    <mergeCell ref="C3:D3"/>
    <mergeCell ref="E3:F3"/>
    <mergeCell ref="G3:H3"/>
    <mergeCell ref="J3:K3"/>
    <mergeCell ref="C2:H2"/>
    <mergeCell ref="J2:O2"/>
    <mergeCell ref="A4:A10"/>
    <mergeCell ref="A11:A17"/>
    <mergeCell ref="L3:M3"/>
    <mergeCell ref="N3:O3"/>
  </mergeCells>
  <phoneticPr fontId="2"/>
  <pageMargins left="0.25" right="0.25" top="0.75" bottom="0.75" header="0.3" footer="0.3"/>
  <pageSetup paperSize="9" fitToWidth="0" orientation="landscape" r:id="rId1"/>
  <headerFooter alignWithMargins="0"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Y133"/>
  <sheetViews>
    <sheetView zoomScale="80" zoomScaleNormal="80" workbookViewId="0"/>
  </sheetViews>
  <sheetFormatPr defaultRowHeight="14.25" x14ac:dyDescent="0.15"/>
  <cols>
    <col min="1" max="1" width="2.75" style="280" customWidth="1"/>
    <col min="2" max="2" width="2.625" style="280" customWidth="1"/>
    <col min="3" max="3" width="4.625" style="280" customWidth="1"/>
    <col min="4" max="6" width="9.625" style="280" customWidth="1"/>
    <col min="7" max="9" width="9.125" style="280" customWidth="1"/>
    <col min="10" max="11" width="9.625" style="280" customWidth="1"/>
    <col min="12" max="12" width="10.125" style="280" customWidth="1"/>
    <col min="13" max="15" width="9.125" style="280" customWidth="1"/>
    <col min="16" max="16" width="9" style="280"/>
    <col min="17" max="17" width="6" style="280" bestFit="1" customWidth="1"/>
    <col min="18" max="18" width="2.875" style="280" customWidth="1"/>
    <col min="19" max="19" width="6" style="280" bestFit="1" customWidth="1"/>
    <col min="20" max="20" width="7" style="280" bestFit="1" customWidth="1"/>
    <col min="21" max="22" width="6" style="280" bestFit="1" customWidth="1"/>
    <col min="23" max="23" width="7" style="280" bestFit="1" customWidth="1"/>
    <col min="24" max="24" width="6.75" style="280" customWidth="1"/>
    <col min="25" max="25" width="6" style="280" bestFit="1" customWidth="1"/>
    <col min="26" max="31" width="7" style="280" bestFit="1" customWidth="1"/>
    <col min="32" max="16384" width="9" style="280"/>
  </cols>
  <sheetData>
    <row r="1" spans="1:22" s="267" customFormat="1" ht="33" customHeight="1" x14ac:dyDescent="0.2">
      <c r="B1" s="268" t="s">
        <v>265</v>
      </c>
      <c r="C1" s="269"/>
      <c r="D1" s="269" t="s">
        <v>103</v>
      </c>
      <c r="E1" s="269"/>
      <c r="F1" s="269"/>
      <c r="G1" s="270"/>
      <c r="H1" s="270"/>
      <c r="I1" s="270"/>
      <c r="J1" s="270"/>
      <c r="K1" s="270"/>
      <c r="L1" s="270"/>
      <c r="M1" s="270"/>
      <c r="N1" s="270"/>
      <c r="O1" s="270"/>
      <c r="Q1" s="271"/>
      <c r="R1" s="272"/>
      <c r="S1" s="273"/>
      <c r="T1" s="274"/>
      <c r="U1" s="274"/>
      <c r="V1" s="274"/>
    </row>
    <row r="2" spans="1:22" s="267" customFormat="1" ht="27" customHeight="1" x14ac:dyDescent="0.2">
      <c r="B2" s="270"/>
      <c r="C2" s="275"/>
      <c r="D2" s="275" t="s">
        <v>392</v>
      </c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Q2" s="271"/>
      <c r="R2" s="272"/>
      <c r="S2" s="273"/>
      <c r="T2" s="274"/>
      <c r="U2" s="274"/>
      <c r="V2" s="274"/>
    </row>
    <row r="3" spans="1:22" s="276" customFormat="1" ht="27" customHeight="1" x14ac:dyDescent="0.2">
      <c r="B3" s="270"/>
      <c r="D3" s="275" t="s">
        <v>393</v>
      </c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Q3" s="271"/>
      <c r="R3" s="272"/>
      <c r="S3" s="273"/>
      <c r="T3" s="277"/>
      <c r="U3" s="277"/>
      <c r="V3" s="277"/>
    </row>
    <row r="4" spans="1:22" s="276" customFormat="1" ht="27" customHeight="1" x14ac:dyDescent="0.2">
      <c r="B4" s="270"/>
      <c r="D4" s="275" t="s">
        <v>394</v>
      </c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Q4" s="271"/>
      <c r="R4" s="272"/>
      <c r="S4" s="273"/>
      <c r="T4" s="277"/>
      <c r="U4" s="277"/>
      <c r="V4" s="277"/>
    </row>
    <row r="5" spans="1:22" s="276" customFormat="1" ht="27" customHeight="1" x14ac:dyDescent="0.2">
      <c r="B5" s="270"/>
      <c r="D5" s="275" t="s">
        <v>395</v>
      </c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Q5" s="271"/>
      <c r="R5" s="272"/>
      <c r="S5" s="273"/>
      <c r="T5" s="277"/>
      <c r="U5" s="277"/>
      <c r="V5" s="277"/>
    </row>
    <row r="6" spans="1:22" s="267" customFormat="1" ht="12" customHeight="1" x14ac:dyDescent="0.2">
      <c r="Q6" s="271"/>
      <c r="R6" s="272"/>
      <c r="S6" s="273"/>
      <c r="T6" s="274"/>
      <c r="U6" s="274"/>
      <c r="V6" s="274"/>
    </row>
    <row r="7" spans="1:22" ht="24" customHeight="1" thickBot="1" x14ac:dyDescent="0.25">
      <c r="A7" s="278" t="s">
        <v>390</v>
      </c>
      <c r="B7" s="279"/>
      <c r="C7" s="279"/>
      <c r="D7" s="279"/>
      <c r="E7" s="279"/>
      <c r="F7" s="279"/>
      <c r="G7" s="279"/>
      <c r="H7" s="279"/>
      <c r="I7" s="279"/>
      <c r="J7" s="279"/>
      <c r="K7" s="279"/>
      <c r="L7" s="279"/>
      <c r="M7" s="279"/>
      <c r="N7" s="279"/>
      <c r="O7" s="279"/>
      <c r="Q7" s="271"/>
      <c r="R7" s="272"/>
      <c r="S7" s="273"/>
      <c r="T7" s="281"/>
      <c r="U7" s="281"/>
      <c r="V7" s="281"/>
    </row>
    <row r="8" spans="1:22" ht="27" customHeight="1" x14ac:dyDescent="0.15">
      <c r="A8" s="534" t="s">
        <v>266</v>
      </c>
      <c r="B8" s="534"/>
      <c r="C8" s="535"/>
      <c r="D8" s="502" t="s">
        <v>267</v>
      </c>
      <c r="E8" s="532"/>
      <c r="F8" s="532"/>
      <c r="G8" s="532"/>
      <c r="H8" s="532"/>
      <c r="I8" s="533"/>
      <c r="J8" s="502" t="s">
        <v>268</v>
      </c>
      <c r="K8" s="532"/>
      <c r="L8" s="532"/>
      <c r="M8" s="532"/>
      <c r="N8" s="532"/>
      <c r="O8" s="532"/>
      <c r="Q8" s="271"/>
      <c r="R8" s="272"/>
      <c r="S8" s="273"/>
      <c r="T8" s="281"/>
      <c r="U8" s="281"/>
      <c r="V8" s="281"/>
    </row>
    <row r="9" spans="1:22" ht="39" customHeight="1" x14ac:dyDescent="0.2">
      <c r="A9" s="532"/>
      <c r="B9" s="532"/>
      <c r="C9" s="533"/>
      <c r="D9" s="282" t="s">
        <v>269</v>
      </c>
      <c r="E9" s="283" t="s">
        <v>56</v>
      </c>
      <c r="F9" s="284" t="s">
        <v>301</v>
      </c>
      <c r="G9" s="283" t="s">
        <v>270</v>
      </c>
      <c r="H9" s="283" t="s">
        <v>57</v>
      </c>
      <c r="I9" s="284" t="s">
        <v>302</v>
      </c>
      <c r="J9" s="285" t="s">
        <v>271</v>
      </c>
      <c r="K9" s="284" t="s">
        <v>146</v>
      </c>
      <c r="L9" s="284" t="s">
        <v>272</v>
      </c>
      <c r="M9" s="284" t="s">
        <v>147</v>
      </c>
      <c r="N9" s="284" t="s">
        <v>273</v>
      </c>
      <c r="O9" s="284" t="s">
        <v>148</v>
      </c>
      <c r="Q9" s="271"/>
      <c r="R9" s="272"/>
      <c r="S9" s="273"/>
      <c r="T9" s="281"/>
      <c r="U9" s="281"/>
      <c r="V9" s="281"/>
    </row>
    <row r="10" spans="1:22" ht="15" customHeight="1" x14ac:dyDescent="0.15">
      <c r="D10" s="286" t="s">
        <v>2</v>
      </c>
      <c r="E10" s="287" t="s">
        <v>2</v>
      </c>
      <c r="F10" s="287" t="s">
        <v>2</v>
      </c>
      <c r="G10" s="287" t="s">
        <v>43</v>
      </c>
      <c r="H10" s="287" t="s">
        <v>43</v>
      </c>
      <c r="I10" s="287" t="s">
        <v>43</v>
      </c>
      <c r="J10" s="288" t="s">
        <v>2</v>
      </c>
      <c r="K10" s="288" t="s">
        <v>2</v>
      </c>
      <c r="L10" s="288" t="s">
        <v>2</v>
      </c>
      <c r="M10" s="288" t="s">
        <v>43</v>
      </c>
      <c r="N10" s="288" t="s">
        <v>43</v>
      </c>
      <c r="O10" s="288" t="s">
        <v>43</v>
      </c>
      <c r="Q10" s="271"/>
      <c r="R10" s="272"/>
      <c r="S10" s="273"/>
      <c r="T10" s="281"/>
      <c r="U10" s="281"/>
      <c r="V10" s="281"/>
    </row>
    <row r="11" spans="1:22" ht="24.75" customHeight="1" x14ac:dyDescent="0.15">
      <c r="A11" s="280" t="s">
        <v>274</v>
      </c>
      <c r="C11" s="289" t="s">
        <v>251</v>
      </c>
      <c r="D11" s="290">
        <v>8823</v>
      </c>
      <c r="E11" s="291">
        <v>7817</v>
      </c>
      <c r="F11" s="291">
        <v>1006</v>
      </c>
      <c r="G11" s="292">
        <v>9.9700000000000006</v>
      </c>
      <c r="H11" s="292">
        <v>8.83</v>
      </c>
      <c r="I11" s="292">
        <v>1.1399999999999999</v>
      </c>
      <c r="J11" s="293">
        <v>22395</v>
      </c>
      <c r="K11" s="293">
        <v>23873</v>
      </c>
      <c r="L11" s="294">
        <v>-1478</v>
      </c>
      <c r="M11" s="295">
        <v>25.3</v>
      </c>
      <c r="N11" s="295">
        <v>26.97</v>
      </c>
      <c r="O11" s="295">
        <v>-1.67</v>
      </c>
      <c r="Q11" s="271"/>
      <c r="R11" s="272"/>
      <c r="S11" s="273"/>
      <c r="T11" s="281"/>
      <c r="U11" s="281"/>
      <c r="V11" s="281"/>
    </row>
    <row r="12" spans="1:22" ht="24.75" customHeight="1" x14ac:dyDescent="0.15">
      <c r="C12" s="289" t="s">
        <v>73</v>
      </c>
      <c r="D12" s="290">
        <v>8924</v>
      </c>
      <c r="E12" s="291">
        <v>7846</v>
      </c>
      <c r="F12" s="291">
        <v>1078</v>
      </c>
      <c r="G12" s="292">
        <v>10.09</v>
      </c>
      <c r="H12" s="292">
        <v>8.8699999999999992</v>
      </c>
      <c r="I12" s="292">
        <v>1.22</v>
      </c>
      <c r="J12" s="293">
        <v>21532</v>
      </c>
      <c r="K12" s="293">
        <v>23186</v>
      </c>
      <c r="L12" s="294">
        <v>-1654</v>
      </c>
      <c r="M12" s="295">
        <v>24.34</v>
      </c>
      <c r="N12" s="295">
        <v>26.21</v>
      </c>
      <c r="O12" s="295">
        <v>-1.87</v>
      </c>
      <c r="Q12" s="271"/>
      <c r="R12" s="272"/>
      <c r="S12" s="273"/>
      <c r="T12" s="281"/>
      <c r="U12" s="281"/>
      <c r="V12" s="281"/>
    </row>
    <row r="13" spans="1:22" ht="24.75" customHeight="1" x14ac:dyDescent="0.15">
      <c r="C13" s="289" t="s">
        <v>49</v>
      </c>
      <c r="D13" s="290">
        <v>8656</v>
      </c>
      <c r="E13" s="291">
        <v>8040</v>
      </c>
      <c r="F13" s="291">
        <v>616</v>
      </c>
      <c r="G13" s="292">
        <v>9.7899999999999991</v>
      </c>
      <c r="H13" s="292">
        <v>9.09</v>
      </c>
      <c r="I13" s="292">
        <v>0.7</v>
      </c>
      <c r="J13" s="293">
        <v>21417</v>
      </c>
      <c r="K13" s="293">
        <v>22863</v>
      </c>
      <c r="L13" s="294">
        <v>-1446</v>
      </c>
      <c r="M13" s="295">
        <v>24.22</v>
      </c>
      <c r="N13" s="295">
        <v>25.86</v>
      </c>
      <c r="O13" s="295">
        <v>-1.64</v>
      </c>
      <c r="Q13" s="271"/>
      <c r="R13" s="272"/>
      <c r="S13" s="273"/>
      <c r="T13" s="281"/>
      <c r="U13" s="281"/>
      <c r="V13" s="281"/>
    </row>
    <row r="14" spans="1:22" ht="24.75" customHeight="1" x14ac:dyDescent="0.15">
      <c r="C14" s="289" t="s">
        <v>68</v>
      </c>
      <c r="D14" s="290">
        <v>8623</v>
      </c>
      <c r="E14" s="291">
        <v>7862</v>
      </c>
      <c r="F14" s="291">
        <v>761</v>
      </c>
      <c r="G14" s="292">
        <v>9.76</v>
      </c>
      <c r="H14" s="292">
        <v>8.9</v>
      </c>
      <c r="I14" s="292">
        <v>0.86</v>
      </c>
      <c r="J14" s="293">
        <v>21134</v>
      </c>
      <c r="K14" s="293">
        <v>22546</v>
      </c>
      <c r="L14" s="294">
        <v>-1412</v>
      </c>
      <c r="M14" s="295">
        <v>23.93</v>
      </c>
      <c r="N14" s="295">
        <v>25.52</v>
      </c>
      <c r="O14" s="295">
        <v>-1.6</v>
      </c>
      <c r="Q14" s="271"/>
      <c r="R14" s="272"/>
      <c r="S14" s="273"/>
      <c r="T14" s="281"/>
      <c r="U14" s="281"/>
      <c r="V14" s="281"/>
    </row>
    <row r="15" spans="1:22" ht="24.75" customHeight="1" x14ac:dyDescent="0.15">
      <c r="C15" s="289" t="s">
        <v>72</v>
      </c>
      <c r="D15" s="290">
        <v>8731</v>
      </c>
      <c r="E15" s="291">
        <v>7707</v>
      </c>
      <c r="F15" s="291">
        <v>1024</v>
      </c>
      <c r="G15" s="292">
        <v>9.9600000000000009</v>
      </c>
      <c r="H15" s="292">
        <v>8.7899999999999991</v>
      </c>
      <c r="I15" s="292">
        <v>1.17</v>
      </c>
      <c r="J15" s="293">
        <v>21080</v>
      </c>
      <c r="K15" s="293">
        <v>23069</v>
      </c>
      <c r="L15" s="294">
        <v>-1989</v>
      </c>
      <c r="M15" s="295">
        <v>24.05</v>
      </c>
      <c r="N15" s="295">
        <v>26.31</v>
      </c>
      <c r="O15" s="295">
        <v>-2.27</v>
      </c>
      <c r="Q15" s="271"/>
      <c r="R15" s="272"/>
      <c r="S15" s="273"/>
      <c r="T15" s="281"/>
      <c r="U15" s="281"/>
      <c r="V15" s="281"/>
    </row>
    <row r="16" spans="1:22" ht="24.75" customHeight="1" x14ac:dyDescent="0.15">
      <c r="C16" s="289" t="s">
        <v>337</v>
      </c>
      <c r="D16" s="290">
        <v>8287</v>
      </c>
      <c r="E16" s="291">
        <v>7735</v>
      </c>
      <c r="F16" s="291">
        <v>552</v>
      </c>
      <c r="G16" s="292">
        <v>9.4600000000000009</v>
      </c>
      <c r="H16" s="292">
        <v>8.83</v>
      </c>
      <c r="I16" s="292">
        <v>0.63</v>
      </c>
      <c r="J16" s="293">
        <v>20344</v>
      </c>
      <c r="K16" s="293">
        <v>22700</v>
      </c>
      <c r="L16" s="294">
        <v>-2356</v>
      </c>
      <c r="M16" s="295">
        <v>23.23</v>
      </c>
      <c r="N16" s="295">
        <v>25.92</v>
      </c>
      <c r="O16" s="295">
        <v>-2.69</v>
      </c>
      <c r="Q16" s="281"/>
      <c r="R16" s="281"/>
      <c r="S16" s="281"/>
      <c r="T16" s="281"/>
      <c r="U16" s="281"/>
      <c r="V16" s="281"/>
    </row>
    <row r="17" spans="1:22" ht="24.75" customHeight="1" x14ac:dyDescent="0.15">
      <c r="C17" s="289" t="s">
        <v>338</v>
      </c>
      <c r="D17" s="290">
        <v>8017</v>
      </c>
      <c r="E17" s="291">
        <v>8281</v>
      </c>
      <c r="F17" s="299">
        <v>-264</v>
      </c>
      <c r="G17" s="292">
        <v>9.1739759808212753</v>
      </c>
      <c r="H17" s="292">
        <v>9.48</v>
      </c>
      <c r="I17" s="292">
        <v>-0.3</v>
      </c>
      <c r="J17" s="293">
        <v>20639</v>
      </c>
      <c r="K17" s="293">
        <v>22376</v>
      </c>
      <c r="L17" s="294">
        <v>-1737</v>
      </c>
      <c r="M17" s="295">
        <v>23.62</v>
      </c>
      <c r="N17" s="295">
        <v>25.61</v>
      </c>
      <c r="O17" s="295">
        <v>-1.99</v>
      </c>
      <c r="Q17" s="281"/>
      <c r="R17" s="281"/>
      <c r="S17" s="281"/>
      <c r="T17" s="281"/>
      <c r="U17" s="281"/>
      <c r="V17" s="281"/>
    </row>
    <row r="18" spans="1:22" ht="24.75" customHeight="1" x14ac:dyDescent="0.15">
      <c r="C18" s="289" t="s">
        <v>100</v>
      </c>
      <c r="D18" s="290">
        <v>7983</v>
      </c>
      <c r="E18" s="291">
        <v>8098</v>
      </c>
      <c r="F18" s="299">
        <v>-115</v>
      </c>
      <c r="G18" s="292">
        <v>9.16</v>
      </c>
      <c r="H18" s="292">
        <v>9.2899999999999991</v>
      </c>
      <c r="I18" s="292">
        <v>-0.13</v>
      </c>
      <c r="J18" s="293">
        <v>20325</v>
      </c>
      <c r="K18" s="293">
        <v>22218</v>
      </c>
      <c r="L18" s="294">
        <v>-1893</v>
      </c>
      <c r="M18" s="295">
        <v>23.31</v>
      </c>
      <c r="N18" s="295">
        <v>25.48</v>
      </c>
      <c r="O18" s="295">
        <v>-2.17</v>
      </c>
      <c r="Q18" s="281"/>
      <c r="R18" s="281"/>
      <c r="S18" s="281"/>
      <c r="T18" s="281"/>
      <c r="U18" s="281"/>
      <c r="V18" s="281"/>
    </row>
    <row r="19" spans="1:22" ht="24.75" customHeight="1" x14ac:dyDescent="0.15">
      <c r="C19" s="289" t="s">
        <v>99</v>
      </c>
      <c r="D19" s="290">
        <v>7642</v>
      </c>
      <c r="E19" s="291">
        <v>8528</v>
      </c>
      <c r="F19" s="299">
        <v>-886</v>
      </c>
      <c r="G19" s="292">
        <v>8.7899999999999991</v>
      </c>
      <c r="H19" s="292">
        <v>9.8000000000000007</v>
      </c>
      <c r="I19" s="292">
        <v>-1.02</v>
      </c>
      <c r="J19" s="293">
        <v>19532</v>
      </c>
      <c r="K19" s="293">
        <v>21687</v>
      </c>
      <c r="L19" s="294">
        <v>-2155</v>
      </c>
      <c r="M19" s="295">
        <v>22.45</v>
      </c>
      <c r="N19" s="295">
        <v>24.93</v>
      </c>
      <c r="O19" s="295">
        <v>-2.48</v>
      </c>
      <c r="Q19" s="281"/>
      <c r="R19" s="281"/>
      <c r="S19" s="281"/>
      <c r="T19" s="281"/>
      <c r="U19" s="281"/>
      <c r="V19" s="281"/>
    </row>
    <row r="20" spans="1:22" ht="24.75" customHeight="1" x14ac:dyDescent="0.15">
      <c r="C20" s="289" t="s">
        <v>145</v>
      </c>
      <c r="D20" s="290">
        <v>7530</v>
      </c>
      <c r="E20" s="291">
        <v>8525</v>
      </c>
      <c r="F20" s="299">
        <v>-995</v>
      </c>
      <c r="G20" s="292">
        <v>8.69</v>
      </c>
      <c r="H20" s="292">
        <v>9.84</v>
      </c>
      <c r="I20" s="292">
        <v>-1.1499999999999999</v>
      </c>
      <c r="J20" s="293">
        <v>19554</v>
      </c>
      <c r="K20" s="293">
        <v>22381</v>
      </c>
      <c r="L20" s="294">
        <v>-2827</v>
      </c>
      <c r="M20" s="295">
        <v>22.57</v>
      </c>
      <c r="N20" s="295">
        <v>25.83</v>
      </c>
      <c r="O20" s="295">
        <v>-3.26</v>
      </c>
      <c r="Q20" s="281"/>
      <c r="R20" s="281"/>
      <c r="S20" s="281"/>
      <c r="T20" s="281"/>
      <c r="U20" s="281"/>
      <c r="V20" s="281"/>
    </row>
    <row r="21" spans="1:22" ht="24.75" customHeight="1" x14ac:dyDescent="0.15">
      <c r="C21" s="289" t="s">
        <v>299</v>
      </c>
      <c r="D21" s="290">
        <v>7732</v>
      </c>
      <c r="E21" s="291">
        <v>8512</v>
      </c>
      <c r="F21" s="299">
        <v>-780</v>
      </c>
      <c r="G21" s="292">
        <v>8.9600000000000009</v>
      </c>
      <c r="H21" s="292">
        <v>9.8699999999999992</v>
      </c>
      <c r="I21" s="292">
        <v>-0.9</v>
      </c>
      <c r="J21" s="293">
        <v>19721</v>
      </c>
      <c r="K21" s="293">
        <v>22283</v>
      </c>
      <c r="L21" s="294">
        <v>-2562</v>
      </c>
      <c r="M21" s="295">
        <v>22.86</v>
      </c>
      <c r="N21" s="295">
        <v>25.83</v>
      </c>
      <c r="O21" s="295">
        <v>-2.97</v>
      </c>
      <c r="Q21" s="296"/>
      <c r="R21" s="296"/>
      <c r="S21" s="296"/>
      <c r="T21" s="297"/>
      <c r="U21" s="296"/>
      <c r="V21" s="296"/>
    </row>
    <row r="22" spans="1:22" ht="24.75" customHeight="1" x14ac:dyDescent="0.15">
      <c r="C22" s="298" t="s">
        <v>339</v>
      </c>
      <c r="D22" s="290">
        <v>7916</v>
      </c>
      <c r="E22" s="291">
        <v>9105</v>
      </c>
      <c r="F22" s="299">
        <v>-1189</v>
      </c>
      <c r="G22" s="292">
        <v>9.2100000000000009</v>
      </c>
      <c r="H22" s="292">
        <v>10.6</v>
      </c>
      <c r="I22" s="292">
        <v>-1.38</v>
      </c>
      <c r="J22" s="291">
        <v>19583</v>
      </c>
      <c r="K22" s="291">
        <v>21923</v>
      </c>
      <c r="L22" s="299">
        <v>-2340</v>
      </c>
      <c r="M22" s="292">
        <v>22.79</v>
      </c>
      <c r="N22" s="292">
        <v>25.52</v>
      </c>
      <c r="O22" s="292">
        <v>-2.72</v>
      </c>
      <c r="Q22" s="296"/>
      <c r="R22" s="296"/>
      <c r="S22" s="296"/>
      <c r="T22" s="296"/>
      <c r="U22" s="296"/>
      <c r="V22" s="296"/>
    </row>
    <row r="23" spans="1:22" ht="24.75" customHeight="1" x14ac:dyDescent="0.15">
      <c r="B23" s="281"/>
      <c r="C23" s="298" t="s">
        <v>319</v>
      </c>
      <c r="D23" s="290">
        <v>7533</v>
      </c>
      <c r="E23" s="291">
        <v>8819</v>
      </c>
      <c r="F23" s="299">
        <v>-1286</v>
      </c>
      <c r="G23" s="292">
        <v>8.8000000000000007</v>
      </c>
      <c r="H23" s="292">
        <v>10.31</v>
      </c>
      <c r="I23" s="292">
        <v>-1.5</v>
      </c>
      <c r="J23" s="291">
        <v>19480</v>
      </c>
      <c r="K23" s="291">
        <v>21045</v>
      </c>
      <c r="L23" s="299">
        <v>-1565</v>
      </c>
      <c r="M23" s="292">
        <v>22.77</v>
      </c>
      <c r="N23" s="292">
        <v>24.59</v>
      </c>
      <c r="O23" s="292">
        <v>-1.83</v>
      </c>
      <c r="Q23" s="296"/>
      <c r="R23" s="297"/>
      <c r="S23" s="296"/>
      <c r="T23" s="296"/>
      <c r="U23" s="297"/>
      <c r="V23" s="296"/>
    </row>
    <row r="24" spans="1:22" ht="24.75" customHeight="1" x14ac:dyDescent="0.15">
      <c r="B24" s="281"/>
      <c r="C24" s="298" t="s">
        <v>335</v>
      </c>
      <c r="D24" s="290">
        <v>7606</v>
      </c>
      <c r="E24" s="291">
        <v>9096</v>
      </c>
      <c r="F24" s="299">
        <v>-1490</v>
      </c>
      <c r="G24" s="292">
        <v>8.92</v>
      </c>
      <c r="H24" s="292">
        <v>10.67</v>
      </c>
      <c r="I24" s="292">
        <v>-1.75</v>
      </c>
      <c r="J24" s="291">
        <v>17868</v>
      </c>
      <c r="K24" s="291">
        <v>19223</v>
      </c>
      <c r="L24" s="299">
        <v>-1355</v>
      </c>
      <c r="M24" s="292">
        <v>20.95</v>
      </c>
      <c r="N24" s="292">
        <v>22.54</v>
      </c>
      <c r="O24" s="292">
        <v>-1.59</v>
      </c>
      <c r="Q24" s="296"/>
      <c r="R24" s="300"/>
      <c r="S24" s="296"/>
      <c r="T24" s="296"/>
      <c r="U24" s="300"/>
      <c r="V24" s="296"/>
    </row>
    <row r="25" spans="1:22" ht="24.75" customHeight="1" x14ac:dyDescent="0.15">
      <c r="A25" s="281"/>
      <c r="B25" s="281"/>
      <c r="C25" s="298" t="s">
        <v>340</v>
      </c>
      <c r="D25" s="290">
        <v>7771</v>
      </c>
      <c r="E25" s="291">
        <v>9513</v>
      </c>
      <c r="F25" s="299">
        <v>-1742</v>
      </c>
      <c r="G25" s="292">
        <v>9.14</v>
      </c>
      <c r="H25" s="292">
        <v>11.19</v>
      </c>
      <c r="I25" s="292">
        <v>-2.0499999999999998</v>
      </c>
      <c r="J25" s="291">
        <v>18311</v>
      </c>
      <c r="K25" s="291">
        <v>19435</v>
      </c>
      <c r="L25" s="299">
        <v>-1124</v>
      </c>
      <c r="M25" s="292">
        <v>21.55</v>
      </c>
      <c r="N25" s="292">
        <v>22.87</v>
      </c>
      <c r="O25" s="292">
        <v>-1.32</v>
      </c>
      <c r="Q25" s="296"/>
      <c r="R25" s="296"/>
      <c r="S25" s="296"/>
      <c r="T25" s="296"/>
      <c r="U25" s="296"/>
      <c r="V25" s="296"/>
    </row>
    <row r="26" spans="1:22" ht="24.75" customHeight="1" x14ac:dyDescent="0.15">
      <c r="A26" s="281"/>
      <c r="B26" s="281"/>
      <c r="C26" s="301" t="s">
        <v>342</v>
      </c>
      <c r="D26" s="291">
        <v>7424</v>
      </c>
      <c r="E26" s="291">
        <v>9485</v>
      </c>
      <c r="F26" s="299">
        <v>-2061</v>
      </c>
      <c r="G26" s="292">
        <v>8.765860374391</v>
      </c>
      <c r="H26" s="292">
        <v>11.199378455158801</v>
      </c>
      <c r="I26" s="292">
        <v>-2.4335180807677999</v>
      </c>
      <c r="J26" s="291">
        <v>17628</v>
      </c>
      <c r="K26" s="291">
        <v>18984</v>
      </c>
      <c r="L26" s="299">
        <v>-1356</v>
      </c>
      <c r="M26" s="292">
        <v>20.81</v>
      </c>
      <c r="N26" s="292">
        <v>22.42</v>
      </c>
      <c r="O26" s="292">
        <v>-1.6</v>
      </c>
      <c r="Q26" s="296"/>
      <c r="R26" s="296"/>
      <c r="S26" s="296"/>
      <c r="T26" s="296"/>
      <c r="U26" s="296"/>
      <c r="V26" s="296"/>
    </row>
    <row r="27" spans="1:22" ht="24.75" customHeight="1" x14ac:dyDescent="0.15">
      <c r="A27" s="281"/>
      <c r="B27" s="281"/>
      <c r="C27" s="298" t="s">
        <v>346</v>
      </c>
      <c r="D27" s="290">
        <v>7304</v>
      </c>
      <c r="E27" s="291">
        <v>9710</v>
      </c>
      <c r="F27" s="299">
        <v>-2406</v>
      </c>
      <c r="G27" s="292">
        <v>8.6591069406819994</v>
      </c>
      <c r="H27" s="292">
        <v>11.511490743979</v>
      </c>
      <c r="I27" s="292">
        <v>-2.8523838032970001</v>
      </c>
      <c r="J27" s="291">
        <v>18107</v>
      </c>
      <c r="K27" s="291">
        <v>19591</v>
      </c>
      <c r="L27" s="299">
        <v>-1484</v>
      </c>
      <c r="M27" s="292">
        <v>21.466381349251002</v>
      </c>
      <c r="N27" s="292">
        <v>23.225707020112502</v>
      </c>
      <c r="O27" s="292">
        <v>-1.7593256708614999</v>
      </c>
      <c r="Q27" s="296"/>
      <c r="R27" s="297"/>
      <c r="S27" s="296"/>
      <c r="T27" s="296"/>
      <c r="U27" s="297"/>
      <c r="V27" s="296"/>
    </row>
    <row r="28" spans="1:22" ht="24.75" customHeight="1" x14ac:dyDescent="0.15">
      <c r="A28" s="281"/>
      <c r="B28" s="281"/>
      <c r="C28" s="301" t="s">
        <v>347</v>
      </c>
      <c r="D28" s="290">
        <v>7289</v>
      </c>
      <c r="E28" s="291">
        <v>9699</v>
      </c>
      <c r="F28" s="299">
        <v>-2410</v>
      </c>
      <c r="G28" s="292">
        <v>8.6813599090059004</v>
      </c>
      <c r="H28" s="292">
        <v>11.551723111187901</v>
      </c>
      <c r="I28" s="292">
        <v>-2.8703632021819998</v>
      </c>
      <c r="J28" s="291">
        <v>17399</v>
      </c>
      <c r="K28" s="291">
        <v>19588</v>
      </c>
      <c r="L28" s="299">
        <v>-2189</v>
      </c>
      <c r="M28" s="292">
        <v>20.722593093263001</v>
      </c>
      <c r="N28" s="292">
        <v>23.329740416738598</v>
      </c>
      <c r="O28" s="292">
        <v>-2.6071473234756</v>
      </c>
      <c r="Q28" s="296"/>
      <c r="R28" s="297"/>
      <c r="S28" s="296"/>
      <c r="T28" s="296"/>
      <c r="U28" s="297"/>
      <c r="V28" s="296"/>
    </row>
    <row r="29" spans="1:22" ht="24.75" customHeight="1" x14ac:dyDescent="0.15">
      <c r="A29" s="281"/>
      <c r="B29" s="281"/>
      <c r="C29" s="298" t="s">
        <v>348</v>
      </c>
      <c r="D29" s="290">
        <v>7117</v>
      </c>
      <c r="E29" s="291">
        <v>9833</v>
      </c>
      <c r="F29" s="299">
        <v>-2716</v>
      </c>
      <c r="G29" s="292">
        <v>8.5231899748029001</v>
      </c>
      <c r="H29" s="292">
        <v>11.7758222596932</v>
      </c>
      <c r="I29" s="292">
        <v>-3.2526322848903</v>
      </c>
      <c r="J29" s="291">
        <v>17778</v>
      </c>
      <c r="K29" s="291">
        <v>20270</v>
      </c>
      <c r="L29" s="299">
        <v>-2492</v>
      </c>
      <c r="M29" s="292">
        <v>21.290610000287401</v>
      </c>
      <c r="N29" s="292">
        <v>24.2749839524033</v>
      </c>
      <c r="O29" s="292">
        <v>-2.9843739521159001</v>
      </c>
      <c r="Q29" s="296"/>
      <c r="R29" s="297"/>
      <c r="S29" s="296"/>
      <c r="T29" s="296"/>
      <c r="U29" s="297"/>
      <c r="V29" s="296"/>
    </row>
    <row r="30" spans="1:22" ht="24.75" customHeight="1" x14ac:dyDescent="0.15">
      <c r="A30" s="281"/>
      <c r="B30" s="281"/>
      <c r="C30" s="298" t="s">
        <v>349</v>
      </c>
      <c r="D30" s="290">
        <v>6975</v>
      </c>
      <c r="E30" s="291">
        <v>9595</v>
      </c>
      <c r="F30" s="299">
        <v>-2620</v>
      </c>
      <c r="G30" s="302">
        <v>8.3750384231152992</v>
      </c>
      <c r="H30" s="292">
        <v>11.5209309920848</v>
      </c>
      <c r="I30" s="292">
        <v>-3.1458925689694999</v>
      </c>
      <c r="J30" s="291">
        <v>17511</v>
      </c>
      <c r="K30" s="291">
        <v>19335</v>
      </c>
      <c r="L30" s="299">
        <v>-1824</v>
      </c>
      <c r="M30" s="292">
        <v>21.025849150849201</v>
      </c>
      <c r="N30" s="292">
        <v>23.215966725582099</v>
      </c>
      <c r="O30" s="292">
        <v>-2.1901175747330002</v>
      </c>
      <c r="Q30" s="296"/>
      <c r="R30" s="297"/>
      <c r="S30" s="296"/>
    </row>
    <row r="31" spans="1:22" ht="24.75" customHeight="1" x14ac:dyDescent="0.15">
      <c r="A31" s="281"/>
      <c r="B31" s="281"/>
      <c r="C31" s="298" t="s">
        <v>352</v>
      </c>
      <c r="D31" s="290">
        <v>6665</v>
      </c>
      <c r="E31" s="291">
        <v>9978</v>
      </c>
      <c r="F31" s="299">
        <v>-3313</v>
      </c>
      <c r="G31" s="302">
        <v>8.0457466790923995</v>
      </c>
      <c r="H31" s="292">
        <v>12.0450803246788</v>
      </c>
      <c r="I31" s="292">
        <v>-3.9993336455863999</v>
      </c>
      <c r="J31" s="291">
        <v>18064</v>
      </c>
      <c r="K31" s="291">
        <v>19519</v>
      </c>
      <c r="L31" s="299">
        <v>-1455</v>
      </c>
      <c r="M31" s="292">
        <v>21.806206753357099</v>
      </c>
      <c r="N31" s="292">
        <v>23.562630071898699</v>
      </c>
      <c r="O31" s="292">
        <v>-1.7564233185416001</v>
      </c>
      <c r="Q31" s="296"/>
      <c r="R31" s="297"/>
      <c r="S31" s="296"/>
    </row>
    <row r="32" spans="1:22" ht="24.75" customHeight="1" x14ac:dyDescent="0.15">
      <c r="A32" s="281"/>
      <c r="B32" s="281"/>
      <c r="C32" s="298" t="s">
        <v>353</v>
      </c>
      <c r="D32" s="290">
        <v>6653</v>
      </c>
      <c r="E32" s="291">
        <v>10114</v>
      </c>
      <c r="F32" s="299">
        <v>-3461</v>
      </c>
      <c r="G32" s="302">
        <v>8.0777543041693995</v>
      </c>
      <c r="H32" s="292">
        <v>12.279934921444401</v>
      </c>
      <c r="I32" s="292">
        <v>-4.2021806172750003</v>
      </c>
      <c r="J32" s="291">
        <v>18687</v>
      </c>
      <c r="K32" s="291">
        <v>19736</v>
      </c>
      <c r="L32" s="299">
        <v>-1049</v>
      </c>
      <c r="M32" s="292">
        <v>22.6888613681067</v>
      </c>
      <c r="N32" s="292">
        <v>23.962506981374901</v>
      </c>
      <c r="O32" s="292">
        <v>-1.2736456132683001</v>
      </c>
      <c r="Q32" s="296"/>
      <c r="R32" s="297"/>
      <c r="S32" s="296"/>
    </row>
    <row r="33" spans="1:25" ht="24.75" customHeight="1" x14ac:dyDescent="0.15">
      <c r="A33" s="281" t="s">
        <v>363</v>
      </c>
      <c r="B33" s="281"/>
      <c r="C33" s="298" t="s">
        <v>366</v>
      </c>
      <c r="D33" s="290">
        <v>6276</v>
      </c>
      <c r="E33" s="291">
        <v>10035</v>
      </c>
      <c r="F33" s="299">
        <v>-3759</v>
      </c>
      <c r="G33" s="302">
        <v>7.66</v>
      </c>
      <c r="H33" s="292">
        <v>12.25</v>
      </c>
      <c r="I33" s="292">
        <v>-4.59</v>
      </c>
      <c r="J33" s="291">
        <v>19048</v>
      </c>
      <c r="K33" s="291">
        <v>20188</v>
      </c>
      <c r="L33" s="299">
        <v>-1140</v>
      </c>
      <c r="M33" s="292">
        <v>23.25</v>
      </c>
      <c r="N33" s="292">
        <v>24.65</v>
      </c>
      <c r="O33" s="292">
        <v>-1.39</v>
      </c>
      <c r="Q33" s="296"/>
      <c r="R33" s="297"/>
      <c r="S33" s="296"/>
    </row>
    <row r="34" spans="1:25" s="281" customFormat="1" ht="24.75" customHeight="1" x14ac:dyDescent="0.15">
      <c r="C34" s="298" t="s">
        <v>374</v>
      </c>
      <c r="D34" s="290">
        <v>6161</v>
      </c>
      <c r="E34" s="291">
        <v>9917</v>
      </c>
      <c r="F34" s="299">
        <v>-3756</v>
      </c>
      <c r="G34" s="302">
        <v>7.5668346411433998</v>
      </c>
      <c r="H34" s="292">
        <v>12.179889488105699</v>
      </c>
      <c r="I34" s="292">
        <v>-4.6130548469623003</v>
      </c>
      <c r="J34" s="291">
        <v>17270</v>
      </c>
      <c r="K34" s="291">
        <v>18904</v>
      </c>
      <c r="L34" s="299">
        <v>-1634</v>
      </c>
      <c r="M34" s="292">
        <v>21.2107181062403</v>
      </c>
      <c r="N34" s="292">
        <v>23.217568910270199</v>
      </c>
      <c r="O34" s="292">
        <v>-2.0068508040299</v>
      </c>
      <c r="Q34" s="296"/>
      <c r="R34" s="297"/>
      <c r="S34" s="296"/>
    </row>
    <row r="35" spans="1:25" s="281" customFormat="1" ht="24.75" customHeight="1" thickBot="1" x14ac:dyDescent="0.2">
      <c r="A35" s="279"/>
      <c r="B35" s="279"/>
      <c r="C35" s="303" t="s">
        <v>389</v>
      </c>
      <c r="D35" s="191">
        <v>5939</v>
      </c>
      <c r="E35" s="192">
        <v>10121</v>
      </c>
      <c r="F35" s="193">
        <v>-4182</v>
      </c>
      <c r="G35" s="194">
        <v>7.32</v>
      </c>
      <c r="H35" s="195">
        <v>12.47</v>
      </c>
      <c r="I35" s="195">
        <v>-5.15</v>
      </c>
      <c r="J35" s="192">
        <v>16767</v>
      </c>
      <c r="K35" s="192">
        <v>18306</v>
      </c>
      <c r="L35" s="193">
        <v>-1539</v>
      </c>
      <c r="M35" s="195">
        <v>20.66</v>
      </c>
      <c r="N35" s="195">
        <v>22.56</v>
      </c>
      <c r="O35" s="195">
        <v>-1.9</v>
      </c>
      <c r="Q35" s="296"/>
      <c r="R35" s="297"/>
      <c r="S35" s="296"/>
    </row>
    <row r="36" spans="1:25" ht="24" customHeight="1" x14ac:dyDescent="0.15">
      <c r="B36" s="304" t="s">
        <v>88</v>
      </c>
      <c r="D36" s="304" t="s">
        <v>351</v>
      </c>
      <c r="Q36" s="296"/>
      <c r="R36" s="300"/>
      <c r="S36" s="296"/>
    </row>
    <row r="37" spans="1:25" ht="22.5" customHeight="1" x14ac:dyDescent="0.15">
      <c r="D37" s="304" t="s">
        <v>341</v>
      </c>
      <c r="Q37" s="296"/>
      <c r="R37" s="296"/>
      <c r="S37" s="296"/>
    </row>
    <row r="38" spans="1:25" ht="21" customHeight="1" x14ac:dyDescent="0.15">
      <c r="Q38" s="296"/>
      <c r="R38" s="296"/>
      <c r="S38" s="296"/>
    </row>
    <row r="39" spans="1:25" ht="36" customHeight="1" x14ac:dyDescent="0.2">
      <c r="A39" s="305" t="s">
        <v>275</v>
      </c>
      <c r="B39" s="306"/>
      <c r="C39" s="531" t="s">
        <v>89</v>
      </c>
      <c r="D39" s="531"/>
      <c r="E39" s="276"/>
      <c r="F39" s="276"/>
      <c r="Q39" s="296"/>
      <c r="R39" s="307"/>
      <c r="S39" s="296"/>
    </row>
    <row r="40" spans="1:25" ht="33" customHeight="1" x14ac:dyDescent="0.2">
      <c r="B40" s="268" t="s">
        <v>276</v>
      </c>
      <c r="C40" s="269"/>
      <c r="D40" s="269" t="s">
        <v>90</v>
      </c>
      <c r="E40" s="270"/>
      <c r="F40" s="270"/>
      <c r="G40" s="270"/>
      <c r="H40" s="270"/>
      <c r="I40" s="270"/>
      <c r="J40" s="270"/>
      <c r="K40" s="270"/>
      <c r="L40" s="270"/>
      <c r="M40" s="270"/>
      <c r="N40" s="270"/>
      <c r="O40" s="270"/>
      <c r="Q40" s="296"/>
      <c r="R40" s="300"/>
      <c r="S40" s="296"/>
    </row>
    <row r="41" spans="1:25" s="276" customFormat="1" ht="27" customHeight="1" x14ac:dyDescent="0.2">
      <c r="B41" s="270"/>
      <c r="C41" s="275"/>
      <c r="D41" s="275" t="s">
        <v>396</v>
      </c>
      <c r="E41" s="275"/>
      <c r="F41" s="275"/>
      <c r="G41" s="275"/>
      <c r="H41" s="275"/>
      <c r="I41" s="275"/>
      <c r="J41" s="275"/>
      <c r="K41" s="275"/>
      <c r="L41" s="275"/>
      <c r="M41" s="275"/>
      <c r="N41" s="275"/>
      <c r="O41" s="275"/>
      <c r="Q41" s="277"/>
      <c r="R41" s="277"/>
      <c r="S41" s="277"/>
    </row>
    <row r="42" spans="1:25" s="276" customFormat="1" ht="27" customHeight="1" x14ac:dyDescent="0.2">
      <c r="B42" s="270"/>
      <c r="D42" s="275" t="s">
        <v>397</v>
      </c>
      <c r="E42" s="275"/>
      <c r="F42" s="275"/>
      <c r="G42" s="275"/>
      <c r="H42" s="275"/>
      <c r="I42" s="275"/>
      <c r="J42" s="275"/>
      <c r="K42" s="275"/>
      <c r="L42" s="275"/>
      <c r="M42" s="275"/>
      <c r="N42" s="275"/>
      <c r="O42" s="275"/>
      <c r="Q42" s="277"/>
      <c r="R42" s="277"/>
      <c r="S42" s="277"/>
    </row>
    <row r="43" spans="1:25" s="276" customFormat="1" ht="27" customHeight="1" x14ac:dyDescent="0.2">
      <c r="B43" s="270"/>
      <c r="C43" s="275"/>
      <c r="D43" s="275" t="s">
        <v>400</v>
      </c>
      <c r="E43" s="275"/>
      <c r="F43" s="275"/>
      <c r="G43" s="275"/>
      <c r="H43" s="275"/>
      <c r="I43" s="275"/>
      <c r="J43" s="275"/>
      <c r="K43" s="275"/>
      <c r="L43" s="275"/>
      <c r="M43" s="275"/>
      <c r="N43" s="275"/>
      <c r="O43" s="275"/>
      <c r="Q43" s="308"/>
      <c r="R43" s="308"/>
      <c r="S43" s="308"/>
    </row>
    <row r="44" spans="1:25" s="276" customFormat="1" ht="27" customHeight="1" x14ac:dyDescent="0.2">
      <c r="B44" s="270"/>
      <c r="D44" s="275" t="s">
        <v>375</v>
      </c>
      <c r="E44" s="275"/>
      <c r="F44" s="275"/>
      <c r="G44" s="275"/>
      <c r="H44" s="275"/>
      <c r="I44" s="275"/>
      <c r="J44" s="275"/>
      <c r="K44" s="275"/>
      <c r="L44" s="275"/>
      <c r="M44" s="275"/>
      <c r="N44" s="275"/>
      <c r="O44" s="275"/>
      <c r="Q44" s="308"/>
      <c r="R44" s="308"/>
      <c r="S44" s="308"/>
    </row>
    <row r="45" spans="1:25" s="276" customFormat="1" ht="26.25" customHeight="1" x14ac:dyDescent="0.2">
      <c r="D45" s="276" t="s">
        <v>277</v>
      </c>
      <c r="Q45" s="308"/>
      <c r="R45" s="308"/>
      <c r="S45" s="308"/>
      <c r="T45" s="309"/>
      <c r="U45" s="309"/>
      <c r="V45" s="309"/>
      <c r="W45" s="309"/>
      <c r="X45" s="309"/>
      <c r="Y45" s="309"/>
    </row>
    <row r="46" spans="1:25" x14ac:dyDescent="0.15">
      <c r="Q46" s="308"/>
      <c r="R46" s="308"/>
      <c r="S46" s="308"/>
      <c r="T46" s="308"/>
      <c r="U46" s="281"/>
      <c r="V46" s="281"/>
    </row>
    <row r="47" spans="1:25" x14ac:dyDescent="0.15">
      <c r="Q47" s="308"/>
      <c r="R47" s="308"/>
      <c r="S47" s="308"/>
      <c r="T47" s="308"/>
      <c r="U47" s="281"/>
      <c r="V47" s="281"/>
    </row>
    <row r="48" spans="1:25" x14ac:dyDescent="0.15">
      <c r="Q48" s="308"/>
      <c r="R48" s="308"/>
      <c r="S48" s="308"/>
      <c r="T48" s="308"/>
      <c r="U48" s="281"/>
      <c r="V48" s="281"/>
    </row>
    <row r="49" spans="17:22" x14ac:dyDescent="0.15">
      <c r="Q49" s="308"/>
      <c r="R49" s="310"/>
      <c r="S49" s="308"/>
      <c r="T49" s="308"/>
      <c r="U49" s="281"/>
      <c r="V49" s="281"/>
    </row>
    <row r="50" spans="17:22" x14ac:dyDescent="0.15">
      <c r="Q50" s="308"/>
      <c r="R50" s="310"/>
      <c r="S50" s="308"/>
      <c r="T50" s="308"/>
      <c r="U50" s="281"/>
      <c r="V50" s="281"/>
    </row>
    <row r="51" spans="17:22" x14ac:dyDescent="0.15">
      <c r="Q51" s="308"/>
      <c r="R51" s="310"/>
      <c r="S51" s="308"/>
      <c r="T51" s="308"/>
      <c r="U51" s="281"/>
      <c r="V51" s="281"/>
    </row>
    <row r="52" spans="17:22" x14ac:dyDescent="0.15">
      <c r="Q52" s="308"/>
      <c r="R52" s="310"/>
      <c r="S52" s="308"/>
      <c r="T52" s="308"/>
      <c r="U52" s="281"/>
      <c r="V52" s="281"/>
    </row>
    <row r="53" spans="17:22" x14ac:dyDescent="0.15">
      <c r="Q53" s="308"/>
      <c r="R53" s="310"/>
      <c r="S53" s="308"/>
      <c r="T53" s="308"/>
      <c r="U53" s="281"/>
      <c r="V53" s="281"/>
    </row>
    <row r="54" spans="17:22" x14ac:dyDescent="0.15">
      <c r="Q54" s="281"/>
      <c r="R54" s="281"/>
      <c r="S54" s="281"/>
      <c r="T54" s="281"/>
      <c r="U54" s="281"/>
      <c r="V54" s="281"/>
    </row>
    <row r="55" spans="17:22" x14ac:dyDescent="0.15">
      <c r="Q55" s="281"/>
      <c r="R55" s="281"/>
      <c r="S55" s="281"/>
      <c r="T55" s="281"/>
      <c r="U55" s="281"/>
      <c r="V55" s="281"/>
    </row>
    <row r="56" spans="17:22" x14ac:dyDescent="0.15">
      <c r="Q56" s="281"/>
      <c r="R56" s="281"/>
      <c r="S56" s="281"/>
      <c r="T56" s="281"/>
      <c r="U56" s="281"/>
      <c r="V56" s="281"/>
    </row>
    <row r="57" spans="17:22" x14ac:dyDescent="0.15">
      <c r="Q57" s="281"/>
      <c r="R57" s="281"/>
      <c r="S57" s="281"/>
      <c r="T57" s="281"/>
      <c r="U57" s="281"/>
      <c r="V57" s="281"/>
    </row>
    <row r="58" spans="17:22" x14ac:dyDescent="0.15">
      <c r="Q58" s="281"/>
      <c r="R58" s="281"/>
      <c r="S58" s="281"/>
      <c r="T58" s="281"/>
      <c r="U58" s="281"/>
      <c r="V58" s="281"/>
    </row>
    <row r="59" spans="17:22" x14ac:dyDescent="0.15">
      <c r="Q59" s="281"/>
      <c r="R59" s="281"/>
      <c r="S59" s="281"/>
      <c r="T59" s="281"/>
      <c r="U59" s="281"/>
      <c r="V59" s="281"/>
    </row>
    <row r="60" spans="17:22" x14ac:dyDescent="0.15">
      <c r="Q60" s="281"/>
      <c r="R60" s="281"/>
      <c r="S60" s="281"/>
      <c r="T60" s="281"/>
      <c r="U60" s="281"/>
      <c r="V60" s="281"/>
    </row>
    <row r="61" spans="17:22" x14ac:dyDescent="0.15">
      <c r="Q61" s="281"/>
      <c r="R61" s="281"/>
      <c r="S61" s="281"/>
      <c r="T61" s="281"/>
      <c r="U61" s="281"/>
      <c r="V61" s="281"/>
    </row>
    <row r="62" spans="17:22" x14ac:dyDescent="0.15">
      <c r="Q62" s="281"/>
      <c r="R62" s="281"/>
      <c r="S62" s="281"/>
      <c r="T62" s="281"/>
      <c r="U62" s="281"/>
      <c r="V62" s="281"/>
    </row>
    <row r="63" spans="17:22" x14ac:dyDescent="0.15">
      <c r="Q63" s="281"/>
      <c r="R63" s="281"/>
      <c r="S63" s="281"/>
      <c r="T63" s="281"/>
      <c r="U63" s="281"/>
      <c r="V63" s="281"/>
    </row>
    <row r="64" spans="17:22" x14ac:dyDescent="0.15">
      <c r="Q64" s="281"/>
      <c r="R64" s="281"/>
      <c r="S64" s="281"/>
      <c r="T64" s="281"/>
      <c r="U64" s="281"/>
      <c r="V64" s="281"/>
    </row>
    <row r="65" spans="17:22" x14ac:dyDescent="0.15">
      <c r="Q65" s="281"/>
      <c r="R65" s="281"/>
      <c r="S65" s="281"/>
      <c r="T65" s="281"/>
      <c r="U65" s="281"/>
      <c r="V65" s="281"/>
    </row>
    <row r="66" spans="17:22" x14ac:dyDescent="0.15">
      <c r="Q66" s="281"/>
      <c r="R66" s="281"/>
      <c r="S66" s="281"/>
      <c r="T66" s="281"/>
      <c r="U66" s="281"/>
      <c r="V66" s="281"/>
    </row>
    <row r="67" spans="17:22" x14ac:dyDescent="0.15">
      <c r="Q67" s="281"/>
      <c r="R67" s="281"/>
      <c r="S67" s="281"/>
      <c r="T67" s="281"/>
      <c r="U67" s="281"/>
      <c r="V67" s="281"/>
    </row>
    <row r="68" spans="17:22" x14ac:dyDescent="0.15">
      <c r="Q68" s="281"/>
      <c r="R68" s="281"/>
      <c r="S68" s="281"/>
      <c r="T68" s="281"/>
      <c r="U68" s="281"/>
      <c r="V68" s="281"/>
    </row>
    <row r="69" spans="17:22" x14ac:dyDescent="0.15">
      <c r="Q69" s="281"/>
      <c r="R69" s="281"/>
      <c r="S69" s="281"/>
      <c r="T69" s="281"/>
      <c r="U69" s="281"/>
      <c r="V69" s="281"/>
    </row>
    <row r="70" spans="17:22" x14ac:dyDescent="0.15">
      <c r="Q70" s="281"/>
      <c r="R70" s="281"/>
      <c r="S70" s="281"/>
      <c r="T70" s="281"/>
      <c r="U70" s="281"/>
      <c r="V70" s="281"/>
    </row>
    <row r="71" spans="17:22" x14ac:dyDescent="0.15">
      <c r="Q71" s="281"/>
      <c r="R71" s="281"/>
      <c r="S71" s="281"/>
      <c r="T71" s="281"/>
      <c r="U71" s="281"/>
      <c r="V71" s="281"/>
    </row>
    <row r="72" spans="17:22" x14ac:dyDescent="0.15">
      <c r="Q72" s="281"/>
      <c r="R72" s="281"/>
      <c r="S72" s="281"/>
      <c r="T72" s="281"/>
      <c r="U72" s="281"/>
      <c r="V72" s="281"/>
    </row>
    <row r="73" spans="17:22" x14ac:dyDescent="0.15">
      <c r="Q73" s="281"/>
      <c r="R73" s="281"/>
      <c r="S73" s="281"/>
      <c r="T73" s="281"/>
      <c r="U73" s="281"/>
      <c r="V73" s="281"/>
    </row>
    <row r="74" spans="17:22" x14ac:dyDescent="0.15">
      <c r="Q74" s="281"/>
      <c r="R74" s="281"/>
      <c r="S74" s="281"/>
      <c r="T74" s="281"/>
      <c r="U74" s="281"/>
      <c r="V74" s="281"/>
    </row>
    <row r="75" spans="17:22" x14ac:dyDescent="0.15">
      <c r="Q75" s="281"/>
      <c r="R75" s="281"/>
      <c r="S75" s="281"/>
      <c r="T75" s="281"/>
      <c r="U75" s="281"/>
      <c r="V75" s="281"/>
    </row>
    <row r="76" spans="17:22" x14ac:dyDescent="0.15">
      <c r="Q76" s="281"/>
      <c r="R76" s="281"/>
      <c r="S76" s="281"/>
      <c r="T76" s="281"/>
      <c r="U76" s="281"/>
      <c r="V76" s="281"/>
    </row>
    <row r="77" spans="17:22" x14ac:dyDescent="0.15">
      <c r="Q77" s="281"/>
      <c r="R77" s="281"/>
      <c r="S77" s="281"/>
      <c r="T77" s="281"/>
      <c r="U77" s="281"/>
      <c r="V77" s="281"/>
    </row>
    <row r="78" spans="17:22" x14ac:dyDescent="0.15">
      <c r="Q78" s="281"/>
      <c r="R78" s="281"/>
      <c r="S78" s="281"/>
      <c r="T78" s="281"/>
      <c r="U78" s="281"/>
      <c r="V78" s="281"/>
    </row>
    <row r="79" spans="17:22" x14ac:dyDescent="0.15">
      <c r="Q79" s="281"/>
      <c r="R79" s="281"/>
      <c r="S79" s="281"/>
      <c r="T79" s="281"/>
      <c r="U79" s="281"/>
      <c r="V79" s="281"/>
    </row>
    <row r="80" spans="17:22" x14ac:dyDescent="0.15">
      <c r="Q80" s="281"/>
      <c r="R80" s="281"/>
      <c r="S80" s="281"/>
      <c r="T80" s="281"/>
      <c r="U80" s="281"/>
      <c r="V80" s="281"/>
    </row>
    <row r="81" spans="17:22" x14ac:dyDescent="0.15">
      <c r="Q81" s="281"/>
      <c r="R81" s="281"/>
      <c r="S81" s="281"/>
      <c r="T81" s="281"/>
      <c r="U81" s="281"/>
      <c r="V81" s="281"/>
    </row>
    <row r="82" spans="17:22" x14ac:dyDescent="0.15">
      <c r="Q82" s="281"/>
      <c r="R82" s="281"/>
      <c r="S82" s="281"/>
      <c r="T82" s="281"/>
      <c r="U82" s="281"/>
      <c r="V82" s="281"/>
    </row>
    <row r="83" spans="17:22" x14ac:dyDescent="0.15">
      <c r="Q83" s="281"/>
      <c r="R83" s="281"/>
      <c r="S83" s="281"/>
      <c r="T83" s="281"/>
      <c r="U83" s="281"/>
      <c r="V83" s="281"/>
    </row>
    <row r="84" spans="17:22" x14ac:dyDescent="0.15">
      <c r="Q84" s="281"/>
      <c r="R84" s="281"/>
      <c r="S84" s="281"/>
      <c r="T84" s="281"/>
      <c r="U84" s="281"/>
      <c r="V84" s="281"/>
    </row>
    <row r="85" spans="17:22" x14ac:dyDescent="0.15">
      <c r="Q85" s="281"/>
      <c r="R85" s="281"/>
      <c r="S85" s="281"/>
      <c r="T85" s="281"/>
      <c r="U85" s="281"/>
      <c r="V85" s="281"/>
    </row>
    <row r="86" spans="17:22" x14ac:dyDescent="0.15">
      <c r="Q86" s="281"/>
      <c r="R86" s="281"/>
      <c r="S86" s="281"/>
      <c r="T86" s="281"/>
      <c r="U86" s="281"/>
      <c r="V86" s="281"/>
    </row>
    <row r="87" spans="17:22" x14ac:dyDescent="0.15">
      <c r="Q87" s="281"/>
      <c r="R87" s="281"/>
      <c r="S87" s="281"/>
      <c r="T87" s="281"/>
      <c r="U87" s="281"/>
      <c r="V87" s="281"/>
    </row>
    <row r="88" spans="17:22" x14ac:dyDescent="0.15">
      <c r="Q88" s="281"/>
      <c r="R88" s="281"/>
      <c r="S88" s="281"/>
      <c r="T88" s="281"/>
      <c r="U88" s="281"/>
      <c r="V88" s="281"/>
    </row>
    <row r="89" spans="17:22" x14ac:dyDescent="0.15">
      <c r="Q89" s="281"/>
      <c r="R89" s="281"/>
      <c r="S89" s="281"/>
      <c r="T89" s="281"/>
      <c r="U89" s="281"/>
      <c r="V89" s="281"/>
    </row>
    <row r="90" spans="17:22" x14ac:dyDescent="0.15">
      <c r="Q90" s="281"/>
      <c r="R90" s="281"/>
      <c r="S90" s="281"/>
      <c r="T90" s="281"/>
      <c r="U90" s="281"/>
      <c r="V90" s="281"/>
    </row>
    <row r="91" spans="17:22" x14ac:dyDescent="0.15">
      <c r="Q91" s="281"/>
      <c r="R91" s="281"/>
      <c r="S91" s="281"/>
      <c r="T91" s="281"/>
      <c r="U91" s="281"/>
      <c r="V91" s="281"/>
    </row>
    <row r="92" spans="17:22" x14ac:dyDescent="0.15">
      <c r="Q92" s="281"/>
      <c r="R92" s="281"/>
      <c r="S92" s="281"/>
      <c r="T92" s="281"/>
      <c r="U92" s="281"/>
      <c r="V92" s="281"/>
    </row>
    <row r="93" spans="17:22" x14ac:dyDescent="0.15">
      <c r="Q93" s="281"/>
      <c r="R93" s="281"/>
      <c r="S93" s="281"/>
      <c r="T93" s="281"/>
      <c r="U93" s="281"/>
      <c r="V93" s="281"/>
    </row>
    <row r="94" spans="17:22" x14ac:dyDescent="0.15">
      <c r="Q94" s="281"/>
      <c r="R94" s="281"/>
      <c r="S94" s="281"/>
      <c r="T94" s="281"/>
      <c r="U94" s="281"/>
      <c r="V94" s="281"/>
    </row>
    <row r="95" spans="17:22" x14ac:dyDescent="0.15">
      <c r="Q95" s="281"/>
      <c r="R95" s="281"/>
      <c r="S95" s="281"/>
      <c r="T95" s="281"/>
      <c r="U95" s="281"/>
      <c r="V95" s="281"/>
    </row>
    <row r="96" spans="17:22" x14ac:dyDescent="0.15">
      <c r="Q96" s="281"/>
      <c r="R96" s="281"/>
      <c r="S96" s="281"/>
      <c r="T96" s="281"/>
      <c r="U96" s="281"/>
      <c r="V96" s="281"/>
    </row>
    <row r="97" spans="17:22" x14ac:dyDescent="0.15">
      <c r="Q97" s="281"/>
      <c r="R97" s="281"/>
      <c r="S97" s="281"/>
      <c r="T97" s="281"/>
      <c r="U97" s="281"/>
      <c r="V97" s="281"/>
    </row>
    <row r="98" spans="17:22" x14ac:dyDescent="0.15">
      <c r="Q98" s="281"/>
      <c r="R98" s="281"/>
      <c r="S98" s="281"/>
      <c r="T98" s="281"/>
      <c r="U98" s="281"/>
      <c r="V98" s="281"/>
    </row>
    <row r="99" spans="17:22" x14ac:dyDescent="0.15">
      <c r="Q99" s="281"/>
      <c r="R99" s="281"/>
      <c r="S99" s="281"/>
      <c r="T99" s="281"/>
      <c r="U99" s="281"/>
      <c r="V99" s="281"/>
    </row>
    <row r="100" spans="17:22" x14ac:dyDescent="0.15">
      <c r="Q100" s="281"/>
      <c r="R100" s="281"/>
      <c r="S100" s="281"/>
      <c r="T100" s="281"/>
      <c r="U100" s="281"/>
      <c r="V100" s="281"/>
    </row>
    <row r="101" spans="17:22" x14ac:dyDescent="0.15">
      <c r="Q101" s="281"/>
      <c r="R101" s="281"/>
      <c r="S101" s="281"/>
      <c r="T101" s="281"/>
      <c r="U101" s="281"/>
      <c r="V101" s="281"/>
    </row>
    <row r="102" spans="17:22" x14ac:dyDescent="0.15">
      <c r="Q102" s="281"/>
      <c r="R102" s="281"/>
      <c r="S102" s="281"/>
      <c r="T102" s="281"/>
      <c r="U102" s="281"/>
      <c r="V102" s="281"/>
    </row>
    <row r="103" spans="17:22" x14ac:dyDescent="0.15">
      <c r="Q103" s="281"/>
      <c r="R103" s="281"/>
      <c r="S103" s="281"/>
      <c r="T103" s="281"/>
      <c r="U103" s="281"/>
      <c r="V103" s="281"/>
    </row>
    <row r="104" spans="17:22" x14ac:dyDescent="0.15">
      <c r="Q104" s="281"/>
      <c r="R104" s="281"/>
      <c r="S104" s="281"/>
      <c r="T104" s="281"/>
      <c r="U104" s="281"/>
      <c r="V104" s="281"/>
    </row>
    <row r="105" spans="17:22" x14ac:dyDescent="0.15">
      <c r="Q105" s="281"/>
      <c r="R105" s="281"/>
      <c r="S105" s="281"/>
      <c r="T105" s="281"/>
      <c r="U105" s="281"/>
      <c r="V105" s="281"/>
    </row>
    <row r="106" spans="17:22" x14ac:dyDescent="0.15">
      <c r="Q106" s="281"/>
      <c r="R106" s="281"/>
      <c r="S106" s="281"/>
      <c r="T106" s="281"/>
      <c r="U106" s="281"/>
      <c r="V106" s="281"/>
    </row>
    <row r="107" spans="17:22" x14ac:dyDescent="0.15">
      <c r="Q107" s="281"/>
      <c r="R107" s="281"/>
      <c r="S107" s="281"/>
      <c r="T107" s="281"/>
      <c r="U107" s="281"/>
      <c r="V107" s="281"/>
    </row>
    <row r="108" spans="17:22" x14ac:dyDescent="0.15">
      <c r="Q108" s="281"/>
      <c r="R108" s="281"/>
      <c r="S108" s="281"/>
      <c r="T108" s="281"/>
      <c r="U108" s="281"/>
      <c r="V108" s="281"/>
    </row>
    <row r="109" spans="17:22" x14ac:dyDescent="0.15">
      <c r="Q109" s="281"/>
      <c r="R109" s="281"/>
      <c r="S109" s="281"/>
      <c r="T109" s="281"/>
      <c r="U109" s="281"/>
      <c r="V109" s="281"/>
    </row>
    <row r="110" spans="17:22" x14ac:dyDescent="0.15">
      <c r="Q110" s="281"/>
      <c r="R110" s="281"/>
      <c r="S110" s="281"/>
      <c r="T110" s="281"/>
      <c r="U110" s="281"/>
      <c r="V110" s="281"/>
    </row>
    <row r="111" spans="17:22" x14ac:dyDescent="0.15">
      <c r="Q111" s="281"/>
      <c r="R111" s="281"/>
      <c r="S111" s="281"/>
      <c r="T111" s="281"/>
      <c r="U111" s="281"/>
      <c r="V111" s="281"/>
    </row>
    <row r="112" spans="17:22" x14ac:dyDescent="0.15">
      <c r="Q112" s="281"/>
      <c r="R112" s="281"/>
      <c r="S112" s="281"/>
      <c r="T112" s="281"/>
      <c r="U112" s="281"/>
      <c r="V112" s="281"/>
    </row>
    <row r="113" spans="17:22" x14ac:dyDescent="0.15">
      <c r="Q113" s="281"/>
      <c r="R113" s="281"/>
      <c r="S113" s="281"/>
      <c r="T113" s="281"/>
      <c r="U113" s="281"/>
      <c r="V113" s="281"/>
    </row>
    <row r="114" spans="17:22" x14ac:dyDescent="0.15">
      <c r="Q114" s="281"/>
      <c r="R114" s="281"/>
      <c r="S114" s="281"/>
      <c r="T114" s="281"/>
      <c r="U114" s="281"/>
      <c r="V114" s="281"/>
    </row>
    <row r="115" spans="17:22" x14ac:dyDescent="0.15">
      <c r="Q115" s="281"/>
      <c r="R115" s="281"/>
      <c r="S115" s="281"/>
      <c r="T115" s="281"/>
      <c r="U115" s="281"/>
      <c r="V115" s="281"/>
    </row>
    <row r="116" spans="17:22" x14ac:dyDescent="0.15">
      <c r="Q116" s="281"/>
      <c r="R116" s="281"/>
      <c r="S116" s="281"/>
      <c r="T116" s="281"/>
      <c r="U116" s="281"/>
      <c r="V116" s="281"/>
    </row>
    <row r="117" spans="17:22" x14ac:dyDescent="0.15">
      <c r="Q117" s="281"/>
      <c r="R117" s="281"/>
      <c r="S117" s="281"/>
      <c r="T117" s="281"/>
      <c r="U117" s="281"/>
      <c r="V117" s="281"/>
    </row>
    <row r="118" spans="17:22" x14ac:dyDescent="0.15">
      <c r="Q118" s="281"/>
      <c r="R118" s="281"/>
      <c r="S118" s="281"/>
      <c r="T118" s="281"/>
      <c r="U118" s="281"/>
      <c r="V118" s="281"/>
    </row>
    <row r="119" spans="17:22" x14ac:dyDescent="0.15">
      <c r="Q119" s="281"/>
      <c r="R119" s="281"/>
      <c r="S119" s="281"/>
      <c r="T119" s="281"/>
      <c r="U119" s="281"/>
      <c r="V119" s="281"/>
    </row>
    <row r="120" spans="17:22" x14ac:dyDescent="0.15">
      <c r="Q120" s="281"/>
      <c r="R120" s="281"/>
      <c r="S120" s="281"/>
      <c r="T120" s="281"/>
      <c r="U120" s="281"/>
      <c r="V120" s="281"/>
    </row>
    <row r="121" spans="17:22" x14ac:dyDescent="0.15">
      <c r="Q121" s="281"/>
      <c r="R121" s="281"/>
      <c r="S121" s="281"/>
      <c r="T121" s="281"/>
      <c r="U121" s="281"/>
      <c r="V121" s="281"/>
    </row>
    <row r="122" spans="17:22" x14ac:dyDescent="0.15">
      <c r="Q122" s="281"/>
      <c r="R122" s="281"/>
      <c r="S122" s="281"/>
      <c r="T122" s="281"/>
      <c r="U122" s="281"/>
      <c r="V122" s="281"/>
    </row>
    <row r="123" spans="17:22" x14ac:dyDescent="0.15">
      <c r="Q123" s="281"/>
      <c r="R123" s="281"/>
      <c r="S123" s="281"/>
      <c r="T123" s="281"/>
      <c r="U123" s="281"/>
      <c r="V123" s="281"/>
    </row>
    <row r="124" spans="17:22" x14ac:dyDescent="0.15">
      <c r="Q124" s="281"/>
      <c r="R124" s="281"/>
      <c r="S124" s="281"/>
      <c r="T124" s="281"/>
      <c r="U124" s="281"/>
      <c r="V124" s="281"/>
    </row>
    <row r="125" spans="17:22" x14ac:dyDescent="0.15">
      <c r="Q125" s="281"/>
      <c r="R125" s="281"/>
      <c r="S125" s="281"/>
      <c r="T125" s="281"/>
      <c r="U125" s="281"/>
      <c r="V125" s="281"/>
    </row>
    <row r="126" spans="17:22" x14ac:dyDescent="0.15">
      <c r="Q126" s="281"/>
      <c r="R126" s="281"/>
      <c r="S126" s="281"/>
      <c r="T126" s="281"/>
      <c r="U126" s="281"/>
      <c r="V126" s="281"/>
    </row>
    <row r="127" spans="17:22" x14ac:dyDescent="0.15">
      <c r="Q127" s="281"/>
      <c r="R127" s="281"/>
      <c r="S127" s="281"/>
      <c r="T127" s="281"/>
      <c r="U127" s="281"/>
      <c r="V127" s="281"/>
    </row>
    <row r="128" spans="17:22" x14ac:dyDescent="0.15">
      <c r="Q128" s="281"/>
      <c r="R128" s="281"/>
      <c r="S128" s="281"/>
      <c r="T128" s="281"/>
      <c r="U128" s="281"/>
      <c r="V128" s="281"/>
    </row>
    <row r="129" spans="17:22" x14ac:dyDescent="0.15">
      <c r="Q129" s="281"/>
      <c r="R129" s="281"/>
      <c r="S129" s="281"/>
      <c r="T129" s="281"/>
      <c r="U129" s="281"/>
      <c r="V129" s="281"/>
    </row>
    <row r="130" spans="17:22" x14ac:dyDescent="0.15">
      <c r="Q130" s="281"/>
      <c r="R130" s="281"/>
      <c r="S130" s="281"/>
      <c r="T130" s="281"/>
      <c r="U130" s="281"/>
      <c r="V130" s="281"/>
    </row>
    <row r="131" spans="17:22" x14ac:dyDescent="0.15">
      <c r="Q131" s="281"/>
      <c r="R131" s="281"/>
      <c r="S131" s="281"/>
      <c r="T131" s="281"/>
      <c r="U131" s="281"/>
      <c r="V131" s="281"/>
    </row>
    <row r="132" spans="17:22" x14ac:dyDescent="0.15">
      <c r="Q132" s="281"/>
      <c r="R132" s="281"/>
      <c r="S132" s="281"/>
      <c r="T132" s="281"/>
      <c r="U132" s="281"/>
      <c r="V132" s="281"/>
    </row>
    <row r="133" spans="17:22" x14ac:dyDescent="0.15">
      <c r="Q133" s="281"/>
      <c r="R133" s="281"/>
      <c r="S133" s="281"/>
      <c r="T133" s="281"/>
      <c r="U133" s="281"/>
      <c r="V133" s="281"/>
    </row>
  </sheetData>
  <mergeCells count="4">
    <mergeCell ref="C39:D39"/>
    <mergeCell ref="D8:I8"/>
    <mergeCell ref="J8:O8"/>
    <mergeCell ref="A8:C9"/>
  </mergeCells>
  <phoneticPr fontId="2"/>
  <pageMargins left="0.69" right="0.39" top="0.71" bottom="0.57999999999999996" header="0.51200000000000001" footer="0.46"/>
  <pageSetup paperSize="9" scale="7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Q56"/>
  <sheetViews>
    <sheetView showGridLines="0" zoomScaleNormal="100" zoomScaleSheetLayoutView="100" workbookViewId="0"/>
  </sheetViews>
  <sheetFormatPr defaultRowHeight="13.5" x14ac:dyDescent="0.15"/>
  <cols>
    <col min="1" max="1" width="2.75" style="16" customWidth="1"/>
    <col min="2" max="2" width="2.5" style="16" customWidth="1"/>
    <col min="3" max="3" width="2.25" style="16" customWidth="1"/>
    <col min="4" max="4" width="4.625" style="16" customWidth="1"/>
    <col min="5" max="5" width="12.625" style="16" customWidth="1"/>
    <col min="6" max="6" width="8.625" style="16" customWidth="1"/>
    <col min="7" max="7" width="12.625" style="16" customWidth="1"/>
    <col min="8" max="8" width="8.625" style="16" customWidth="1"/>
    <col min="9" max="9" width="12.625" style="16" customWidth="1"/>
    <col min="10" max="10" width="8.625" style="16" customWidth="1"/>
    <col min="11" max="11" width="12.625" style="16" customWidth="1"/>
    <col min="12" max="12" width="8.625" style="16" customWidth="1"/>
    <col min="13" max="16384" width="9" style="16"/>
  </cols>
  <sheetData>
    <row r="1" spans="1:17" ht="12" customHeight="1" x14ac:dyDescent="0.15"/>
    <row r="2" spans="1:17" ht="18" customHeight="1" x14ac:dyDescent="0.2">
      <c r="A2" s="18"/>
      <c r="B2" s="18"/>
      <c r="C2" s="127" t="s">
        <v>368</v>
      </c>
      <c r="E2" s="88"/>
      <c r="F2" s="88"/>
      <c r="G2" s="88"/>
      <c r="H2" s="88"/>
      <c r="I2" s="88"/>
      <c r="J2" s="88"/>
      <c r="K2" s="88"/>
      <c r="L2" s="88"/>
    </row>
    <row r="3" spans="1:17" ht="18" customHeight="1" x14ac:dyDescent="0.2">
      <c r="A3" s="18"/>
      <c r="B3" s="18"/>
      <c r="C3" s="17"/>
      <c r="D3" s="18"/>
      <c r="E3" s="18"/>
      <c r="F3" s="18"/>
      <c r="G3" s="18"/>
      <c r="H3" s="18"/>
      <c r="I3" s="18"/>
      <c r="J3" s="18"/>
      <c r="K3" s="18"/>
      <c r="L3" s="18"/>
    </row>
    <row r="4" spans="1:17" ht="15" customHeight="1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7" ht="18" customHeight="1" thickBot="1" x14ac:dyDescent="0.2">
      <c r="A5" s="15"/>
      <c r="B5" s="19"/>
      <c r="C5" s="34" t="s">
        <v>304</v>
      </c>
      <c r="D5" s="14"/>
      <c r="E5" s="14"/>
      <c r="F5" s="14"/>
      <c r="G5" s="14"/>
      <c r="H5" s="14"/>
      <c r="I5" s="14"/>
      <c r="J5" s="14"/>
      <c r="K5" s="14"/>
      <c r="L5" s="14"/>
      <c r="N5" s="36"/>
      <c r="Q5" s="36"/>
    </row>
    <row r="6" spans="1:17" ht="18" customHeight="1" x14ac:dyDescent="0.15">
      <c r="C6" s="544" t="s">
        <v>104</v>
      </c>
      <c r="D6" s="545"/>
      <c r="E6" s="37"/>
      <c r="F6" s="541" t="s">
        <v>105</v>
      </c>
      <c r="G6" s="541"/>
      <c r="H6" s="38"/>
      <c r="I6" s="39"/>
      <c r="J6" s="541" t="s">
        <v>106</v>
      </c>
      <c r="K6" s="541"/>
      <c r="L6" s="39"/>
      <c r="N6" s="36"/>
      <c r="Q6" s="36"/>
    </row>
    <row r="7" spans="1:17" ht="18" customHeight="1" x14ac:dyDescent="0.15">
      <c r="C7" s="546"/>
      <c r="D7" s="547"/>
      <c r="E7" s="536" t="s">
        <v>107</v>
      </c>
      <c r="F7" s="537"/>
      <c r="G7" s="538" t="s">
        <v>108</v>
      </c>
      <c r="H7" s="548"/>
      <c r="I7" s="536" t="s">
        <v>107</v>
      </c>
      <c r="J7" s="537"/>
      <c r="K7" s="538" t="s">
        <v>108</v>
      </c>
      <c r="L7" s="538"/>
      <c r="N7" s="36"/>
      <c r="Q7" s="36"/>
    </row>
    <row r="8" spans="1:17" ht="18" customHeight="1" x14ac:dyDescent="0.15">
      <c r="D8" s="40"/>
      <c r="E8" s="41"/>
      <c r="F8" s="42" t="s">
        <v>109</v>
      </c>
      <c r="G8" s="20"/>
      <c r="H8" s="42" t="s">
        <v>109</v>
      </c>
      <c r="I8" s="41"/>
      <c r="J8" s="42" t="s">
        <v>110</v>
      </c>
      <c r="L8" s="87" t="s">
        <v>111</v>
      </c>
      <c r="N8" s="36"/>
      <c r="Q8" s="36"/>
    </row>
    <row r="9" spans="1:17" ht="18" customHeight="1" x14ac:dyDescent="0.15">
      <c r="C9" s="539" t="s">
        <v>112</v>
      </c>
      <c r="D9" s="540"/>
      <c r="E9" s="259" t="s">
        <v>101</v>
      </c>
      <c r="F9" s="442">
        <v>670</v>
      </c>
      <c r="G9" s="261" t="s">
        <v>74</v>
      </c>
      <c r="H9" s="262">
        <v>-41</v>
      </c>
      <c r="I9" s="259" t="s">
        <v>81</v>
      </c>
      <c r="J9" s="263">
        <v>2.4458032240133001</v>
      </c>
      <c r="K9" s="261" t="s">
        <v>84</v>
      </c>
      <c r="L9" s="264">
        <v>-0.16293279022400001</v>
      </c>
      <c r="M9" s="43"/>
      <c r="N9" s="36"/>
      <c r="Q9" s="36"/>
    </row>
    <row r="10" spans="1:17" ht="18" customHeight="1" x14ac:dyDescent="0.15">
      <c r="C10" s="539" t="s">
        <v>113</v>
      </c>
      <c r="D10" s="540"/>
      <c r="E10" s="259" t="s">
        <v>75</v>
      </c>
      <c r="F10" s="260">
        <v>366</v>
      </c>
      <c r="G10" s="261" t="s">
        <v>84</v>
      </c>
      <c r="H10" s="262">
        <v>-4</v>
      </c>
      <c r="I10" s="265" t="s">
        <v>125</v>
      </c>
      <c r="J10" s="263">
        <v>2.0045508722504999</v>
      </c>
      <c r="K10" s="261" t="s">
        <v>74</v>
      </c>
      <c r="L10" s="264">
        <v>-9.2776973207799998E-2</v>
      </c>
      <c r="M10" s="43"/>
    </row>
    <row r="11" spans="1:17" ht="18" customHeight="1" x14ac:dyDescent="0.15">
      <c r="C11" s="539" t="s">
        <v>114</v>
      </c>
      <c r="D11" s="540"/>
      <c r="E11" s="259" t="s">
        <v>125</v>
      </c>
      <c r="F11" s="260">
        <v>185</v>
      </c>
      <c r="G11" s="261" t="s">
        <v>87</v>
      </c>
      <c r="H11" s="262">
        <v>0</v>
      </c>
      <c r="I11" s="259" t="s">
        <v>80</v>
      </c>
      <c r="J11" s="263">
        <v>1.8206039076377001</v>
      </c>
      <c r="K11" s="261" t="s">
        <v>87</v>
      </c>
      <c r="L11" s="264">
        <v>0</v>
      </c>
      <c r="M11" s="43"/>
      <c r="N11" s="36"/>
      <c r="Q11" s="36"/>
    </row>
    <row r="12" spans="1:17" ht="18" customHeight="1" x14ac:dyDescent="0.15">
      <c r="C12" s="539" t="s">
        <v>115</v>
      </c>
      <c r="D12" s="540"/>
      <c r="E12" s="259" t="s">
        <v>78</v>
      </c>
      <c r="F12" s="260">
        <v>156</v>
      </c>
      <c r="G12" s="381" t="s">
        <v>82</v>
      </c>
      <c r="H12" s="262">
        <v>3</v>
      </c>
      <c r="I12" s="259" t="s">
        <v>182</v>
      </c>
      <c r="J12" s="263">
        <v>1.5805768290696001</v>
      </c>
      <c r="K12" s="261" t="s">
        <v>82</v>
      </c>
      <c r="L12" s="264">
        <v>0.13446884805020001</v>
      </c>
      <c r="M12" s="43"/>
      <c r="N12" s="36"/>
      <c r="Q12" s="36"/>
    </row>
    <row r="13" spans="1:17" ht="18" customHeight="1" thickBot="1" x14ac:dyDescent="0.2">
      <c r="C13" s="539" t="s">
        <v>116</v>
      </c>
      <c r="D13" s="540"/>
      <c r="E13" s="259" t="s">
        <v>80</v>
      </c>
      <c r="F13" s="260">
        <v>123</v>
      </c>
      <c r="G13" s="382" t="s">
        <v>76</v>
      </c>
      <c r="H13" s="385">
        <v>11</v>
      </c>
      <c r="I13" s="259" t="s">
        <v>75</v>
      </c>
      <c r="J13" s="263">
        <v>1.2275288435739</v>
      </c>
      <c r="K13" s="266" t="s">
        <v>76</v>
      </c>
      <c r="L13" s="264">
        <v>0.16240956740000001</v>
      </c>
      <c r="M13" s="43"/>
      <c r="N13" s="36"/>
      <c r="Q13" s="36"/>
    </row>
    <row r="14" spans="1:17" ht="18" customHeight="1" x14ac:dyDescent="0.15">
      <c r="C14" s="144"/>
      <c r="D14" s="159"/>
      <c r="E14" s="156"/>
      <c r="F14" s="144"/>
      <c r="G14" s="156"/>
      <c r="H14" s="160"/>
      <c r="I14" s="156"/>
      <c r="J14" s="161"/>
      <c r="K14" s="157"/>
      <c r="L14" s="158"/>
      <c r="M14" s="43"/>
      <c r="N14" s="36"/>
      <c r="Q14" s="36"/>
    </row>
    <row r="15" spans="1:17" ht="9.75" customHeight="1" x14ac:dyDescent="0.15">
      <c r="C15" s="542" t="s">
        <v>117</v>
      </c>
      <c r="D15" s="543"/>
      <c r="E15" s="35"/>
      <c r="F15" s="20"/>
      <c r="G15" s="35" t="s">
        <v>252</v>
      </c>
      <c r="H15" s="162" t="s">
        <v>252</v>
      </c>
      <c r="I15" s="35" t="s">
        <v>117</v>
      </c>
      <c r="J15" s="20" t="s">
        <v>117</v>
      </c>
      <c r="K15" s="163" t="s">
        <v>117</v>
      </c>
      <c r="L15" s="164" t="s">
        <v>117</v>
      </c>
      <c r="N15" s="36"/>
      <c r="Q15" s="36"/>
    </row>
    <row r="16" spans="1:17" ht="15.75" customHeight="1" x14ac:dyDescent="0.15">
      <c r="N16" s="36"/>
      <c r="Q16" s="36"/>
    </row>
    <row r="17" spans="1:17" ht="7.5" customHeight="1" x14ac:dyDescent="0.15">
      <c r="N17" s="36"/>
      <c r="Q17" s="36"/>
    </row>
    <row r="18" spans="1:17" ht="12" customHeight="1" x14ac:dyDescent="0.15">
      <c r="N18" s="36"/>
      <c r="Q18" s="36"/>
    </row>
    <row r="19" spans="1:17" ht="11.25" customHeight="1" x14ac:dyDescent="0.15"/>
    <row r="20" spans="1:17" s="17" customFormat="1" ht="23.25" customHeight="1" x14ac:dyDescent="0.15">
      <c r="B20" s="44" t="s">
        <v>253</v>
      </c>
      <c r="C20" s="45"/>
      <c r="D20" s="45" t="s">
        <v>118</v>
      </c>
      <c r="E20" s="46"/>
      <c r="F20" s="46"/>
      <c r="M20" s="47"/>
    </row>
    <row r="21" spans="1:17" s="17" customFormat="1" ht="18" customHeight="1" x14ac:dyDescent="0.2">
      <c r="A21" s="48"/>
      <c r="B21" s="25"/>
      <c r="C21" s="25"/>
      <c r="E21" s="25"/>
      <c r="N21" s="49"/>
      <c r="O21" s="33"/>
    </row>
    <row r="22" spans="1:17" s="17" customFormat="1" ht="19.5" customHeight="1" x14ac:dyDescent="0.15">
      <c r="C22" s="127" t="s">
        <v>401</v>
      </c>
      <c r="E22" s="88"/>
      <c r="F22" s="88"/>
    </row>
    <row r="23" spans="1:17" s="17" customFormat="1" ht="19.5" customHeight="1" x14ac:dyDescent="0.15">
      <c r="C23" s="127" t="s">
        <v>254</v>
      </c>
      <c r="D23" s="127"/>
      <c r="E23" s="88"/>
      <c r="F23" s="88"/>
    </row>
    <row r="24" spans="1:17" s="17" customFormat="1" ht="19.5" customHeight="1" x14ac:dyDescent="0.15">
      <c r="C24" s="127" t="s">
        <v>354</v>
      </c>
      <c r="D24" s="127"/>
      <c r="E24" s="88"/>
      <c r="F24" s="88"/>
    </row>
    <row r="25" spans="1:17" s="17" customFormat="1" ht="19.5" customHeight="1" x14ac:dyDescent="0.15">
      <c r="C25" s="127" t="s">
        <v>255</v>
      </c>
      <c r="D25" s="127"/>
      <c r="E25" s="88"/>
      <c r="F25" s="88"/>
    </row>
    <row r="26" spans="1:17" s="17" customFormat="1" ht="19.5" customHeight="1" x14ac:dyDescent="0.15">
      <c r="C26" s="127" t="s">
        <v>355</v>
      </c>
      <c r="E26" s="88"/>
      <c r="F26" s="88"/>
    </row>
    <row r="27" spans="1:17" s="17" customFormat="1" ht="19.5" customHeight="1" x14ac:dyDescent="0.15">
      <c r="C27" s="127" t="s">
        <v>356</v>
      </c>
      <c r="D27" s="127"/>
      <c r="E27" s="88"/>
      <c r="F27" s="88"/>
    </row>
    <row r="28" spans="1:17" s="17" customFormat="1" ht="19.5" customHeight="1" x14ac:dyDescent="0.15">
      <c r="C28" s="127" t="s">
        <v>402</v>
      </c>
      <c r="D28" s="127"/>
      <c r="E28" s="88"/>
      <c r="F28" s="88"/>
    </row>
    <row r="29" spans="1:17" s="17" customFormat="1" ht="19.5" customHeight="1" x14ac:dyDescent="0.15">
      <c r="C29" s="127" t="s">
        <v>403</v>
      </c>
      <c r="D29" s="127"/>
      <c r="E29" s="88"/>
      <c r="F29" s="88"/>
    </row>
    <row r="30" spans="1:17" s="17" customFormat="1" ht="19.5" customHeight="1" x14ac:dyDescent="0.15">
      <c r="C30" s="127" t="s">
        <v>303</v>
      </c>
      <c r="D30" s="127"/>
      <c r="E30" s="88"/>
      <c r="F30" s="88"/>
    </row>
    <row r="31" spans="1:17" s="17" customFormat="1" ht="19.5" customHeight="1" x14ac:dyDescent="0.15">
      <c r="C31" s="127" t="s">
        <v>404</v>
      </c>
      <c r="D31" s="127"/>
      <c r="E31" s="21"/>
      <c r="F31" s="88"/>
    </row>
    <row r="32" spans="1:17" s="17" customFormat="1" ht="19.5" customHeight="1" x14ac:dyDescent="0.15">
      <c r="C32" s="127" t="s">
        <v>405</v>
      </c>
      <c r="E32" s="21"/>
      <c r="F32" s="21"/>
    </row>
    <row r="33" spans="3:9" s="17" customFormat="1" ht="19.5" customHeight="1" x14ac:dyDescent="0.15">
      <c r="C33" s="17" t="s">
        <v>406</v>
      </c>
      <c r="D33" s="127"/>
      <c r="E33" s="21"/>
      <c r="F33" s="21"/>
    </row>
    <row r="34" spans="3:9" s="17" customFormat="1" ht="19.5" customHeight="1" x14ac:dyDescent="0.15">
      <c r="C34" s="17" t="s">
        <v>407</v>
      </c>
      <c r="D34" s="127"/>
      <c r="E34" s="88"/>
      <c r="F34" s="21"/>
    </row>
    <row r="35" spans="3:9" s="17" customFormat="1" ht="19.5" customHeight="1" x14ac:dyDescent="0.15">
      <c r="C35" s="127" t="s">
        <v>408</v>
      </c>
      <c r="D35" s="127"/>
      <c r="E35" s="88"/>
      <c r="F35" s="88"/>
    </row>
    <row r="36" spans="3:9" s="17" customFormat="1" ht="19.5" customHeight="1" x14ac:dyDescent="0.15">
      <c r="C36" s="127" t="s">
        <v>409</v>
      </c>
      <c r="E36" s="88"/>
      <c r="F36" s="88"/>
    </row>
    <row r="37" spans="3:9" s="17" customFormat="1" ht="19.5" customHeight="1" x14ac:dyDescent="0.15">
      <c r="C37" s="17" t="s">
        <v>410</v>
      </c>
      <c r="F37" s="88"/>
    </row>
    <row r="38" spans="3:9" s="17" customFormat="1" ht="19.5" customHeight="1" x14ac:dyDescent="0.15">
      <c r="C38" s="127" t="s">
        <v>411</v>
      </c>
      <c r="D38" s="127"/>
      <c r="E38" s="21"/>
      <c r="F38" s="21"/>
    </row>
    <row r="39" spans="3:9" s="17" customFormat="1" ht="18" customHeight="1" x14ac:dyDescent="0.15">
      <c r="C39" s="127"/>
      <c r="D39" s="127"/>
      <c r="E39" s="21"/>
      <c r="F39" s="21"/>
    </row>
    <row r="40" spans="3:9" s="17" customFormat="1" ht="18" customHeight="1" x14ac:dyDescent="0.15">
      <c r="C40" s="127"/>
      <c r="D40" s="127"/>
    </row>
    <row r="41" spans="3:9" s="17" customFormat="1" ht="18" customHeight="1" x14ac:dyDescent="0.15"/>
    <row r="42" spans="3:9" s="17" customFormat="1" ht="18" customHeight="1" x14ac:dyDescent="0.15"/>
    <row r="43" spans="3:9" s="17" customFormat="1" ht="18" customHeight="1" x14ac:dyDescent="0.15"/>
    <row r="44" spans="3:9" s="17" customFormat="1" ht="15" customHeight="1" x14ac:dyDescent="0.15">
      <c r="I44" s="50"/>
    </row>
    <row r="45" spans="3:9" s="17" customFormat="1" ht="15" customHeight="1" x14ac:dyDescent="0.15">
      <c r="I45" s="50"/>
    </row>
    <row r="46" spans="3:9" s="17" customFormat="1" ht="15" customHeight="1" x14ac:dyDescent="0.15"/>
    <row r="47" spans="3:9" s="17" customFormat="1" ht="12" customHeight="1" x14ac:dyDescent="0.15"/>
    <row r="48" spans="3:9" s="17" customFormat="1" ht="12" customHeight="1" x14ac:dyDescent="0.15"/>
    <row r="49" spans="3:8" s="17" customFormat="1" ht="12" customHeight="1" x14ac:dyDescent="0.15"/>
    <row r="50" spans="3:8" s="17" customFormat="1" ht="12" customHeight="1" x14ac:dyDescent="0.15">
      <c r="H50" s="51"/>
    </row>
    <row r="51" spans="3:8" s="17" customFormat="1" ht="15.75" customHeight="1" x14ac:dyDescent="0.15">
      <c r="H51" s="52"/>
    </row>
    <row r="52" spans="3:8" s="17" customFormat="1" ht="12" customHeight="1" x14ac:dyDescent="0.15">
      <c r="H52" s="51"/>
    </row>
    <row r="53" spans="3:8" s="17" customFormat="1" ht="12" customHeight="1" x14ac:dyDescent="0.15">
      <c r="H53" s="52"/>
    </row>
    <row r="54" spans="3:8" s="17" customFormat="1" ht="14.25" x14ac:dyDescent="0.15"/>
    <row r="55" spans="3:8" s="17" customFormat="1" ht="14.25" x14ac:dyDescent="0.15"/>
    <row r="56" spans="3:8" ht="14.25" x14ac:dyDescent="0.15">
      <c r="C56" s="17"/>
      <c r="D56" s="17"/>
      <c r="E56" s="17"/>
      <c r="F56" s="17"/>
    </row>
  </sheetData>
  <mergeCells count="13">
    <mergeCell ref="C15:D15"/>
    <mergeCell ref="C6:D7"/>
    <mergeCell ref="E7:F7"/>
    <mergeCell ref="G7:H7"/>
    <mergeCell ref="C13:D13"/>
    <mergeCell ref="C12:D12"/>
    <mergeCell ref="C11:D11"/>
    <mergeCell ref="C10:D10"/>
    <mergeCell ref="I7:J7"/>
    <mergeCell ref="K7:L7"/>
    <mergeCell ref="C9:D9"/>
    <mergeCell ref="F6:G6"/>
    <mergeCell ref="J6:K6"/>
  </mergeCells>
  <phoneticPr fontId="2"/>
  <pageMargins left="0.24" right="0.18" top="0.75" bottom="0.48" header="0.51200000000000001" footer="0.3"/>
  <pageSetup paperSize="9" orientation="portrait" r:id="rId1"/>
  <headerFooter alignWithMargins="0"/>
  <ignoredErrors>
    <ignoredError sqref="B20 C9:D13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rgb="FF92D050"/>
    <pageSetUpPr fitToPage="1"/>
  </sheetPr>
  <dimension ref="A1:J31"/>
  <sheetViews>
    <sheetView zoomScaleNormal="100" workbookViewId="0">
      <selection activeCell="J2" sqref="J2"/>
    </sheetView>
  </sheetViews>
  <sheetFormatPr defaultRowHeight="13.5" x14ac:dyDescent="0.15"/>
  <cols>
    <col min="1" max="6" width="8.625" customWidth="1"/>
    <col min="7" max="7" width="3.5" customWidth="1"/>
    <col min="8" max="10" width="8.625" customWidth="1"/>
  </cols>
  <sheetData>
    <row r="1" spans="1:10" x14ac:dyDescent="0.15">
      <c r="A1" s="9" t="s">
        <v>336</v>
      </c>
      <c r="B1" s="9"/>
      <c r="C1" s="9"/>
      <c r="D1" s="9"/>
      <c r="E1" s="9"/>
      <c r="F1" s="472" t="s">
        <v>361</v>
      </c>
      <c r="G1" s="9"/>
      <c r="H1" s="9"/>
      <c r="I1" s="9"/>
      <c r="J1" s="9"/>
    </row>
    <row r="2" spans="1:10" x14ac:dyDescent="0.15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x14ac:dyDescent="0.15">
      <c r="A3" s="10" t="s">
        <v>48</v>
      </c>
      <c r="B3" s="26"/>
      <c r="C3" s="26"/>
      <c r="D3" s="26"/>
      <c r="E3" s="11"/>
      <c r="F3" s="375">
        <v>45413</v>
      </c>
      <c r="G3" s="9"/>
      <c r="H3" s="188" t="s">
        <v>50</v>
      </c>
      <c r="I3" s="9"/>
      <c r="J3" s="9"/>
    </row>
    <row r="4" spans="1:10" x14ac:dyDescent="0.15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x14ac:dyDescent="0.15">
      <c r="A5" s="27" t="s">
        <v>4</v>
      </c>
      <c r="B5" s="29" t="s">
        <v>51</v>
      </c>
      <c r="C5" s="12" t="s">
        <v>52</v>
      </c>
      <c r="D5" s="187" t="s">
        <v>53</v>
      </c>
      <c r="E5" s="186" t="s">
        <v>5</v>
      </c>
      <c r="F5" s="28" t="s">
        <v>28</v>
      </c>
      <c r="G5" s="8"/>
      <c r="H5" s="202" t="s">
        <v>4</v>
      </c>
      <c r="I5" s="202" t="s">
        <v>5</v>
      </c>
      <c r="J5" s="203" t="s">
        <v>28</v>
      </c>
    </row>
    <row r="6" spans="1:10" x14ac:dyDescent="0.15">
      <c r="A6" s="12" t="s">
        <v>6</v>
      </c>
      <c r="B6" s="373">
        <v>996</v>
      </c>
      <c r="C6" s="373">
        <v>1152</v>
      </c>
      <c r="D6" s="374">
        <v>880</v>
      </c>
      <c r="E6" s="200">
        <f>B6+C6+D6</f>
        <v>3028</v>
      </c>
      <c r="F6" s="209">
        <f>E6/F3*100</f>
        <v>6.6676942725651251</v>
      </c>
      <c r="G6" s="9"/>
      <c r="H6" s="204" t="s">
        <v>18</v>
      </c>
      <c r="I6" s="205">
        <v>9969</v>
      </c>
      <c r="J6" s="475">
        <v>21.951864003699381</v>
      </c>
    </row>
    <row r="7" spans="1:10" x14ac:dyDescent="0.15">
      <c r="A7" s="12" t="s">
        <v>9</v>
      </c>
      <c r="B7" s="373">
        <v>399</v>
      </c>
      <c r="C7" s="373">
        <v>511</v>
      </c>
      <c r="D7" s="374">
        <v>472</v>
      </c>
      <c r="E7" s="200">
        <f t="shared" ref="E7:E24" si="0">B7+C7+D7</f>
        <v>1382</v>
      </c>
      <c r="F7" s="209">
        <f>E7/F3*100</f>
        <v>3.0431814678616256</v>
      </c>
      <c r="G7" s="9"/>
      <c r="H7" s="204" t="s">
        <v>21</v>
      </c>
      <c r="I7" s="205">
        <v>8062</v>
      </c>
      <c r="J7" s="475">
        <v>17.752625900072665</v>
      </c>
    </row>
    <row r="8" spans="1:10" x14ac:dyDescent="0.15">
      <c r="A8" s="12" t="s">
        <v>12</v>
      </c>
      <c r="B8" s="373">
        <v>185</v>
      </c>
      <c r="C8" s="373">
        <v>258</v>
      </c>
      <c r="D8" s="374">
        <v>268</v>
      </c>
      <c r="E8" s="200">
        <f t="shared" si="0"/>
        <v>711</v>
      </c>
      <c r="F8" s="209">
        <f>E8/F3*100</f>
        <v>1.5656309867218638</v>
      </c>
      <c r="G8" s="9"/>
      <c r="H8" s="204" t="s">
        <v>24</v>
      </c>
      <c r="I8" s="205">
        <v>5257</v>
      </c>
      <c r="J8" s="475">
        <v>11.57598044612776</v>
      </c>
    </row>
    <row r="9" spans="1:10" x14ac:dyDescent="0.15">
      <c r="A9" s="12" t="s">
        <v>15</v>
      </c>
      <c r="B9" s="373">
        <v>518</v>
      </c>
      <c r="C9" s="373">
        <v>1052</v>
      </c>
      <c r="D9" s="374">
        <v>1879</v>
      </c>
      <c r="E9" s="200">
        <f t="shared" si="0"/>
        <v>3449</v>
      </c>
      <c r="F9" s="209">
        <f>E9/F3*100</f>
        <v>7.5947415938167477</v>
      </c>
      <c r="G9" s="9"/>
      <c r="H9" s="204" t="s">
        <v>7</v>
      </c>
      <c r="I9" s="205">
        <v>3529</v>
      </c>
      <c r="J9" s="475">
        <v>7.7709026049809529</v>
      </c>
    </row>
    <row r="10" spans="1:10" x14ac:dyDescent="0.15">
      <c r="A10" s="12" t="s">
        <v>18</v>
      </c>
      <c r="B10" s="373">
        <v>1595</v>
      </c>
      <c r="C10" s="373">
        <v>3618</v>
      </c>
      <c r="D10" s="374">
        <v>4756</v>
      </c>
      <c r="E10" s="200">
        <f t="shared" si="0"/>
        <v>9969</v>
      </c>
      <c r="F10" s="209">
        <f>E10/F3*100</f>
        <v>21.951864003699381</v>
      </c>
      <c r="G10" s="9"/>
      <c r="H10" s="204" t="s">
        <v>15</v>
      </c>
      <c r="I10" s="205">
        <v>3449</v>
      </c>
      <c r="J10" s="475">
        <v>7.5947415938167477</v>
      </c>
    </row>
    <row r="11" spans="1:10" x14ac:dyDescent="0.15">
      <c r="A11" s="12" t="s">
        <v>21</v>
      </c>
      <c r="B11" s="373">
        <v>1918</v>
      </c>
      <c r="C11" s="373">
        <v>2894</v>
      </c>
      <c r="D11" s="374">
        <v>3250</v>
      </c>
      <c r="E11" s="200">
        <f t="shared" si="0"/>
        <v>8062</v>
      </c>
      <c r="F11" s="209">
        <f>E11/F3*100</f>
        <v>17.752625900072665</v>
      </c>
      <c r="G11" s="9"/>
      <c r="H11" s="204" t="s">
        <v>6</v>
      </c>
      <c r="I11" s="205">
        <v>3028</v>
      </c>
      <c r="J11" s="475">
        <v>6.6676942725651251</v>
      </c>
    </row>
    <row r="12" spans="1:10" x14ac:dyDescent="0.15">
      <c r="A12" s="12" t="s">
        <v>24</v>
      </c>
      <c r="B12" s="373">
        <v>1372</v>
      </c>
      <c r="C12" s="373">
        <v>1892</v>
      </c>
      <c r="D12" s="374">
        <v>1993</v>
      </c>
      <c r="E12" s="200">
        <f t="shared" si="0"/>
        <v>5257</v>
      </c>
      <c r="F12" s="209">
        <f>E12/F3*100</f>
        <v>11.57598044612776</v>
      </c>
      <c r="G12" s="9"/>
      <c r="H12" s="204" t="s">
        <v>10</v>
      </c>
      <c r="I12" s="205">
        <v>2389</v>
      </c>
      <c r="J12" s="475">
        <v>5.2606081958910442</v>
      </c>
    </row>
    <row r="13" spans="1:10" x14ac:dyDescent="0.15">
      <c r="A13" s="12" t="s">
        <v>7</v>
      </c>
      <c r="B13" s="373">
        <v>885</v>
      </c>
      <c r="C13" s="373">
        <v>1355</v>
      </c>
      <c r="D13" s="374">
        <v>1289</v>
      </c>
      <c r="E13" s="200">
        <f t="shared" si="0"/>
        <v>3529</v>
      </c>
      <c r="F13" s="209">
        <f>E13/F3*100</f>
        <v>7.7709026049809529</v>
      </c>
      <c r="G13" s="9"/>
      <c r="H13" s="204" t="s">
        <v>13</v>
      </c>
      <c r="I13" s="205">
        <v>1890</v>
      </c>
      <c r="J13" s="475">
        <v>4.1618038887543216</v>
      </c>
    </row>
    <row r="14" spans="1:10" x14ac:dyDescent="0.15">
      <c r="A14" s="12" t="s">
        <v>10</v>
      </c>
      <c r="B14" s="373">
        <v>572</v>
      </c>
      <c r="C14" s="373">
        <v>962</v>
      </c>
      <c r="D14" s="374">
        <v>855</v>
      </c>
      <c r="E14" s="200">
        <f t="shared" si="0"/>
        <v>2389</v>
      </c>
      <c r="F14" s="209">
        <f>E14/F3*100</f>
        <v>5.2606081958910442</v>
      </c>
      <c r="G14" s="9"/>
      <c r="H14" s="204" t="s">
        <v>16</v>
      </c>
      <c r="I14" s="205">
        <v>1434</v>
      </c>
      <c r="J14" s="475">
        <v>3.1576861251183579</v>
      </c>
    </row>
    <row r="15" spans="1:10" x14ac:dyDescent="0.15">
      <c r="A15" s="12" t="s">
        <v>13</v>
      </c>
      <c r="B15" s="373">
        <v>424</v>
      </c>
      <c r="C15" s="373">
        <v>724</v>
      </c>
      <c r="D15" s="374">
        <v>742</v>
      </c>
      <c r="E15" s="200">
        <f t="shared" si="0"/>
        <v>1890</v>
      </c>
      <c r="F15" s="209">
        <f>E15/F3*100</f>
        <v>4.1618038887543216</v>
      </c>
      <c r="G15" s="9"/>
      <c r="H15" s="204" t="s">
        <v>9</v>
      </c>
      <c r="I15" s="205">
        <v>1382</v>
      </c>
      <c r="J15" s="475">
        <v>3.0431814678616256</v>
      </c>
    </row>
    <row r="16" spans="1:10" x14ac:dyDescent="0.15">
      <c r="A16" s="12" t="s">
        <v>16</v>
      </c>
      <c r="B16" s="373">
        <v>309</v>
      </c>
      <c r="C16" s="373">
        <v>595</v>
      </c>
      <c r="D16" s="374">
        <v>530</v>
      </c>
      <c r="E16" s="200">
        <f t="shared" si="0"/>
        <v>1434</v>
      </c>
      <c r="F16" s="209">
        <f>E16/F3*100</f>
        <v>3.1576861251183579</v>
      </c>
      <c r="G16" s="9"/>
      <c r="H16" s="204" t="s">
        <v>19</v>
      </c>
      <c r="I16" s="205">
        <v>1134</v>
      </c>
      <c r="J16" s="475">
        <v>2.4970823332525929</v>
      </c>
    </row>
    <row r="17" spans="1:10" x14ac:dyDescent="0.15">
      <c r="A17" s="12" t="s">
        <v>19</v>
      </c>
      <c r="B17" s="373">
        <v>267</v>
      </c>
      <c r="C17" s="373">
        <v>480</v>
      </c>
      <c r="D17" s="374">
        <v>387</v>
      </c>
      <c r="E17" s="200">
        <f t="shared" si="0"/>
        <v>1134</v>
      </c>
      <c r="F17" s="209">
        <f>E17/F3*100</f>
        <v>2.4970823332525929</v>
      </c>
      <c r="G17" s="9"/>
      <c r="H17" s="204" t="s">
        <v>22</v>
      </c>
      <c r="I17" s="205">
        <v>814</v>
      </c>
      <c r="J17" s="475">
        <v>1.7924382885957764</v>
      </c>
    </row>
    <row r="18" spans="1:10" x14ac:dyDescent="0.15">
      <c r="A18" s="12" t="s">
        <v>22</v>
      </c>
      <c r="B18" s="373">
        <v>192</v>
      </c>
      <c r="C18" s="373">
        <v>350</v>
      </c>
      <c r="D18" s="374">
        <v>272</v>
      </c>
      <c r="E18" s="200">
        <f t="shared" si="0"/>
        <v>814</v>
      </c>
      <c r="F18" s="209">
        <f>E18/F3*100</f>
        <v>1.7924382885957764</v>
      </c>
      <c r="G18" s="9"/>
      <c r="H18" s="204" t="s">
        <v>12</v>
      </c>
      <c r="I18" s="205">
        <v>711</v>
      </c>
      <c r="J18" s="475">
        <v>1.5656309867218638</v>
      </c>
    </row>
    <row r="19" spans="1:10" x14ac:dyDescent="0.15">
      <c r="A19" s="12" t="s">
        <v>25</v>
      </c>
      <c r="B19" s="373">
        <v>177</v>
      </c>
      <c r="C19" s="373">
        <v>287</v>
      </c>
      <c r="D19" s="374">
        <v>206</v>
      </c>
      <c r="E19" s="200">
        <f t="shared" si="0"/>
        <v>670</v>
      </c>
      <c r="F19" s="209">
        <f>E19/F3*100</f>
        <v>1.4753484685002092</v>
      </c>
      <c r="G19" s="9"/>
      <c r="H19" s="204" t="s">
        <v>25</v>
      </c>
      <c r="I19" s="205">
        <v>670</v>
      </c>
      <c r="J19" s="475">
        <v>1.4753484685002092</v>
      </c>
    </row>
    <row r="20" spans="1:10" x14ac:dyDescent="0.15">
      <c r="A20" s="12" t="s">
        <v>8</v>
      </c>
      <c r="B20" s="373">
        <v>129</v>
      </c>
      <c r="C20" s="373">
        <v>215</v>
      </c>
      <c r="D20" s="374">
        <v>152</v>
      </c>
      <c r="E20" s="200">
        <f t="shared" si="0"/>
        <v>496</v>
      </c>
      <c r="F20" s="209">
        <f>E20/F3*100</f>
        <v>1.0921982692180654</v>
      </c>
      <c r="G20" s="9"/>
      <c r="H20" s="204" t="s">
        <v>8</v>
      </c>
      <c r="I20" s="205">
        <v>496</v>
      </c>
      <c r="J20" s="475">
        <v>1.0921982692180654</v>
      </c>
    </row>
    <row r="21" spans="1:10" x14ac:dyDescent="0.15">
      <c r="A21" s="12" t="s">
        <v>11</v>
      </c>
      <c r="B21" s="373">
        <v>90</v>
      </c>
      <c r="C21" s="373">
        <v>117</v>
      </c>
      <c r="D21" s="374">
        <v>95</v>
      </c>
      <c r="E21" s="200">
        <f t="shared" si="0"/>
        <v>302</v>
      </c>
      <c r="F21" s="209">
        <f>E21/F3*100</f>
        <v>0.66500781714487045</v>
      </c>
      <c r="G21" s="9"/>
      <c r="H21" s="204" t="s">
        <v>14</v>
      </c>
      <c r="I21" s="205">
        <v>335</v>
      </c>
      <c r="J21" s="475">
        <v>0.73767423425010459</v>
      </c>
    </row>
    <row r="22" spans="1:10" x14ac:dyDescent="0.15">
      <c r="A22" s="12" t="s">
        <v>14</v>
      </c>
      <c r="B22" s="373">
        <v>93</v>
      </c>
      <c r="C22" s="373">
        <v>133</v>
      </c>
      <c r="D22" s="374">
        <v>109</v>
      </c>
      <c r="E22" s="200">
        <f t="shared" si="0"/>
        <v>335</v>
      </c>
      <c r="F22" s="209">
        <f>E22/F3*100</f>
        <v>0.73767423425010459</v>
      </c>
      <c r="G22" s="9"/>
      <c r="H22" s="204" t="s">
        <v>17</v>
      </c>
      <c r="I22" s="205">
        <v>333</v>
      </c>
      <c r="J22" s="475">
        <v>0.73327020897099948</v>
      </c>
    </row>
    <row r="23" spans="1:10" x14ac:dyDescent="0.15">
      <c r="A23" s="12" t="s">
        <v>17</v>
      </c>
      <c r="B23" s="373">
        <v>120</v>
      </c>
      <c r="C23" s="373">
        <v>104</v>
      </c>
      <c r="D23" s="374">
        <v>109</v>
      </c>
      <c r="E23" s="200">
        <f t="shared" si="0"/>
        <v>333</v>
      </c>
      <c r="F23" s="209">
        <f>E23/F3*100</f>
        <v>0.73327020897099948</v>
      </c>
      <c r="G23" s="9"/>
      <c r="H23" s="204" t="s">
        <v>11</v>
      </c>
      <c r="I23" s="205">
        <v>302</v>
      </c>
      <c r="J23" s="475">
        <v>0.66500781714487045</v>
      </c>
    </row>
    <row r="24" spans="1:10" x14ac:dyDescent="0.15">
      <c r="A24" s="12" t="s">
        <v>20</v>
      </c>
      <c r="B24" s="373">
        <v>76</v>
      </c>
      <c r="C24" s="373">
        <v>53</v>
      </c>
      <c r="D24" s="374">
        <v>46</v>
      </c>
      <c r="E24" s="200">
        <f t="shared" si="0"/>
        <v>175</v>
      </c>
      <c r="F24" s="209">
        <f>E24/F3*100</f>
        <v>0.38535221192169644</v>
      </c>
      <c r="G24" s="9"/>
      <c r="H24" s="204" t="s">
        <v>20</v>
      </c>
      <c r="I24" s="205">
        <v>175</v>
      </c>
      <c r="J24" s="475">
        <v>0.38535221192169644</v>
      </c>
    </row>
    <row r="25" spans="1:10" x14ac:dyDescent="0.15">
      <c r="A25" s="12" t="s">
        <v>69</v>
      </c>
      <c r="B25" s="373">
        <v>23</v>
      </c>
      <c r="C25" s="373">
        <v>15</v>
      </c>
      <c r="D25" s="374">
        <v>16</v>
      </c>
      <c r="E25" s="200">
        <f>B25+C25+D25</f>
        <v>54</v>
      </c>
      <c r="F25" s="209">
        <f>E25/F3*100</f>
        <v>0.11890868253583775</v>
      </c>
      <c r="G25" s="9"/>
      <c r="H25" s="204" t="s">
        <v>69</v>
      </c>
      <c r="I25" s="205">
        <v>54</v>
      </c>
      <c r="J25" s="475">
        <v>0.11890868253583775</v>
      </c>
    </row>
    <row r="26" spans="1:10" x14ac:dyDescent="0.15">
      <c r="A26" s="12" t="s">
        <v>29</v>
      </c>
      <c r="B26" s="198">
        <f>SUM(B6:B25)</f>
        <v>10340</v>
      </c>
      <c r="C26" s="199">
        <f>SUM(C6:C25)</f>
        <v>16767</v>
      </c>
      <c r="D26" s="200">
        <f>SUM(D6:D25)</f>
        <v>18306</v>
      </c>
      <c r="E26" s="201">
        <f>SUM(E6:E25)</f>
        <v>45413</v>
      </c>
      <c r="F26" s="209">
        <f>SUM(F6:F25)</f>
        <v>99.999999999999986</v>
      </c>
      <c r="G26" s="9"/>
      <c r="H26" s="204" t="s">
        <v>29</v>
      </c>
      <c r="I26" s="199">
        <f>SUM(I6:I25)</f>
        <v>45413</v>
      </c>
      <c r="J26" s="476">
        <f>SUM(J6:J25)</f>
        <v>99.999999999999986</v>
      </c>
    </row>
    <row r="27" spans="1:10" x14ac:dyDescent="0.15">
      <c r="A27" s="9"/>
      <c r="B27" s="9"/>
      <c r="C27" s="9"/>
      <c r="D27" s="9"/>
      <c r="E27" s="1"/>
      <c r="F27" s="13"/>
      <c r="G27" s="9"/>
      <c r="H27" s="9"/>
      <c r="I27" s="1"/>
      <c r="J27" s="13"/>
    </row>
    <row r="28" spans="1:10" x14ac:dyDescent="0.15">
      <c r="A28" s="207" t="s">
        <v>23</v>
      </c>
      <c r="B28" s="375">
        <v>1580</v>
      </c>
      <c r="C28" s="375">
        <v>1921</v>
      </c>
      <c r="D28" s="375">
        <v>1620</v>
      </c>
      <c r="E28" s="201">
        <f>B28+C28+D28</f>
        <v>5121</v>
      </c>
      <c r="F28" s="206">
        <f>E28/F3*100</f>
        <v>11.276506727148613</v>
      </c>
      <c r="G28" s="9"/>
      <c r="H28" s="22"/>
      <c r="I28" s="2"/>
      <c r="J28" s="23"/>
    </row>
    <row r="29" spans="1:10" x14ac:dyDescent="0.15">
      <c r="A29" s="207" t="s">
        <v>26</v>
      </c>
      <c r="B29" s="375">
        <v>8052</v>
      </c>
      <c r="C29" s="375">
        <v>13922</v>
      </c>
      <c r="D29" s="376">
        <v>15953</v>
      </c>
      <c r="E29" s="201">
        <f>B29+C29+D29</f>
        <v>37927</v>
      </c>
      <c r="F29" s="206">
        <f>E29/F3*100</f>
        <v>83.515733380309598</v>
      </c>
      <c r="G29" s="9"/>
      <c r="H29" s="22"/>
      <c r="I29" s="2"/>
      <c r="J29" s="23"/>
    </row>
    <row r="30" spans="1:10" x14ac:dyDescent="0.15">
      <c r="A30" s="207" t="s">
        <v>27</v>
      </c>
      <c r="B30" s="375">
        <v>708</v>
      </c>
      <c r="C30" s="375">
        <v>924</v>
      </c>
      <c r="D30" s="376">
        <v>733</v>
      </c>
      <c r="E30" s="201">
        <f>B30+C30+D30</f>
        <v>2365</v>
      </c>
      <c r="F30" s="206">
        <f>E30/F3*100</f>
        <v>5.2077598925417838</v>
      </c>
      <c r="G30" s="9"/>
      <c r="H30" s="22"/>
      <c r="I30" s="2"/>
      <c r="J30" s="23"/>
    </row>
    <row r="31" spans="1:10" x14ac:dyDescent="0.15">
      <c r="A31" s="208" t="s">
        <v>29</v>
      </c>
      <c r="B31" s="198">
        <f>SUM(B28:B30)</f>
        <v>10340</v>
      </c>
      <c r="C31" s="199">
        <f>SUM(C28:C30)</f>
        <v>16767</v>
      </c>
      <c r="D31" s="200">
        <f>SUM(D28:D30)</f>
        <v>18306</v>
      </c>
      <c r="E31" s="201">
        <f>SUM(E28:E30)</f>
        <v>45413</v>
      </c>
      <c r="F31" s="209">
        <f>SUM(F28:F30)</f>
        <v>100</v>
      </c>
      <c r="G31" s="9"/>
      <c r="H31" s="9"/>
      <c r="I31" s="9"/>
      <c r="J31" s="9"/>
    </row>
  </sheetData>
  <sortState xmlns:xlrd2="http://schemas.microsoft.com/office/spreadsheetml/2017/richdata2" ref="H6:J25">
    <sortCondition descending="1" ref="I6:I25"/>
  </sortState>
  <phoneticPr fontId="2"/>
  <pageMargins left="0.25" right="0.25" top="0.75" bottom="0.75" header="0.3" footer="0.3"/>
  <pageSetup paperSize="9" orientation="portrait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概要６　社会動態（市町別社会動態、県外転入・転出者数）</vt:lpstr>
      <vt:lpstr>概要６ 社会動態（月別県外転入・転出者、市町別社会動態率） </vt:lpstr>
      <vt:lpstr>6 社会動態データ</vt:lpstr>
      <vt:lpstr>図ー２データ</vt:lpstr>
      <vt:lpstr>表－１３データ</vt:lpstr>
      <vt:lpstr>表－１３データ (2)</vt:lpstr>
      <vt:lpstr>概要６　社会動態（年齢別移動状況）　概要７　世帯（世帯数）</vt:lpstr>
      <vt:lpstr>概要７　世帯（世帯数、１世帯あたりの平均人員）</vt:lpstr>
      <vt:lpstr>年齢別移動データ（概要6本文）</vt:lpstr>
      <vt:lpstr>表-14・15データ</vt:lpstr>
      <vt:lpstr>表－16世帯数・１世帯あたり平均人員の推移)</vt:lpstr>
      <vt:lpstr>'6 社会動態データ'!Print_Area</vt:lpstr>
      <vt:lpstr>'概要６ 社会動態（月別県外転入・転出者、市町別社会動態率） '!Print_Area</vt:lpstr>
      <vt:lpstr>'概要６　社会動態（市町別社会動態、県外転入・転出者数）'!Print_Area</vt:lpstr>
      <vt:lpstr>'概要６　社会動態（年齢別移動状況）　概要７　世帯（世帯数）'!Print_Area</vt:lpstr>
      <vt:lpstr>'概要７　世帯（世帯数、１世帯あたりの平均人員）'!Print_Area</vt:lpstr>
      <vt:lpstr>図ー２データ!Print_Area</vt:lpstr>
      <vt:lpstr>'年齢別移動データ（概要6本文）'!Print_Area</vt:lpstr>
      <vt:lpstr>'表－１３データ'!Print_Area</vt:lpstr>
      <vt:lpstr>'表－１３データ (2)'!Print_Area</vt:lpstr>
      <vt:lpstr>'表－16世帯数・１世帯あたり平均人員の推移)'!Print_Area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佐賀県庁</dc:creator>
  <cp:lastModifiedBy>右近　秀一郎（統計分析課）</cp:lastModifiedBy>
  <cp:lastPrinted>2022-03-07T06:38:23Z</cp:lastPrinted>
  <dcterms:created xsi:type="dcterms:W3CDTF">2000-02-13T05:20:11Z</dcterms:created>
  <dcterms:modified xsi:type="dcterms:W3CDTF">2022-03-28T02:57:43Z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