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201457\Desktop\新しいフォルダー\"/>
    </mc:Choice>
  </mc:AlternateContent>
  <bookViews>
    <workbookView xWindow="28680" yWindow="-120" windowWidth="29040" windowHeight="15840" firstSheet="2" activeTab="5"/>
  </bookViews>
  <sheets>
    <sheet name="表１ " sheetId="2" r:id="rId1"/>
    <sheet name="表２" sheetId="6" r:id="rId2"/>
    <sheet name="表３" sheetId="9" r:id="rId3"/>
    <sheet name="表４、５、６" sheetId="10" r:id="rId4"/>
    <sheet name="表７" sheetId="11" r:id="rId5"/>
    <sheet name="表８" sheetId="12" r:id="rId6"/>
    <sheet name="表９" sheetId="13" r:id="rId7"/>
    <sheet name="表１０" sheetId="14" r:id="rId8"/>
    <sheet name="表１１" sheetId="15" r:id="rId9"/>
  </sheets>
  <definedNames>
    <definedName name="_xlnm.Print_Area" localSheetId="0">'表１ '!$A$1:$M$15</definedName>
    <definedName name="_xlnm.Print_Area" localSheetId="7">表１０!$A$1:$P$27</definedName>
    <definedName name="_xlnm.Print_Area" localSheetId="1">表２!$A$1:$K$11</definedName>
    <definedName name="_xlnm.Print_Area" localSheetId="2">表３!$A$1:$N$67</definedName>
    <definedName name="_xlnm.Print_Area" localSheetId="3">'表４、５、６'!$A$1:$K$41</definedName>
    <definedName name="_xlnm.Print_Area" localSheetId="4">表７!$A$1:$N$28</definedName>
    <definedName name="_xlnm.Print_Area" localSheetId="5">表８!$A$1:$N$28</definedName>
    <definedName name="_xlnm.Print_Area" localSheetId="6">表９!$A$1:$N$30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15" l="1"/>
  <c r="L13" i="13"/>
  <c r="G13" i="13"/>
  <c r="E13" i="13"/>
  <c r="L12" i="13"/>
  <c r="G12" i="13"/>
  <c r="E12" i="13"/>
  <c r="L11" i="13"/>
  <c r="G11" i="13"/>
  <c r="E11" i="13"/>
  <c r="L10" i="13"/>
  <c r="G10" i="13"/>
  <c r="E10" i="13"/>
  <c r="L9" i="13"/>
  <c r="G9" i="13"/>
  <c r="E9" i="13"/>
  <c r="L8" i="13"/>
  <c r="G8" i="13"/>
  <c r="E8" i="13"/>
  <c r="L7" i="13"/>
  <c r="G7" i="13"/>
  <c r="E7" i="13"/>
  <c r="L6" i="13"/>
  <c r="G6" i="13"/>
  <c r="E6" i="13"/>
  <c r="M10" i="12"/>
  <c r="K10" i="12"/>
  <c r="J10" i="12"/>
  <c r="I10" i="12"/>
  <c r="H10" i="12"/>
  <c r="G10" i="12"/>
  <c r="F10" i="12"/>
  <c r="E10" i="12"/>
  <c r="D10" i="12"/>
  <c r="C10" i="12"/>
  <c r="M8" i="12"/>
  <c r="K8" i="12"/>
  <c r="J8" i="12"/>
  <c r="I8" i="12"/>
  <c r="H8" i="12"/>
  <c r="G8" i="12"/>
  <c r="F8" i="12"/>
  <c r="E8" i="12"/>
  <c r="D8" i="12"/>
  <c r="C8" i="12"/>
  <c r="M6" i="12"/>
  <c r="K6" i="12"/>
  <c r="J6" i="12"/>
  <c r="I6" i="12"/>
  <c r="H6" i="12"/>
  <c r="G6" i="12"/>
  <c r="F6" i="12"/>
  <c r="E6" i="12"/>
  <c r="D6" i="12"/>
  <c r="C6" i="12"/>
  <c r="M10" i="11"/>
  <c r="L10" i="11"/>
  <c r="K10" i="11"/>
  <c r="J10" i="11"/>
  <c r="I10" i="11"/>
  <c r="H10" i="11"/>
  <c r="G10" i="11"/>
  <c r="F10" i="11"/>
  <c r="E10" i="11"/>
  <c r="D10" i="11"/>
  <c r="C10" i="11"/>
  <c r="M8" i="11"/>
  <c r="L8" i="11"/>
  <c r="K8" i="11"/>
  <c r="J8" i="11"/>
  <c r="I8" i="11"/>
  <c r="H8" i="11"/>
  <c r="G8" i="11"/>
  <c r="F8" i="11"/>
  <c r="E8" i="11"/>
  <c r="D8" i="11"/>
  <c r="C8" i="11"/>
  <c r="H19" i="10"/>
  <c r="F19" i="10"/>
  <c r="D19" i="10"/>
  <c r="G5" i="10"/>
  <c r="H5" i="10" s="1"/>
  <c r="K5" i="6" l="1"/>
  <c r="J5" i="6"/>
  <c r="E5" i="6"/>
</calcChain>
</file>

<file path=xl/sharedStrings.xml><?xml version="1.0" encoding="utf-8"?>
<sst xmlns="http://schemas.openxmlformats.org/spreadsheetml/2006/main" count="328" uniqueCount="209">
  <si>
    <t>表１　年度別加入状況（年度末）</t>
    <rPh sb="0" eb="1">
      <t>ヒョウ</t>
    </rPh>
    <rPh sb="3" eb="5">
      <t>ネンド</t>
    </rPh>
    <rPh sb="5" eb="6">
      <t>ベツ</t>
    </rPh>
    <rPh sb="6" eb="8">
      <t>カニュウ</t>
    </rPh>
    <rPh sb="8" eb="10">
      <t>ジョウキョウ</t>
    </rPh>
    <rPh sb="11" eb="14">
      <t>ネンドマツ</t>
    </rPh>
    <phoneticPr fontId="5"/>
  </si>
  <si>
    <t>年度</t>
    <rPh sb="0" eb="2">
      <t>ネンド</t>
    </rPh>
    <phoneticPr fontId="5"/>
  </si>
  <si>
    <t>県人口</t>
    <rPh sb="0" eb="1">
      <t>ケン</t>
    </rPh>
    <rPh sb="1" eb="3">
      <t>ジンコウ</t>
    </rPh>
    <phoneticPr fontId="5"/>
  </si>
  <si>
    <t>国保加入　　　世帯数</t>
    <rPh sb="0" eb="2">
      <t>コクホ</t>
    </rPh>
    <rPh sb="2" eb="4">
      <t>カニュウ</t>
    </rPh>
    <rPh sb="7" eb="10">
      <t>セタイスウ</t>
    </rPh>
    <phoneticPr fontId="5"/>
  </si>
  <si>
    <t>被保険　　　　　者　数</t>
    <rPh sb="0" eb="1">
      <t>ヒ</t>
    </rPh>
    <rPh sb="1" eb="3">
      <t>ホケン</t>
    </rPh>
    <rPh sb="8" eb="9">
      <t>モノ</t>
    </rPh>
    <rPh sb="10" eb="11">
      <t>スウ</t>
    </rPh>
    <phoneticPr fontId="5"/>
  </si>
  <si>
    <t>内　　　　　訳</t>
    <rPh sb="0" eb="1">
      <t>ウチ</t>
    </rPh>
    <rPh sb="6" eb="7">
      <t>ヤク</t>
    </rPh>
    <phoneticPr fontId="5"/>
  </si>
  <si>
    <t>国　保　　　　　加入率</t>
    <rPh sb="0" eb="1">
      <t>クニ</t>
    </rPh>
    <rPh sb="2" eb="3">
      <t>タモツ</t>
    </rPh>
    <rPh sb="8" eb="10">
      <t>カニュウ</t>
    </rPh>
    <rPh sb="10" eb="11">
      <t>リツ</t>
    </rPh>
    <phoneticPr fontId="5"/>
  </si>
  <si>
    <t>一世帯　　　　　当たり　　　　　被保険　　　　　者　数</t>
    <rPh sb="0" eb="1">
      <t>イチ</t>
    </rPh>
    <rPh sb="1" eb="3">
      <t>セタイ</t>
    </rPh>
    <rPh sb="8" eb="9">
      <t>トウ</t>
    </rPh>
    <rPh sb="16" eb="17">
      <t>ヒ</t>
    </rPh>
    <rPh sb="17" eb="19">
      <t>ホケン</t>
    </rPh>
    <rPh sb="24" eb="25">
      <t>モノ</t>
    </rPh>
    <rPh sb="26" eb="27">
      <t>スウ</t>
    </rPh>
    <phoneticPr fontId="5"/>
  </si>
  <si>
    <t>Ａ</t>
    <phoneticPr fontId="5"/>
  </si>
  <si>
    <t>Ｂ</t>
    <phoneticPr fontId="5"/>
  </si>
  <si>
    <t>Ｃ</t>
    <phoneticPr fontId="5"/>
  </si>
  <si>
    <t>一    般</t>
    <rPh sb="0" eb="1">
      <t>イチ</t>
    </rPh>
    <rPh sb="5" eb="6">
      <t>パン</t>
    </rPh>
    <phoneticPr fontId="5"/>
  </si>
  <si>
    <t>退職等</t>
    <rPh sb="0" eb="2">
      <t>タイショク</t>
    </rPh>
    <rPh sb="2" eb="3">
      <t>トウ</t>
    </rPh>
    <phoneticPr fontId="5"/>
  </si>
  <si>
    <t>（人）</t>
    <rPh sb="1" eb="2">
      <t>ニン</t>
    </rPh>
    <phoneticPr fontId="5"/>
  </si>
  <si>
    <t>（世帯）</t>
    <rPh sb="1" eb="3">
      <t>セタイ</t>
    </rPh>
    <phoneticPr fontId="5"/>
  </si>
  <si>
    <t>人数</t>
    <rPh sb="0" eb="2">
      <t>ニンズウ</t>
    </rPh>
    <phoneticPr fontId="5"/>
  </si>
  <si>
    <t>割合</t>
    <rPh sb="0" eb="2">
      <t>ワリアイ</t>
    </rPh>
    <phoneticPr fontId="5"/>
  </si>
  <si>
    <t>Ｃ/Ａ　　　　　（％）</t>
    <phoneticPr fontId="5"/>
  </si>
  <si>
    <t>Ｃ/Ｂ　　　　　（人）</t>
    <rPh sb="9" eb="10">
      <t>ニン</t>
    </rPh>
    <phoneticPr fontId="5"/>
  </si>
  <si>
    <t>R1</t>
    <phoneticPr fontId="5"/>
  </si>
  <si>
    <t>表２　年度別収支状況（市町+国保組合）</t>
    <rPh sb="0" eb="1">
      <t>ヒョウ</t>
    </rPh>
    <rPh sb="3" eb="5">
      <t>ネンド</t>
    </rPh>
    <rPh sb="5" eb="6">
      <t>ベツ</t>
    </rPh>
    <rPh sb="6" eb="8">
      <t>シュウシ</t>
    </rPh>
    <rPh sb="8" eb="10">
      <t>ジョウキョウ</t>
    </rPh>
    <rPh sb="11" eb="13">
      <t>シマチ</t>
    </rPh>
    <rPh sb="14" eb="18">
      <t>コクホクミアイ</t>
    </rPh>
    <phoneticPr fontId="5"/>
  </si>
  <si>
    <t>収　入　　　　　決算額</t>
    <rPh sb="0" eb="1">
      <t>オサム</t>
    </rPh>
    <rPh sb="2" eb="3">
      <t>イ</t>
    </rPh>
    <rPh sb="8" eb="10">
      <t>ケッサン</t>
    </rPh>
    <rPh sb="10" eb="11">
      <t>ガク</t>
    </rPh>
    <phoneticPr fontId="5"/>
  </si>
  <si>
    <t>支　出　　　　　決算額</t>
    <rPh sb="0" eb="1">
      <t>ササ</t>
    </rPh>
    <rPh sb="2" eb="3">
      <t>デ</t>
    </rPh>
    <rPh sb="8" eb="10">
      <t>ケッサン</t>
    </rPh>
    <rPh sb="10" eb="11">
      <t>ガク</t>
    </rPh>
    <phoneticPr fontId="5"/>
  </si>
  <si>
    <t>収　支　　　　　差引額</t>
    <rPh sb="0" eb="1">
      <t>オサム</t>
    </rPh>
    <rPh sb="2" eb="3">
      <t>ササ</t>
    </rPh>
    <rPh sb="8" eb="10">
      <t>サシヒキ</t>
    </rPh>
    <rPh sb="10" eb="11">
      <t>ガク</t>
    </rPh>
    <phoneticPr fontId="5"/>
  </si>
  <si>
    <t>内　　　訳</t>
    <rPh sb="0" eb="1">
      <t>ウチ</t>
    </rPh>
    <rPh sb="4" eb="5">
      <t>ヤク</t>
    </rPh>
    <phoneticPr fontId="5"/>
  </si>
  <si>
    <t>対前年比（％）</t>
    <rPh sb="0" eb="1">
      <t>タイ</t>
    </rPh>
    <rPh sb="1" eb="4">
      <t>ゼンネンヒ</t>
    </rPh>
    <phoneticPr fontId="5"/>
  </si>
  <si>
    <t>黒字保険者</t>
    <rPh sb="0" eb="2">
      <t>クロジ</t>
    </rPh>
    <rPh sb="2" eb="5">
      <t>ホケンシャ</t>
    </rPh>
    <phoneticPr fontId="5"/>
  </si>
  <si>
    <t>赤字保険者</t>
    <rPh sb="0" eb="2">
      <t>アカジ</t>
    </rPh>
    <rPh sb="2" eb="5">
      <t>ホケンシャ</t>
    </rPh>
    <phoneticPr fontId="5"/>
  </si>
  <si>
    <t>収入</t>
    <rPh sb="0" eb="2">
      <t>シュウニュウ</t>
    </rPh>
    <phoneticPr fontId="5"/>
  </si>
  <si>
    <t>支出</t>
    <rPh sb="0" eb="2">
      <t>シシュツ</t>
    </rPh>
    <phoneticPr fontId="5"/>
  </si>
  <si>
    <t>Ａ　　　　　（百万円）</t>
    <rPh sb="7" eb="10">
      <t>ヒャクマンエン</t>
    </rPh>
    <phoneticPr fontId="5"/>
  </si>
  <si>
    <t>Ｂ　　　　　（百万円）</t>
    <rPh sb="7" eb="10">
      <t>ヒャクマンエン</t>
    </rPh>
    <phoneticPr fontId="5"/>
  </si>
  <si>
    <t>Ｃ　　　　　（百万円）</t>
    <rPh sb="7" eb="10">
      <t>ヒャクマンエン</t>
    </rPh>
    <phoneticPr fontId="5"/>
  </si>
  <si>
    <t>保険者数</t>
    <rPh sb="0" eb="3">
      <t>ホケンシャ</t>
    </rPh>
    <rPh sb="3" eb="4">
      <t>スウ</t>
    </rPh>
    <phoneticPr fontId="5"/>
  </si>
  <si>
    <t>剰余金　　　　　（百万円）</t>
    <rPh sb="0" eb="3">
      <t>ジョウヨキン</t>
    </rPh>
    <rPh sb="9" eb="12">
      <t>ヒャクマンエン</t>
    </rPh>
    <phoneticPr fontId="5"/>
  </si>
  <si>
    <t>不足額　　　　　（百万円）</t>
    <rPh sb="0" eb="2">
      <t>フソク</t>
    </rPh>
    <rPh sb="2" eb="3">
      <t>ガク</t>
    </rPh>
    <rPh sb="9" eb="12">
      <t>ヒャクマンエン</t>
    </rPh>
    <phoneticPr fontId="5"/>
  </si>
  <si>
    <t>表３　（その１）令和元年度収支状況（市町＋国保組合）</t>
    <rPh sb="0" eb="1">
      <t>ヒョウ</t>
    </rPh>
    <rPh sb="8" eb="10">
      <t>レイワ</t>
    </rPh>
    <rPh sb="10" eb="12">
      <t>ガンネン</t>
    </rPh>
    <rPh sb="12" eb="13">
      <t>ド</t>
    </rPh>
    <rPh sb="13" eb="15">
      <t>シュウシ</t>
    </rPh>
    <rPh sb="15" eb="17">
      <t>ジョウキョウ</t>
    </rPh>
    <rPh sb="18" eb="19">
      <t>シ</t>
    </rPh>
    <rPh sb="19" eb="20">
      <t>マチ</t>
    </rPh>
    <rPh sb="21" eb="23">
      <t>コクホ</t>
    </rPh>
    <rPh sb="23" eb="25">
      <t>クミアイ</t>
    </rPh>
    <phoneticPr fontId="5"/>
  </si>
  <si>
    <t>科　　　　目</t>
    <rPh sb="0" eb="1">
      <t>カ</t>
    </rPh>
    <rPh sb="5" eb="6">
      <t>メ</t>
    </rPh>
    <phoneticPr fontId="5"/>
  </si>
  <si>
    <t>Ｒ１決算額
(千円)</t>
    <rPh sb="2" eb="5">
      <t>ケッサンガク</t>
    </rPh>
    <rPh sb="7" eb="8">
      <t>セン</t>
    </rPh>
    <rPh sb="8" eb="9">
      <t>エン</t>
    </rPh>
    <phoneticPr fontId="5"/>
  </si>
  <si>
    <t>構成比
（％）</t>
    <rPh sb="0" eb="3">
      <t>コウセイヒ</t>
    </rPh>
    <phoneticPr fontId="5"/>
  </si>
  <si>
    <t>１人当たり額
（円）</t>
    <rPh sb="0" eb="2">
      <t>ヒトリ</t>
    </rPh>
    <rPh sb="2" eb="3">
      <t>ア</t>
    </rPh>
    <rPh sb="5" eb="6">
      <t>ガク</t>
    </rPh>
    <rPh sb="8" eb="9">
      <t>エン</t>
    </rPh>
    <phoneticPr fontId="5"/>
  </si>
  <si>
    <t>Ｒ１決算額
（千円)</t>
    <rPh sb="2" eb="5">
      <t>ケッサンガク</t>
    </rPh>
    <rPh sb="7" eb="8">
      <t>セン</t>
    </rPh>
    <rPh sb="8" eb="9">
      <t>エン</t>
    </rPh>
    <phoneticPr fontId="5"/>
  </si>
  <si>
    <t>保険税(料)</t>
    <rPh sb="0" eb="2">
      <t>ホケン</t>
    </rPh>
    <phoneticPr fontId="5"/>
  </si>
  <si>
    <t>総務費</t>
    <rPh sb="0" eb="3">
      <t>ソウムヒ</t>
    </rPh>
    <phoneticPr fontId="5"/>
  </si>
  <si>
    <t>国　庫　支　出　金</t>
    <rPh sb="0" eb="1">
      <t>クニ</t>
    </rPh>
    <rPh sb="2" eb="3">
      <t>コ</t>
    </rPh>
    <rPh sb="4" eb="5">
      <t>ササ</t>
    </rPh>
    <rPh sb="6" eb="7">
      <t>デ</t>
    </rPh>
    <rPh sb="8" eb="9">
      <t>キン</t>
    </rPh>
    <phoneticPr fontId="5"/>
  </si>
  <si>
    <t>事務費負担金</t>
    <rPh sb="0" eb="3">
      <t>ジムヒ</t>
    </rPh>
    <rPh sb="3" eb="6">
      <t>フタンキン</t>
    </rPh>
    <phoneticPr fontId="5"/>
  </si>
  <si>
    <t>保　険　給　付　費</t>
    <rPh sb="0" eb="1">
      <t>タモツ</t>
    </rPh>
    <rPh sb="2" eb="3">
      <t>ケン</t>
    </rPh>
    <rPh sb="4" eb="5">
      <t>キュウ</t>
    </rPh>
    <rPh sb="6" eb="7">
      <t>ヅケ</t>
    </rPh>
    <rPh sb="8" eb="9">
      <t>ヒ</t>
    </rPh>
    <phoneticPr fontId="5"/>
  </si>
  <si>
    <t>一般被保険者分</t>
    <rPh sb="0" eb="2">
      <t>イッパン</t>
    </rPh>
    <rPh sb="2" eb="6">
      <t>ヒホケンシャ</t>
    </rPh>
    <rPh sb="6" eb="7">
      <t>ブン</t>
    </rPh>
    <phoneticPr fontId="5"/>
  </si>
  <si>
    <t>療養給付費</t>
    <rPh sb="0" eb="5">
      <t>リョウヨウキュウフヒ</t>
    </rPh>
    <phoneticPr fontId="5"/>
  </si>
  <si>
    <t>療養給付費等負担金</t>
    <rPh sb="0" eb="2">
      <t>リョウヨウ</t>
    </rPh>
    <rPh sb="2" eb="5">
      <t>キュウフヒ</t>
    </rPh>
    <rPh sb="5" eb="6">
      <t>トウ</t>
    </rPh>
    <rPh sb="6" eb="9">
      <t>フタンキン</t>
    </rPh>
    <phoneticPr fontId="5"/>
  </si>
  <si>
    <t>療養費</t>
    <rPh sb="0" eb="3">
      <t>リョウヨウヒ</t>
    </rPh>
    <phoneticPr fontId="5"/>
  </si>
  <si>
    <t>高額医療費共同事業負担金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フタンキン</t>
    </rPh>
    <phoneticPr fontId="5"/>
  </si>
  <si>
    <t>　　小計</t>
    <rPh sb="2" eb="4">
      <t>ショウケイ</t>
    </rPh>
    <phoneticPr fontId="5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</si>
  <si>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9">
      <t>フタン</t>
    </rPh>
    <rPh sb="9" eb="10">
      <t>キン</t>
    </rPh>
    <phoneticPr fontId="5"/>
  </si>
  <si>
    <t>高額療養費</t>
    <rPh sb="0" eb="2">
      <t>コウガク</t>
    </rPh>
    <rPh sb="2" eb="5">
      <t>リョウヨウヒ</t>
    </rPh>
    <phoneticPr fontId="5"/>
  </si>
  <si>
    <t>出産育児一時金等補助金</t>
    <rPh sb="0" eb="2">
      <t>シュッサン</t>
    </rPh>
    <rPh sb="2" eb="4">
      <t>イクジ</t>
    </rPh>
    <rPh sb="4" eb="7">
      <t>イチジキン</t>
    </rPh>
    <rPh sb="7" eb="8">
      <t>トウ</t>
    </rPh>
    <rPh sb="8" eb="11">
      <t>ホジョキン</t>
    </rPh>
    <phoneticPr fontId="5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</si>
  <si>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5"/>
  </si>
  <si>
    <t>その他</t>
    <rPh sb="2" eb="3">
      <t>タ</t>
    </rPh>
    <phoneticPr fontId="5"/>
  </si>
  <si>
    <t>移送費</t>
    <rPh sb="0" eb="2">
      <t>イソウ</t>
    </rPh>
    <rPh sb="2" eb="3">
      <t>ヒ</t>
    </rPh>
    <phoneticPr fontId="5"/>
  </si>
  <si>
    <t>計</t>
  </si>
  <si>
    <t>出産育児諸費</t>
    <rPh sb="0" eb="2">
      <t>シュッサン</t>
    </rPh>
    <rPh sb="2" eb="4">
      <t>イクジ</t>
    </rPh>
    <rPh sb="4" eb="6">
      <t>ショヒ</t>
    </rPh>
    <phoneticPr fontId="5"/>
  </si>
  <si>
    <t>前期高齢者交付金</t>
    <rPh sb="0" eb="2">
      <t>ゼンキ</t>
    </rPh>
    <rPh sb="2" eb="5">
      <t>コウレイシャ</t>
    </rPh>
    <rPh sb="5" eb="8">
      <t>コウフキン</t>
    </rPh>
    <phoneticPr fontId="5"/>
  </si>
  <si>
    <t>葬祭諸費</t>
    <rPh sb="0" eb="2">
      <t>ソウサイ</t>
    </rPh>
    <rPh sb="2" eb="4">
      <t>ショヒ</t>
    </rPh>
    <phoneticPr fontId="5"/>
  </si>
  <si>
    <t>特定健康診査等負担金</t>
    <rPh sb="0" eb="2">
      <t>トクテイ</t>
    </rPh>
    <rPh sb="2" eb="4">
      <t>ケンコウ</t>
    </rPh>
    <rPh sb="4" eb="6">
      <t>シンサ</t>
    </rPh>
    <rPh sb="6" eb="7">
      <t>トウ</t>
    </rPh>
    <rPh sb="7" eb="10">
      <t>フタンキン</t>
    </rPh>
    <phoneticPr fontId="5"/>
  </si>
  <si>
    <t>育児諸費</t>
    <rPh sb="0" eb="2">
      <t>イクジ</t>
    </rPh>
    <rPh sb="2" eb="4">
      <t>ショヒ</t>
    </rPh>
    <phoneticPr fontId="5"/>
  </si>
  <si>
    <t>都道府県支出金</t>
    <rPh sb="0" eb="4">
      <t>トドウフケン</t>
    </rPh>
    <rPh sb="4" eb="7">
      <t>シシュツキン</t>
    </rPh>
    <phoneticPr fontId="5"/>
  </si>
  <si>
    <t>保険給付費等交付金
（普通交付金）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11" eb="13">
      <t>フツウ</t>
    </rPh>
    <rPh sb="13" eb="16">
      <t>コウフキン</t>
    </rPh>
    <phoneticPr fontId="5"/>
  </si>
  <si>
    <t>その他</t>
    <rPh sb="0" eb="3">
      <t>ソノタ</t>
    </rPh>
    <phoneticPr fontId="5"/>
  </si>
  <si>
    <t>保険給付費等交付金
（特別交付金）</t>
    <phoneticPr fontId="5"/>
  </si>
  <si>
    <t>保険者努力支援分</t>
    <rPh sb="0" eb="3">
      <t>ホケンシャ</t>
    </rPh>
    <rPh sb="3" eb="5">
      <t>ドリョク</t>
    </rPh>
    <rPh sb="5" eb="7">
      <t>シエン</t>
    </rPh>
    <rPh sb="7" eb="8">
      <t>ブン</t>
    </rPh>
    <phoneticPr fontId="5"/>
  </si>
  <si>
    <t>計</t>
    <rPh sb="0" eb="1">
      <t>ケイ</t>
    </rPh>
    <phoneticPr fontId="5"/>
  </si>
  <si>
    <t>特別調整交付金分</t>
    <rPh sb="0" eb="2">
      <t>トクベツ</t>
    </rPh>
    <rPh sb="2" eb="4">
      <t>チョウセイ</t>
    </rPh>
    <rPh sb="4" eb="7">
      <t>コウフキン</t>
    </rPh>
    <rPh sb="7" eb="8">
      <t>ブン</t>
    </rPh>
    <phoneticPr fontId="5"/>
  </si>
  <si>
    <t>退職者等分</t>
    <rPh sb="0" eb="3">
      <t>タイショクシャ</t>
    </rPh>
    <rPh sb="3" eb="4">
      <t>トウ</t>
    </rPh>
    <rPh sb="4" eb="5">
      <t>ブン</t>
    </rPh>
    <phoneticPr fontId="5"/>
  </si>
  <si>
    <t>療養給付費・療養費</t>
    <rPh sb="0" eb="5">
      <t>リョウヨウキュウフヒ</t>
    </rPh>
    <rPh sb="6" eb="9">
      <t>リョウヨウヒ</t>
    </rPh>
    <phoneticPr fontId="5"/>
  </si>
  <si>
    <t>都道府県繰入金
（２号分）</t>
    <rPh sb="0" eb="4">
      <t>トドウフケン</t>
    </rPh>
    <rPh sb="4" eb="6">
      <t>クリイレ</t>
    </rPh>
    <rPh sb="6" eb="7">
      <t>キン</t>
    </rPh>
    <rPh sb="10" eb="11">
      <t>ゴウ</t>
    </rPh>
    <rPh sb="11" eb="12">
      <t>ブン</t>
    </rPh>
    <phoneticPr fontId="5"/>
  </si>
  <si>
    <t>小計</t>
    <rPh sb="0" eb="1">
      <t>ショウ</t>
    </rPh>
    <rPh sb="1" eb="2">
      <t>ケイ</t>
    </rPh>
    <phoneticPr fontId="5"/>
  </si>
  <si>
    <t>財政安定化基金交付金</t>
    <rPh sb="0" eb="7">
      <t>ザイセイアンテイカキキン</t>
    </rPh>
    <rPh sb="7" eb="10">
      <t>コウフキン</t>
    </rPh>
    <phoneticPr fontId="5"/>
  </si>
  <si>
    <t>審査支払手数料</t>
    <rPh sb="0" eb="2">
      <t>シンサ</t>
    </rPh>
    <rPh sb="2" eb="4">
      <t>シハライ</t>
    </rPh>
    <rPh sb="4" eb="7">
      <t>テスウリョウ</t>
    </rPh>
    <phoneticPr fontId="5"/>
  </si>
  <si>
    <t>連合会支出金</t>
    <rPh sb="0" eb="3">
      <t>レンゴウカイ</t>
    </rPh>
    <rPh sb="3" eb="6">
      <t>シシュツキン</t>
    </rPh>
    <phoneticPr fontId="5"/>
  </si>
  <si>
    <t>後期高齢者支援金等</t>
    <rPh sb="0" eb="2">
      <t>コウキ</t>
    </rPh>
    <rPh sb="2" eb="5">
      <t>コウレイシャ</t>
    </rPh>
    <rPh sb="5" eb="8">
      <t>シエンキン</t>
    </rPh>
    <rPh sb="8" eb="9">
      <t>トウ</t>
    </rPh>
    <phoneticPr fontId="5"/>
  </si>
  <si>
    <t>後期高齢者支援金</t>
    <rPh sb="0" eb="2">
      <t>コウキ</t>
    </rPh>
    <rPh sb="2" eb="5">
      <t>コウレイシャ</t>
    </rPh>
    <rPh sb="5" eb="8">
      <t>シエンキン</t>
    </rPh>
    <phoneticPr fontId="5"/>
  </si>
  <si>
    <t>高額医療費共同事業費交付金</t>
    <rPh sb="0" eb="2">
      <t>コウガク</t>
    </rPh>
    <rPh sb="2" eb="5">
      <t>イリョウヒ</t>
    </rPh>
    <rPh sb="5" eb="7">
      <t>キョウドウ</t>
    </rPh>
    <rPh sb="7" eb="9">
      <t>ジギョウ</t>
    </rPh>
    <rPh sb="9" eb="10">
      <t>ヒ</t>
    </rPh>
    <rPh sb="10" eb="13">
      <t>コウフキン</t>
    </rPh>
    <phoneticPr fontId="5"/>
  </si>
  <si>
    <t>事務費拠出金</t>
    <rPh sb="0" eb="3">
      <t>ジムヒ</t>
    </rPh>
    <rPh sb="3" eb="6">
      <t>キョシュツキン</t>
    </rPh>
    <phoneticPr fontId="5"/>
  </si>
  <si>
    <t>一般会計繰入金</t>
    <rPh sb="0" eb="4">
      <t>イッパンカイケイ</t>
    </rPh>
    <rPh sb="4" eb="7">
      <t>クリイレキン</t>
    </rPh>
    <phoneticPr fontId="5"/>
  </si>
  <si>
    <t>保険基盤安定
（保険税軽減分）</t>
    <rPh sb="0" eb="2">
      <t>ホケン</t>
    </rPh>
    <rPh sb="2" eb="4">
      <t>キバン</t>
    </rPh>
    <rPh sb="4" eb="6">
      <t>アンテイ</t>
    </rPh>
    <rPh sb="8" eb="10">
      <t>ホケン</t>
    </rPh>
    <rPh sb="10" eb="11">
      <t>ゼイ</t>
    </rPh>
    <rPh sb="11" eb="13">
      <t>ケイゲン</t>
    </rPh>
    <rPh sb="13" eb="14">
      <t>ブン</t>
    </rPh>
    <phoneticPr fontId="5"/>
  </si>
  <si>
    <t>保険基盤安定
（保険者支援分）</t>
    <rPh sb="0" eb="2">
      <t>ホケン</t>
    </rPh>
    <rPh sb="2" eb="4">
      <t>キバン</t>
    </rPh>
    <rPh sb="4" eb="6">
      <t>アンテイ</t>
    </rPh>
    <rPh sb="8" eb="10">
      <t>ホケン</t>
    </rPh>
    <rPh sb="10" eb="11">
      <t>シャ</t>
    </rPh>
    <rPh sb="11" eb="13">
      <t>シエン</t>
    </rPh>
    <rPh sb="13" eb="14">
      <t>ブン</t>
    </rPh>
    <phoneticPr fontId="5"/>
  </si>
  <si>
    <t>前期高齢者納付金等</t>
    <rPh sb="0" eb="2">
      <t>ゼンキ</t>
    </rPh>
    <rPh sb="2" eb="5">
      <t>コウレイシャ</t>
    </rPh>
    <rPh sb="5" eb="8">
      <t>ノウフキン</t>
    </rPh>
    <rPh sb="8" eb="9">
      <t>トウ</t>
    </rPh>
    <phoneticPr fontId="5"/>
  </si>
  <si>
    <t>前期高齢者納付金</t>
    <rPh sb="0" eb="2">
      <t>ゼンキ</t>
    </rPh>
    <rPh sb="2" eb="5">
      <t>コウレイシャ</t>
    </rPh>
    <rPh sb="5" eb="8">
      <t>ノウフキン</t>
    </rPh>
    <phoneticPr fontId="5"/>
  </si>
  <si>
    <t>職員給与費等</t>
    <rPh sb="0" eb="2">
      <t>ショクイン</t>
    </rPh>
    <rPh sb="2" eb="4">
      <t>キュウヨ</t>
    </rPh>
    <rPh sb="4" eb="5">
      <t>ヒ</t>
    </rPh>
    <rPh sb="5" eb="6">
      <t>ナド</t>
    </rPh>
    <phoneticPr fontId="5"/>
  </si>
  <si>
    <t>出産育児一時金等</t>
    <rPh sb="0" eb="2">
      <t>シュッサン</t>
    </rPh>
    <rPh sb="2" eb="4">
      <t>イクジ</t>
    </rPh>
    <rPh sb="4" eb="7">
      <t>イチジキン</t>
    </rPh>
    <rPh sb="7" eb="8">
      <t>ナド</t>
    </rPh>
    <phoneticPr fontId="5"/>
  </si>
  <si>
    <t>財政安定化支援事業</t>
    <rPh sb="0" eb="2">
      <t>ザイセイ</t>
    </rPh>
    <rPh sb="2" eb="5">
      <t>アンテイカ</t>
    </rPh>
    <rPh sb="5" eb="7">
      <t>シエン</t>
    </rPh>
    <rPh sb="7" eb="9">
      <t>ジギョウ</t>
    </rPh>
    <phoneticPr fontId="5"/>
  </si>
  <si>
    <t>介護納付金</t>
    <rPh sb="0" eb="5">
      <t>カイゴノウフキン</t>
    </rPh>
    <phoneticPr fontId="5"/>
  </si>
  <si>
    <t>高額医療費共同事業拠出金</t>
    <rPh sb="0" eb="2">
      <t>コウガク</t>
    </rPh>
    <rPh sb="2" eb="5">
      <t>イリョウヒ</t>
    </rPh>
    <rPh sb="5" eb="7">
      <t>キョウドウ</t>
    </rPh>
    <rPh sb="7" eb="9">
      <t>ジギョウ</t>
    </rPh>
    <rPh sb="9" eb="12">
      <t>キョシュツキン</t>
    </rPh>
    <phoneticPr fontId="5"/>
  </si>
  <si>
    <t>国民健康保険事業費納付金</t>
    <rPh sb="0" eb="12">
      <t>コクミンケンコウホケンジギョウヒノウフキン</t>
    </rPh>
    <phoneticPr fontId="5"/>
  </si>
  <si>
    <t>直診勘定繰入金</t>
    <rPh sb="0" eb="2">
      <t>チョクシン</t>
    </rPh>
    <rPh sb="2" eb="4">
      <t>カンジョウ</t>
    </rPh>
    <rPh sb="4" eb="7">
      <t>クリイレキン</t>
    </rPh>
    <phoneticPr fontId="5"/>
  </si>
  <si>
    <t>財政安定化基金拠出金</t>
    <rPh sb="0" eb="5">
      <t>ザイセイアンテイカ</t>
    </rPh>
    <rPh sb="5" eb="7">
      <t>キキン</t>
    </rPh>
    <rPh sb="7" eb="10">
      <t>キョシュツキン</t>
    </rPh>
    <phoneticPr fontId="5"/>
  </si>
  <si>
    <t>その他の収入</t>
    <rPh sb="0" eb="3">
      <t>ソノタ</t>
    </rPh>
    <rPh sb="4" eb="6">
      <t>シュウニュウ</t>
    </rPh>
    <phoneticPr fontId="5"/>
  </si>
  <si>
    <t>保健事業費</t>
    <rPh sb="0" eb="2">
      <t>ホケン</t>
    </rPh>
    <rPh sb="2" eb="4">
      <t>ジギョウ</t>
    </rPh>
    <rPh sb="4" eb="5">
      <t>ヒ</t>
    </rPh>
    <phoneticPr fontId="5"/>
  </si>
  <si>
    <t>保健事業費</t>
    <rPh sb="0" eb="2">
      <t>ホケン</t>
    </rPh>
    <rPh sb="2" eb="5">
      <t>ジギョウヒ</t>
    </rPh>
    <phoneticPr fontId="5"/>
  </si>
  <si>
    <t>小　計（単年度収入）</t>
    <rPh sb="0" eb="1">
      <t>ショウ</t>
    </rPh>
    <rPh sb="2" eb="3">
      <t>ケイ</t>
    </rPh>
    <rPh sb="4" eb="7">
      <t>タンネンド</t>
    </rPh>
    <rPh sb="7" eb="9">
      <t>シュウニュウ</t>
    </rPh>
    <phoneticPr fontId="5"/>
  </si>
  <si>
    <t>特定健康診査等事業費</t>
    <rPh sb="0" eb="2">
      <t>トクテイ</t>
    </rPh>
    <rPh sb="2" eb="4">
      <t>ケンコウ</t>
    </rPh>
    <rPh sb="4" eb="6">
      <t>シンサ</t>
    </rPh>
    <rPh sb="6" eb="7">
      <t>トウ</t>
    </rPh>
    <rPh sb="7" eb="10">
      <t>ジギョウヒ</t>
    </rPh>
    <phoneticPr fontId="5"/>
  </si>
  <si>
    <t>基金等繰入金</t>
    <phoneticPr fontId="5"/>
  </si>
  <si>
    <t>健康管理センター事業費</t>
    <rPh sb="0" eb="2">
      <t>ケンコウ</t>
    </rPh>
    <rPh sb="2" eb="4">
      <t>カンリ</t>
    </rPh>
    <rPh sb="8" eb="11">
      <t>ジギョウヒ</t>
    </rPh>
    <phoneticPr fontId="5"/>
  </si>
  <si>
    <t>繰越金</t>
    <rPh sb="0" eb="2">
      <t>クリコシ</t>
    </rPh>
    <rPh sb="2" eb="3">
      <t>キン</t>
    </rPh>
    <phoneticPr fontId="5"/>
  </si>
  <si>
    <t>市町村債（組合債）</t>
    <phoneticPr fontId="5"/>
  </si>
  <si>
    <t>保険給付費等交付金償還金</t>
    <rPh sb="0" eb="2">
      <t>ホケン</t>
    </rPh>
    <rPh sb="2" eb="6">
      <t>キュウフヒトウ</t>
    </rPh>
    <rPh sb="6" eb="9">
      <t>コウフキン</t>
    </rPh>
    <rPh sb="9" eb="12">
      <t>ショウカンキン</t>
    </rPh>
    <phoneticPr fontId="5"/>
  </si>
  <si>
    <t>収  入  合  計</t>
    <rPh sb="0" eb="1">
      <t>オサム</t>
    </rPh>
    <rPh sb="3" eb="4">
      <t>イリ</t>
    </rPh>
    <rPh sb="6" eb="7">
      <t>ゴウ</t>
    </rPh>
    <rPh sb="9" eb="10">
      <t>ケイ</t>
    </rPh>
    <phoneticPr fontId="5"/>
  </si>
  <si>
    <t>直診勘定繰出金</t>
    <phoneticPr fontId="5"/>
  </si>
  <si>
    <t>収支</t>
    <rPh sb="0" eb="2">
      <t>シュウシ</t>
    </rPh>
    <phoneticPr fontId="5"/>
  </si>
  <si>
    <t>黒字保険者　23</t>
    <rPh sb="0" eb="2">
      <t>クロジ</t>
    </rPh>
    <rPh sb="2" eb="5">
      <t>ホケンシャ</t>
    </rPh>
    <phoneticPr fontId="5"/>
  </si>
  <si>
    <t>－</t>
  </si>
  <si>
    <t>その他の支出</t>
    <rPh sb="0" eb="3">
      <t>ソノタ</t>
    </rPh>
    <rPh sb="4" eb="6">
      <t>シシュツ</t>
    </rPh>
    <phoneticPr fontId="5"/>
  </si>
  <si>
    <t>状況</t>
    <rPh sb="0" eb="2">
      <t>ジョウキョウ</t>
    </rPh>
    <phoneticPr fontId="5"/>
  </si>
  <si>
    <t>赤字保険者　 0</t>
    <rPh sb="0" eb="2">
      <t>アカジ</t>
    </rPh>
    <rPh sb="2" eb="5">
      <t>ホケンシャ</t>
    </rPh>
    <phoneticPr fontId="5"/>
  </si>
  <si>
    <t>小　計（単年度支出）</t>
    <rPh sb="0" eb="1">
      <t>ショウ</t>
    </rPh>
    <rPh sb="2" eb="3">
      <t>ケイ</t>
    </rPh>
    <rPh sb="4" eb="7">
      <t>タンネンド</t>
    </rPh>
    <rPh sb="7" eb="9">
      <t>シシュツ</t>
    </rPh>
    <phoneticPr fontId="5"/>
  </si>
  <si>
    <t>収支差引残</t>
    <rPh sb="0" eb="2">
      <t>シュウシ</t>
    </rPh>
    <rPh sb="2" eb="5">
      <t>サシヒキザン</t>
    </rPh>
    <phoneticPr fontId="5"/>
  </si>
  <si>
    <t>基金等積立金</t>
    <rPh sb="0" eb="3">
      <t>キキントウ</t>
    </rPh>
    <rPh sb="3" eb="5">
      <t>ツミタテ</t>
    </rPh>
    <rPh sb="5" eb="6">
      <t>キン</t>
    </rPh>
    <phoneticPr fontId="5"/>
  </si>
  <si>
    <t>基金等保有額</t>
    <rPh sb="0" eb="2">
      <t>キキン</t>
    </rPh>
    <rPh sb="2" eb="3">
      <t>トウ</t>
    </rPh>
    <rPh sb="3" eb="6">
      <t>ホユウガク</t>
    </rPh>
    <phoneticPr fontId="5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</si>
  <si>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5"/>
  </si>
  <si>
    <t>市町村債（組合債）残高</t>
    <rPh sb="0" eb="1">
      <t>シ</t>
    </rPh>
    <rPh sb="1" eb="2">
      <t>チョウ</t>
    </rPh>
    <rPh sb="2" eb="3">
      <t>ソン</t>
    </rPh>
    <rPh sb="3" eb="4">
      <t>サイ</t>
    </rPh>
    <rPh sb="5" eb="7">
      <t>クミアイ</t>
    </rPh>
    <rPh sb="7" eb="8">
      <t>サイ</t>
    </rPh>
    <rPh sb="9" eb="11">
      <t>ザンダカ</t>
    </rPh>
    <phoneticPr fontId="5"/>
  </si>
  <si>
    <t>公債費（組合債費）</t>
    <rPh sb="0" eb="3">
      <t>コウサイヒ</t>
    </rPh>
    <rPh sb="4" eb="6">
      <t>クミアイ</t>
    </rPh>
    <rPh sb="6" eb="7">
      <t>サイ</t>
    </rPh>
    <rPh sb="7" eb="8">
      <t>ヒ</t>
    </rPh>
    <phoneticPr fontId="5"/>
  </si>
  <si>
    <t>支  出  合  計</t>
    <rPh sb="0" eb="1">
      <t>ササ</t>
    </rPh>
    <rPh sb="3" eb="4">
      <t>デ</t>
    </rPh>
    <rPh sb="6" eb="7">
      <t>ゴウ</t>
    </rPh>
    <rPh sb="9" eb="10">
      <t>ケイ</t>
    </rPh>
    <phoneticPr fontId="5"/>
  </si>
  <si>
    <t>表３　(その２)令和元年度収支状況（退職者分再掲）（市町＋国保組合）</t>
    <rPh sb="0" eb="1">
      <t>ヒョウ</t>
    </rPh>
    <rPh sb="8" eb="10">
      <t>レイワ</t>
    </rPh>
    <rPh sb="10" eb="12">
      <t>ガンネン</t>
    </rPh>
    <rPh sb="12" eb="13">
      <t>ド</t>
    </rPh>
    <rPh sb="13" eb="15">
      <t>シュウシ</t>
    </rPh>
    <rPh sb="15" eb="17">
      <t>ジョウキョウ</t>
    </rPh>
    <rPh sb="18" eb="21">
      <t>タイショクシャ</t>
    </rPh>
    <rPh sb="21" eb="22">
      <t>ブン</t>
    </rPh>
    <rPh sb="22" eb="24">
      <t>サイケイ</t>
    </rPh>
    <phoneticPr fontId="5"/>
  </si>
  <si>
    <t>Ｒ１決算額
(千円)</t>
    <rPh sb="2" eb="5">
      <t>ケッサンガク</t>
    </rPh>
    <rPh sb="7" eb="9">
      <t>センエン</t>
    </rPh>
    <phoneticPr fontId="5"/>
  </si>
  <si>
    <t>医　　療　　給　　付　　費</t>
    <rPh sb="0" eb="1">
      <t>イ</t>
    </rPh>
    <rPh sb="3" eb="4">
      <t>リョウ</t>
    </rPh>
    <rPh sb="6" eb="7">
      <t>キュウ</t>
    </rPh>
    <rPh sb="9" eb="10">
      <t>ヅケ</t>
    </rPh>
    <rPh sb="12" eb="13">
      <t>ヒ</t>
    </rPh>
    <phoneticPr fontId="5"/>
  </si>
  <si>
    <t>療　養　費</t>
    <rPh sb="0" eb="1">
      <t>リョウ</t>
    </rPh>
    <rPh sb="2" eb="3">
      <t>マモル</t>
    </rPh>
    <rPh sb="4" eb="5">
      <t>ヒ</t>
    </rPh>
    <phoneticPr fontId="5"/>
  </si>
  <si>
    <t>小　　　計</t>
    <rPh sb="0" eb="1">
      <t>ショウ</t>
    </rPh>
    <rPh sb="4" eb="5">
      <t>ケイ</t>
    </rPh>
    <phoneticPr fontId="5"/>
  </si>
  <si>
    <t>合　　計</t>
    <rPh sb="0" eb="1">
      <t>ゴウ</t>
    </rPh>
    <rPh sb="3" eb="4">
      <t>ケイ</t>
    </rPh>
    <phoneticPr fontId="5"/>
  </si>
  <si>
    <t>移　送　費</t>
    <rPh sb="0" eb="1">
      <t>ワタル</t>
    </rPh>
    <rPh sb="2" eb="3">
      <t>ソウ</t>
    </rPh>
    <rPh sb="4" eb="5">
      <t>ヒ</t>
    </rPh>
    <phoneticPr fontId="5"/>
  </si>
  <si>
    <t>国民健康保険事業費納付金
（医療給付費分）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9" eb="12">
      <t>ノウフキン</t>
    </rPh>
    <rPh sb="14" eb="16">
      <t>イリョウ</t>
    </rPh>
    <rPh sb="16" eb="18">
      <t>キュウフ</t>
    </rPh>
    <rPh sb="18" eb="19">
      <t>ヒ</t>
    </rPh>
    <rPh sb="19" eb="20">
      <t>ブン</t>
    </rPh>
    <phoneticPr fontId="5"/>
  </si>
  <si>
    <t>表４　年度別療養諸費の状況（市町+国保組合）</t>
    <rPh sb="0" eb="1">
      <t>ヒョウ</t>
    </rPh>
    <rPh sb="3" eb="5">
      <t>ネンド</t>
    </rPh>
    <rPh sb="5" eb="6">
      <t>ベツ</t>
    </rPh>
    <rPh sb="6" eb="8">
      <t>リョウヨウ</t>
    </rPh>
    <rPh sb="8" eb="9">
      <t>ショ</t>
    </rPh>
    <rPh sb="9" eb="10">
      <t>ヒ</t>
    </rPh>
    <rPh sb="11" eb="13">
      <t>ジョウキョウ</t>
    </rPh>
    <rPh sb="14" eb="15">
      <t>シ</t>
    </rPh>
    <rPh sb="15" eb="16">
      <t>マチ</t>
    </rPh>
    <rPh sb="17" eb="19">
      <t>コクホ</t>
    </rPh>
    <rPh sb="19" eb="21">
      <t>クミアイ</t>
    </rPh>
    <phoneticPr fontId="5"/>
  </si>
  <si>
    <t>一 　 般</t>
    <rPh sb="0" eb="1">
      <t>イチ</t>
    </rPh>
    <rPh sb="4" eb="5">
      <t>パン</t>
    </rPh>
    <phoneticPr fontId="5"/>
  </si>
  <si>
    <t>退　　職</t>
    <rPh sb="0" eb="1">
      <t>シリゾ</t>
    </rPh>
    <rPh sb="3" eb="4">
      <t>ショク</t>
    </rPh>
    <phoneticPr fontId="5"/>
  </si>
  <si>
    <t>一般＋退職</t>
    <rPh sb="0" eb="2">
      <t>イッパン</t>
    </rPh>
    <rPh sb="3" eb="5">
      <t>タイショク</t>
    </rPh>
    <phoneticPr fontId="5"/>
  </si>
  <si>
    <t>（千円、（％））</t>
    <rPh sb="1" eb="2">
      <t>セン</t>
    </rPh>
    <rPh sb="2" eb="3">
      <t>エン</t>
    </rPh>
    <phoneticPr fontId="5"/>
  </si>
  <si>
    <t>　（　）内は、対前年度比（％）。</t>
    <rPh sb="4" eb="5">
      <t>ナイ</t>
    </rPh>
    <rPh sb="7" eb="8">
      <t>タイ</t>
    </rPh>
    <rPh sb="8" eb="12">
      <t>ゼンネンドヒ</t>
    </rPh>
    <phoneticPr fontId="5"/>
  </si>
  <si>
    <t>　 一般及び退職は３－２ベース（ただし、組合分は４－３ベース）。</t>
    <phoneticPr fontId="5"/>
  </si>
  <si>
    <t>表５　一人当たり療養諸費の状況（市町+国保組合）</t>
    <rPh sb="0" eb="1">
      <t>ヒョウ</t>
    </rPh>
    <rPh sb="3" eb="5">
      <t>ヒトリ</t>
    </rPh>
    <rPh sb="5" eb="6">
      <t>ア</t>
    </rPh>
    <rPh sb="8" eb="10">
      <t>リョウヨウ</t>
    </rPh>
    <rPh sb="10" eb="12">
      <t>ショヒ</t>
    </rPh>
    <rPh sb="13" eb="15">
      <t>ジョウキョウ</t>
    </rPh>
    <phoneticPr fontId="5"/>
  </si>
  <si>
    <t>一　　般</t>
    <rPh sb="0" eb="1">
      <t>イチ</t>
    </rPh>
    <rPh sb="3" eb="4">
      <t>パン</t>
    </rPh>
    <phoneticPr fontId="5"/>
  </si>
  <si>
    <t>（円、（％））</t>
    <rPh sb="1" eb="2">
      <t>エン</t>
    </rPh>
    <phoneticPr fontId="5"/>
  </si>
  <si>
    <t>表７　一般分療養諸費の内訳</t>
    <rPh sb="0" eb="1">
      <t>ヒョウ</t>
    </rPh>
    <rPh sb="3" eb="5">
      <t>イッパン</t>
    </rPh>
    <rPh sb="5" eb="6">
      <t>ブン</t>
    </rPh>
    <rPh sb="6" eb="8">
      <t>リョウヨウ</t>
    </rPh>
    <rPh sb="8" eb="10">
      <t>ショヒ</t>
    </rPh>
    <rPh sb="11" eb="13">
      <t>ウチワケ</t>
    </rPh>
    <phoneticPr fontId="5"/>
  </si>
  <si>
    <t>年　　　　度</t>
    <rPh sb="0" eb="1">
      <t>トシ</t>
    </rPh>
    <rPh sb="5" eb="6">
      <t>タビ</t>
    </rPh>
    <phoneticPr fontId="5"/>
  </si>
  <si>
    <t>療　　　養　　　の　　　給　　　付　　　等</t>
    <rPh sb="0" eb="1">
      <t>リョウ</t>
    </rPh>
    <rPh sb="4" eb="5">
      <t>マモル</t>
    </rPh>
    <rPh sb="12" eb="13">
      <t>キュウ</t>
    </rPh>
    <rPh sb="16" eb="17">
      <t>ヅケ</t>
    </rPh>
    <rPh sb="20" eb="21">
      <t>トウ</t>
    </rPh>
    <phoneticPr fontId="5"/>
  </si>
  <si>
    <t>療　養　費　等</t>
    <rPh sb="0" eb="1">
      <t>リョウ</t>
    </rPh>
    <rPh sb="2" eb="3">
      <t>ヨウ</t>
    </rPh>
    <rPh sb="4" eb="5">
      <t>ヒ</t>
    </rPh>
    <rPh sb="6" eb="7">
      <t>トウ</t>
    </rPh>
    <phoneticPr fontId="5"/>
  </si>
  <si>
    <t>療養諸費　　　　　合　　計　　　　　（千円）</t>
    <rPh sb="0" eb="1">
      <t>リョウ</t>
    </rPh>
    <rPh sb="1" eb="2">
      <t>ヨウ</t>
    </rPh>
    <rPh sb="2" eb="4">
      <t>ショヒ</t>
    </rPh>
    <rPh sb="9" eb="10">
      <t>ゴウ</t>
    </rPh>
    <rPh sb="12" eb="13">
      <t>ケイ</t>
    </rPh>
    <rPh sb="19" eb="21">
      <t>センエン</t>
    </rPh>
    <phoneticPr fontId="5"/>
  </si>
  <si>
    <t>診　　　療　　　費</t>
    <rPh sb="0" eb="1">
      <t>ミ</t>
    </rPh>
    <rPh sb="4" eb="5">
      <t>リョウ</t>
    </rPh>
    <rPh sb="8" eb="9">
      <t>ヒ</t>
    </rPh>
    <phoneticPr fontId="5"/>
  </si>
  <si>
    <t>調　剤　　　　　　　（千円）</t>
    <rPh sb="0" eb="1">
      <t>チョウ</t>
    </rPh>
    <rPh sb="2" eb="3">
      <t>ザイ</t>
    </rPh>
    <rPh sb="11" eb="13">
      <t>センエン</t>
    </rPh>
    <phoneticPr fontId="5"/>
  </si>
  <si>
    <t>食事療養　　　　　　（千円）</t>
    <rPh sb="0" eb="2">
      <t>ショクジ</t>
    </rPh>
    <rPh sb="2" eb="3">
      <t>リョウ</t>
    </rPh>
    <rPh sb="3" eb="4">
      <t>ヨウ</t>
    </rPh>
    <rPh sb="11" eb="13">
      <t>センエン</t>
    </rPh>
    <phoneticPr fontId="5"/>
  </si>
  <si>
    <t>訪問看護　　　　　（千円）</t>
    <rPh sb="0" eb="2">
      <t>ホウモン</t>
    </rPh>
    <rPh sb="2" eb="4">
      <t>カンゴ</t>
    </rPh>
    <rPh sb="10" eb="12">
      <t>センエン</t>
    </rPh>
    <phoneticPr fontId="5"/>
  </si>
  <si>
    <t>計　　　　　　　　（千円）</t>
    <rPh sb="0" eb="1">
      <t>ケイ</t>
    </rPh>
    <rPh sb="10" eb="12">
      <t>センエン</t>
    </rPh>
    <phoneticPr fontId="5"/>
  </si>
  <si>
    <t>療養費　　　（千円）</t>
    <rPh sb="0" eb="3">
      <t>リョウヨウヒ</t>
    </rPh>
    <rPh sb="7" eb="9">
      <t>センエン</t>
    </rPh>
    <phoneticPr fontId="5"/>
  </si>
  <si>
    <t>移送費　　　（千円）</t>
    <rPh sb="0" eb="2">
      <t>イソウ</t>
    </rPh>
    <rPh sb="2" eb="3">
      <t>ヒ</t>
    </rPh>
    <rPh sb="7" eb="9">
      <t>センエン</t>
    </rPh>
    <phoneticPr fontId="5"/>
  </si>
  <si>
    <t>入　院　　　　　　　（千円）</t>
    <rPh sb="0" eb="1">
      <t>イ</t>
    </rPh>
    <rPh sb="2" eb="3">
      <t>イン</t>
    </rPh>
    <rPh sb="11" eb="13">
      <t>センエン</t>
    </rPh>
    <phoneticPr fontId="5"/>
  </si>
  <si>
    <t>入院外　　　　　　　（千円）</t>
    <rPh sb="0" eb="2">
      <t>ニュウイン</t>
    </rPh>
    <rPh sb="2" eb="3">
      <t>ガイ</t>
    </rPh>
    <rPh sb="11" eb="13">
      <t>センエン</t>
    </rPh>
    <phoneticPr fontId="5"/>
  </si>
  <si>
    <t>歯　科　　　　　　　（千円）</t>
    <rPh sb="0" eb="1">
      <t>ハ</t>
    </rPh>
    <rPh sb="2" eb="3">
      <t>カ</t>
    </rPh>
    <rPh sb="11" eb="13">
      <t>センエン</t>
    </rPh>
    <phoneticPr fontId="5"/>
  </si>
  <si>
    <t>R1　　年　　度　　構　　成　　割　　合</t>
    <rPh sb="4" eb="5">
      <t>トシ</t>
    </rPh>
    <rPh sb="7" eb="8">
      <t>タビ</t>
    </rPh>
    <rPh sb="10" eb="11">
      <t>ガマエ</t>
    </rPh>
    <rPh sb="13" eb="14">
      <t>シゲル</t>
    </rPh>
    <rPh sb="16" eb="17">
      <t>ワリ</t>
    </rPh>
    <rPh sb="19" eb="20">
      <t>ゴウ</t>
    </rPh>
    <phoneticPr fontId="5"/>
  </si>
  <si>
    <t>（　）内は対前年度比（％）</t>
    <rPh sb="3" eb="4">
      <t>ナイ</t>
    </rPh>
    <rPh sb="5" eb="6">
      <t>タイ</t>
    </rPh>
    <rPh sb="6" eb="9">
      <t>ゼンネンド</t>
    </rPh>
    <rPh sb="9" eb="10">
      <t>ヒ</t>
    </rPh>
    <phoneticPr fontId="5"/>
  </si>
  <si>
    <t>表８　退職分療養諸費の内訳</t>
    <rPh sb="0" eb="1">
      <t>ヒョウ</t>
    </rPh>
    <rPh sb="3" eb="5">
      <t>タイショク</t>
    </rPh>
    <rPh sb="5" eb="6">
      <t>ブン</t>
    </rPh>
    <rPh sb="6" eb="8">
      <t>リョウヨウ</t>
    </rPh>
    <rPh sb="8" eb="10">
      <t>ショヒ</t>
    </rPh>
    <rPh sb="11" eb="13">
      <t>ウチワケ</t>
    </rPh>
    <phoneticPr fontId="5"/>
  </si>
  <si>
    <t>食事療養　　　　　（千円）</t>
    <rPh sb="0" eb="2">
      <t>ショクジ</t>
    </rPh>
    <rPh sb="2" eb="3">
      <t>リョウ</t>
    </rPh>
    <rPh sb="3" eb="4">
      <t>ヨウ</t>
    </rPh>
    <rPh sb="10" eb="12">
      <t>センエン</t>
    </rPh>
    <phoneticPr fontId="5"/>
  </si>
  <si>
    <t>（円）</t>
    <rPh sb="1" eb="2">
      <t>エン</t>
    </rPh>
    <phoneticPr fontId="5"/>
  </si>
  <si>
    <t>表９　年度別国保税（料）調定額の状況（現年分 一般＋退職　（市町+国保組合））</t>
    <rPh sb="0" eb="1">
      <t>ヒョウ</t>
    </rPh>
    <rPh sb="8" eb="9">
      <t>ゼイ</t>
    </rPh>
    <rPh sb="10" eb="11">
      <t>リョウ</t>
    </rPh>
    <phoneticPr fontId="5"/>
  </si>
  <si>
    <t>一世帯当たり調定額</t>
    <rPh sb="0" eb="1">
      <t>イチ</t>
    </rPh>
    <rPh sb="1" eb="3">
      <t>セタイ</t>
    </rPh>
    <rPh sb="3" eb="4">
      <t>ア</t>
    </rPh>
    <rPh sb="6" eb="7">
      <t>チョウ</t>
    </rPh>
    <rPh sb="7" eb="9">
      <t>テイガク</t>
    </rPh>
    <phoneticPr fontId="5"/>
  </si>
  <si>
    <t>一人当たり調定額</t>
    <rPh sb="0" eb="2">
      <t>ヒトリ</t>
    </rPh>
    <rPh sb="2" eb="3">
      <t>ア</t>
    </rPh>
    <rPh sb="5" eb="6">
      <t>チョウ</t>
    </rPh>
    <rPh sb="6" eb="8">
      <t>テイガク</t>
    </rPh>
    <phoneticPr fontId="5"/>
  </si>
  <si>
    <t>調　　定　　額　　　　　　　　　　（居所不明分除く）</t>
    <rPh sb="0" eb="1">
      <t>チョウ</t>
    </rPh>
    <rPh sb="3" eb="4">
      <t>サダム</t>
    </rPh>
    <rPh sb="6" eb="7">
      <t>ガク</t>
    </rPh>
    <rPh sb="18" eb="20">
      <t>キョショ</t>
    </rPh>
    <rPh sb="20" eb="22">
      <t>フメイ</t>
    </rPh>
    <rPh sb="22" eb="23">
      <t>ブン</t>
    </rPh>
    <rPh sb="23" eb="24">
      <t>ノゾ</t>
    </rPh>
    <phoneticPr fontId="5"/>
  </si>
  <si>
    <t>収　納　額</t>
    <rPh sb="0" eb="1">
      <t>オサム</t>
    </rPh>
    <rPh sb="2" eb="3">
      <t>オサム</t>
    </rPh>
    <rPh sb="4" eb="5">
      <t>ガク</t>
    </rPh>
    <phoneticPr fontId="5"/>
  </si>
  <si>
    <t>収納率</t>
    <rPh sb="0" eb="2">
      <t>シュウノウ</t>
    </rPh>
    <rPh sb="2" eb="3">
      <t>リツ</t>
    </rPh>
    <phoneticPr fontId="5"/>
  </si>
  <si>
    <t>金額</t>
    <rPh sb="0" eb="2">
      <t>キンガク</t>
    </rPh>
    <phoneticPr fontId="5"/>
  </si>
  <si>
    <t>対前年　　　　　度　比</t>
    <rPh sb="0" eb="1">
      <t>タイ</t>
    </rPh>
    <rPh sb="1" eb="3">
      <t>ゼンネン</t>
    </rPh>
    <rPh sb="8" eb="9">
      <t>タビ</t>
    </rPh>
    <rPh sb="10" eb="11">
      <t>ヒ</t>
    </rPh>
    <phoneticPr fontId="5"/>
  </si>
  <si>
    <t>（％）</t>
    <phoneticPr fontId="5"/>
  </si>
  <si>
    <t>（千円）</t>
    <rPh sb="1" eb="3">
      <t>センエン</t>
    </rPh>
    <phoneticPr fontId="5"/>
  </si>
  <si>
    <t xml:space="preserve"> 下段（　）書きは、医療分のみの数値</t>
    <rPh sb="1" eb="3">
      <t>カダン</t>
    </rPh>
    <rPh sb="6" eb="7">
      <t>ガ</t>
    </rPh>
    <rPh sb="10" eb="12">
      <t>イリョウ</t>
    </rPh>
    <rPh sb="12" eb="13">
      <t>ブン</t>
    </rPh>
    <rPh sb="16" eb="18">
      <t>スウチ</t>
    </rPh>
    <phoneticPr fontId="1"/>
  </si>
  <si>
    <t>表１０　診療施設の一般及び診療状況</t>
    <rPh sb="0" eb="1">
      <t>ヒョウ</t>
    </rPh>
    <rPh sb="4" eb="8">
      <t>シンリョウシセツ</t>
    </rPh>
    <rPh sb="9" eb="11">
      <t>イッパン</t>
    </rPh>
    <rPh sb="11" eb="12">
      <t>オヨ</t>
    </rPh>
    <rPh sb="13" eb="15">
      <t>シンリョウ</t>
    </rPh>
    <rPh sb="15" eb="17">
      <t>ジョウキョウ</t>
    </rPh>
    <phoneticPr fontId="5"/>
  </si>
  <si>
    <t>（令和元年度末）</t>
    <rPh sb="1" eb="3">
      <t>レイワ</t>
    </rPh>
    <rPh sb="3" eb="4">
      <t>ガン</t>
    </rPh>
    <rPh sb="4" eb="5">
      <t>ネン</t>
    </rPh>
    <rPh sb="5" eb="6">
      <t>ド</t>
    </rPh>
    <rPh sb="6" eb="7">
      <t>マツ</t>
    </rPh>
    <phoneticPr fontId="5"/>
  </si>
  <si>
    <t>施　設　名</t>
    <rPh sb="0" eb="1">
      <t>ホドコ</t>
    </rPh>
    <rPh sb="2" eb="3">
      <t>セツ</t>
    </rPh>
    <rPh sb="4" eb="5">
      <t>メイ</t>
    </rPh>
    <phoneticPr fontId="5"/>
  </si>
  <si>
    <t>病　　　　　床　　　　　数</t>
    <rPh sb="0" eb="1">
      <t>ヤマイ</t>
    </rPh>
    <rPh sb="6" eb="7">
      <t>ユカ</t>
    </rPh>
    <rPh sb="12" eb="13">
      <t>スウ</t>
    </rPh>
    <phoneticPr fontId="5"/>
  </si>
  <si>
    <t>職　　員　　数　（人）</t>
    <rPh sb="0" eb="1">
      <t>ショク</t>
    </rPh>
    <rPh sb="3" eb="4">
      <t>イン</t>
    </rPh>
    <rPh sb="6" eb="7">
      <t>カズ</t>
    </rPh>
    <rPh sb="9" eb="10">
      <t>ニン</t>
    </rPh>
    <phoneticPr fontId="5"/>
  </si>
  <si>
    <t>診　療　状　況　（費用額：千円）</t>
    <rPh sb="0" eb="1">
      <t>ミ</t>
    </rPh>
    <rPh sb="2" eb="3">
      <t>リョウ</t>
    </rPh>
    <rPh sb="4" eb="5">
      <t>ジョウ</t>
    </rPh>
    <rPh sb="6" eb="7">
      <t>イワン</t>
    </rPh>
    <rPh sb="9" eb="12">
      <t>ヒヨウガク</t>
    </rPh>
    <rPh sb="13" eb="15">
      <t>センエン</t>
    </rPh>
    <phoneticPr fontId="5"/>
  </si>
  <si>
    <t>医　　　　　師</t>
    <rPh sb="0" eb="1">
      <t>イ</t>
    </rPh>
    <rPh sb="6" eb="7">
      <t>シ</t>
    </rPh>
    <phoneticPr fontId="5"/>
  </si>
  <si>
    <t>薬　　　　　剤　　　　　師</t>
    <rPh sb="0" eb="1">
      <t>クスリ</t>
    </rPh>
    <rPh sb="6" eb="7">
      <t>ザイ</t>
    </rPh>
    <rPh sb="12" eb="13">
      <t>シ</t>
    </rPh>
    <phoneticPr fontId="5"/>
  </si>
  <si>
    <t>看　　　　　護　　　　　師</t>
    <rPh sb="0" eb="1">
      <t>ミ</t>
    </rPh>
    <rPh sb="6" eb="7">
      <t>マモル</t>
    </rPh>
    <rPh sb="12" eb="13">
      <t>シ</t>
    </rPh>
    <phoneticPr fontId="5"/>
  </si>
  <si>
    <t>他　　　　の　　　　技　　　　術　　　　職　　　　員</t>
    <rPh sb="0" eb="1">
      <t>タ</t>
    </rPh>
    <rPh sb="10" eb="11">
      <t>ワザ</t>
    </rPh>
    <rPh sb="15" eb="16">
      <t>ジュツ</t>
    </rPh>
    <rPh sb="20" eb="21">
      <t>ショク</t>
    </rPh>
    <rPh sb="25" eb="26">
      <t>イン</t>
    </rPh>
    <phoneticPr fontId="5"/>
  </si>
  <si>
    <t>事　　　　　務　　　　　職　　　　　員</t>
    <rPh sb="0" eb="1">
      <t>コト</t>
    </rPh>
    <rPh sb="6" eb="7">
      <t>ツトム</t>
    </rPh>
    <rPh sb="12" eb="13">
      <t>ショク</t>
    </rPh>
    <rPh sb="18" eb="19">
      <t>イン</t>
    </rPh>
    <phoneticPr fontId="5"/>
  </si>
  <si>
    <t>他　　　　　の　　　　　職　　　　　員</t>
    <rPh sb="0" eb="1">
      <t>タ</t>
    </rPh>
    <rPh sb="12" eb="13">
      <t>ショク</t>
    </rPh>
    <rPh sb="18" eb="19">
      <t>イン</t>
    </rPh>
    <phoneticPr fontId="5"/>
  </si>
  <si>
    <t>入  院</t>
    <rPh sb="0" eb="1">
      <t>イ</t>
    </rPh>
    <rPh sb="3" eb="4">
      <t>イン</t>
    </rPh>
    <phoneticPr fontId="5"/>
  </si>
  <si>
    <t>入院外</t>
    <rPh sb="0" eb="2">
      <t>ニュウイン</t>
    </rPh>
    <rPh sb="2" eb="3">
      <t>ガイ</t>
    </rPh>
    <phoneticPr fontId="5"/>
  </si>
  <si>
    <t>歯　科</t>
    <rPh sb="0" eb="1">
      <t>ハ</t>
    </rPh>
    <rPh sb="2" eb="3">
      <t>カ</t>
    </rPh>
    <phoneticPr fontId="5"/>
  </si>
  <si>
    <t>食事・生活　　　　　療　養</t>
    <rPh sb="0" eb="1">
      <t>ショク</t>
    </rPh>
    <rPh sb="1" eb="2">
      <t>コト</t>
    </rPh>
    <rPh sb="3" eb="5">
      <t>セイカツ</t>
    </rPh>
    <rPh sb="10" eb="11">
      <t>リョウ</t>
    </rPh>
    <rPh sb="12" eb="13">
      <t>マモル</t>
    </rPh>
    <phoneticPr fontId="5"/>
  </si>
  <si>
    <t>佐賀市立富士
大和温泉病院</t>
    <rPh sb="0" eb="4">
      <t>サガシリツ</t>
    </rPh>
    <rPh sb="4" eb="6">
      <t>フジ</t>
    </rPh>
    <rPh sb="7" eb="9">
      <t>ヤマト</t>
    </rPh>
    <rPh sb="9" eb="11">
      <t>オンセン</t>
    </rPh>
    <rPh sb="11" eb="12">
      <t>ヤマイ</t>
    </rPh>
    <rPh sb="12" eb="13">
      <t>イン</t>
    </rPh>
    <phoneticPr fontId="5"/>
  </si>
  <si>
    <t>唐津市民病院  きたはた</t>
    <rPh sb="0" eb="2">
      <t>カラツ</t>
    </rPh>
    <rPh sb="2" eb="4">
      <t>シミン</t>
    </rPh>
    <rPh sb="4" eb="6">
      <t>ビョウイン</t>
    </rPh>
    <phoneticPr fontId="5"/>
  </si>
  <si>
    <t>多久市立　　　　　病　　院</t>
    <rPh sb="0" eb="2">
      <t>タク</t>
    </rPh>
    <rPh sb="2" eb="4">
      <t>シリツ</t>
    </rPh>
    <rPh sb="9" eb="10">
      <t>ヤマイ</t>
    </rPh>
    <rPh sb="12" eb="13">
      <t>イン</t>
    </rPh>
    <phoneticPr fontId="5"/>
  </si>
  <si>
    <t>伊万里有田
共立病院</t>
    <rPh sb="0" eb="3">
      <t>イマリ</t>
    </rPh>
    <rPh sb="3" eb="5">
      <t>アリタ</t>
    </rPh>
    <rPh sb="6" eb="8">
      <t>キョウリツ</t>
    </rPh>
    <rPh sb="8" eb="10">
      <t>ビョウイン</t>
    </rPh>
    <phoneticPr fontId="5"/>
  </si>
  <si>
    <t>小城市民　　　　　病　　院</t>
    <rPh sb="0" eb="2">
      <t>オギ</t>
    </rPh>
    <rPh sb="2" eb="4">
      <t>シミン</t>
    </rPh>
    <rPh sb="9" eb="10">
      <t>ヤマイ</t>
    </rPh>
    <rPh sb="12" eb="13">
      <t>イン</t>
    </rPh>
    <phoneticPr fontId="5"/>
  </si>
  <si>
    <t>町立太良　　　　　病　　院</t>
    <rPh sb="0" eb="2">
      <t>チョウリツ</t>
    </rPh>
    <rPh sb="2" eb="4">
      <t>タラ</t>
    </rPh>
    <rPh sb="9" eb="10">
      <t>ヤマイ</t>
    </rPh>
    <rPh sb="12" eb="13">
      <t>イン</t>
    </rPh>
    <phoneticPr fontId="5"/>
  </si>
  <si>
    <t>佐賀市立国保　　　　　三瀬診療所</t>
    <rPh sb="0" eb="4">
      <t>サガシリツ</t>
    </rPh>
    <rPh sb="4" eb="6">
      <t>コクホ</t>
    </rPh>
    <rPh sb="11" eb="13">
      <t>ミツセ</t>
    </rPh>
    <rPh sb="13" eb="15">
      <t>シンリョウ</t>
    </rPh>
    <rPh sb="15" eb="16">
      <t>ショ</t>
    </rPh>
    <phoneticPr fontId="5"/>
  </si>
  <si>
    <t>神埼市国保　　　　　脊振診療所</t>
    <rPh sb="0" eb="2">
      <t>カンザキ</t>
    </rPh>
    <rPh sb="2" eb="3">
      <t>シ</t>
    </rPh>
    <rPh sb="3" eb="5">
      <t>コクホ</t>
    </rPh>
    <rPh sb="10" eb="12">
      <t>セフリ</t>
    </rPh>
    <rPh sb="12" eb="14">
      <t>シンリョウ</t>
    </rPh>
    <rPh sb="14" eb="15">
      <t>ショ</t>
    </rPh>
    <phoneticPr fontId="5"/>
  </si>
  <si>
    <t>表１１　診療施設年次別決算状況</t>
    <rPh sb="0" eb="1">
      <t>ヒョウ</t>
    </rPh>
    <rPh sb="4" eb="6">
      <t>シンリョウ</t>
    </rPh>
    <rPh sb="6" eb="8">
      <t>シセツ</t>
    </rPh>
    <rPh sb="8" eb="10">
      <t>ネンジ</t>
    </rPh>
    <rPh sb="10" eb="11">
      <t>ベツ</t>
    </rPh>
    <rPh sb="11" eb="13">
      <t>ケッサン</t>
    </rPh>
    <rPh sb="13" eb="15">
      <t>ジョウキョウ</t>
    </rPh>
    <phoneticPr fontId="5"/>
  </si>
  <si>
    <t>（１）収支差引</t>
    <rPh sb="3" eb="5">
      <t>シュウシ</t>
    </rPh>
    <rPh sb="5" eb="7">
      <t>サシヒキ</t>
    </rPh>
    <phoneticPr fontId="5"/>
  </si>
  <si>
    <t>（単位：千円、％）</t>
    <rPh sb="1" eb="3">
      <t>タンイ</t>
    </rPh>
    <rPh sb="4" eb="6">
      <t>センエン</t>
    </rPh>
    <phoneticPr fontId="5"/>
  </si>
  <si>
    <t>区　　分</t>
    <rPh sb="0" eb="1">
      <t>ク</t>
    </rPh>
    <rPh sb="3" eb="4">
      <t>ブン</t>
    </rPh>
    <phoneticPr fontId="5"/>
  </si>
  <si>
    <t>病　　　　　　　　院</t>
    <rPh sb="0" eb="1">
      <t>ヤマイ</t>
    </rPh>
    <rPh sb="9" eb="10">
      <t>イン</t>
    </rPh>
    <phoneticPr fontId="5"/>
  </si>
  <si>
    <t>診　　　　療　　　　所</t>
    <rPh sb="0" eb="1">
      <t>ミ</t>
    </rPh>
    <rPh sb="5" eb="6">
      <t>リョウ</t>
    </rPh>
    <rPh sb="10" eb="11">
      <t>ショ</t>
    </rPh>
    <phoneticPr fontId="5"/>
  </si>
  <si>
    <t>３０年度</t>
    <rPh sb="2" eb="4">
      <t>ネンド</t>
    </rPh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</si>
  <si>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</si>
  <si>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対前年度比</t>
    <rPh sb="0" eb="1">
      <t>タイ</t>
    </rPh>
    <rPh sb="1" eb="5">
      <t>ゼンネンドヒ</t>
    </rPh>
    <phoneticPr fontId="5"/>
  </si>
  <si>
    <t>収　　入</t>
    <rPh sb="0" eb="1">
      <t>オサム</t>
    </rPh>
    <rPh sb="3" eb="4">
      <t>イ</t>
    </rPh>
    <phoneticPr fontId="5"/>
  </si>
  <si>
    <t>支　　出</t>
    <rPh sb="0" eb="1">
      <t>ササ</t>
    </rPh>
    <rPh sb="3" eb="4">
      <t>デ</t>
    </rPh>
    <phoneticPr fontId="5"/>
  </si>
  <si>
    <t>収支差引</t>
    <rPh sb="0" eb="2">
      <t>シュウシ</t>
    </rPh>
    <rPh sb="2" eb="4">
      <t>サシヒキ</t>
    </rPh>
    <phoneticPr fontId="5"/>
  </si>
  <si>
    <t>（２）医業費収支差引</t>
    <rPh sb="3" eb="5">
      <t>イギョウ</t>
    </rPh>
    <rPh sb="5" eb="6">
      <t>ヒ</t>
    </rPh>
    <rPh sb="6" eb="8">
      <t>シュウシ</t>
    </rPh>
    <rPh sb="8" eb="10">
      <t>サシヒキ</t>
    </rPh>
    <phoneticPr fontId="5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</si>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</sst>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#,##0.00;&quot;▲ &quot;#,##0.00"/>
    <numFmt numFmtId="178" formatCode="#,##0_ ;[Red]\-#,##0\ "/>
    <numFmt numFmtId="179" formatCode="#,##0.00_ ;[Red]\-#,##0.00\ "/>
    <numFmt numFmtId="180" formatCode="#,##0_ "/>
    <numFmt numFmtId="181" formatCode="#,##0_);[Red]\(#,##0\)"/>
    <numFmt numFmtId="182" formatCode="\(#0.00\)"/>
    <numFmt numFmtId="183" formatCode="0.00_);[Red]\(0.00\)"/>
    <numFmt numFmtId="184" formatCode="0.00_ "/>
    <numFmt numFmtId="185" formatCode="\(#0,000\)"/>
    <numFmt numFmtId="186" formatCode="\(##0,000\)"/>
    <numFmt numFmtId="187" formatCode="#,##0;&quot;△ &quot;#,##0"/>
    <numFmt numFmtId="188" formatCode="#,##0.00;&quot;△ &quot;#,##0.00"/>
  </numFmts>
  <fonts count="33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.5"/>
      <color rgb="FF000000"/>
      <name val="ＭＳ Ｐゴシック"/>
      <family val="3"/>
      <charset val="128"/>
    </font>
    <font>
      <sz val="10.5"/>
      <color rgb="FF000000"/>
      <name val="Arial"/>
      <family val="2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FF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39"/>
      <name val="ＭＳ 明朝"/>
      <family val="1"/>
      <charset val="128"/>
    </font>
    <font>
      <sz val="14"/>
      <color indexed="39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479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/>
    </xf>
    <xf numFmtId="176" fontId="6" fillId="2" borderId="14" xfId="1" applyNumberFormat="1" applyFont="1" applyFill="1" applyBorder="1" applyAlignment="1">
      <alignment vertical="center"/>
    </xf>
    <xf numFmtId="176" fontId="7" fillId="2" borderId="16" xfId="1" applyNumberFormat="1" applyFont="1" applyFill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7" fontId="7" fillId="2" borderId="16" xfId="1" applyNumberFormat="1" applyFont="1" applyFill="1" applyBorder="1" applyAlignment="1">
      <alignment vertical="center"/>
    </xf>
    <xf numFmtId="177" fontId="7" fillId="2" borderId="17" xfId="1" applyNumberFormat="1" applyFont="1" applyFill="1" applyBorder="1" applyAlignment="1">
      <alignment vertical="center"/>
    </xf>
    <xf numFmtId="176" fontId="7" fillId="2" borderId="14" xfId="1" applyNumberFormat="1" applyFont="1" applyFill="1" applyBorder="1" applyAlignment="1">
      <alignment vertical="center"/>
    </xf>
    <xf numFmtId="177" fontId="7" fillId="2" borderId="14" xfId="1" applyNumberFormat="1" applyFont="1" applyFill="1" applyBorder="1" applyAlignment="1">
      <alignment vertical="center"/>
    </xf>
    <xf numFmtId="177" fontId="7" fillId="2" borderId="18" xfId="1" applyNumberFormat="1" applyFont="1" applyFill="1" applyBorder="1" applyAlignment="1">
      <alignment vertical="center"/>
    </xf>
    <xf numFmtId="176" fontId="6" fillId="2" borderId="8" xfId="1" applyNumberFormat="1" applyFont="1" applyFill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0" fontId="6" fillId="2" borderId="19" xfId="1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vertical="center"/>
    </xf>
    <xf numFmtId="177" fontId="7" fillId="2" borderId="8" xfId="1" applyNumberFormat="1" applyFont="1" applyFill="1" applyBorder="1" applyAlignment="1">
      <alignment vertical="center"/>
    </xf>
    <xf numFmtId="177" fontId="7" fillId="2" borderId="11" xfId="1" applyNumberFormat="1" applyFont="1" applyFill="1" applyBorder="1" applyAlignment="1">
      <alignment vertical="center"/>
    </xf>
    <xf numFmtId="0" fontId="6" fillId="2" borderId="20" xfId="1" applyFont="1" applyFill="1" applyBorder="1" applyAlignment="1">
      <alignment horizontal="center" vertical="center"/>
    </xf>
    <xf numFmtId="176" fontId="6" fillId="0" borderId="21" xfId="1" applyNumberFormat="1" applyFont="1" applyBorder="1" applyAlignment="1">
      <alignment vertical="center"/>
    </xf>
    <xf numFmtId="176" fontId="7" fillId="0" borderId="21" xfId="1" applyNumberFormat="1" applyFont="1" applyBorder="1" applyAlignment="1">
      <alignment vertical="center"/>
    </xf>
    <xf numFmtId="177" fontId="7" fillId="0" borderId="21" xfId="1" applyNumberFormat="1" applyFont="1" applyBorder="1" applyAlignment="1">
      <alignment vertical="center"/>
    </xf>
    <xf numFmtId="177" fontId="7" fillId="0" borderId="22" xfId="1" applyNumberFormat="1" applyFont="1" applyBorder="1" applyAlignment="1">
      <alignment vertical="center"/>
    </xf>
    <xf numFmtId="0" fontId="6" fillId="2" borderId="7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 applyAlignment="1">
      <alignment wrapText="1"/>
    </xf>
    <xf numFmtId="0" fontId="2" fillId="0" borderId="0" xfId="1"/>
    <xf numFmtId="38" fontId="8" fillId="0" borderId="0" xfId="2" applyFont="1"/>
    <xf numFmtId="38" fontId="10" fillId="0" borderId="0" xfId="2" applyFont="1"/>
    <xf numFmtId="0" fontId="11" fillId="0" borderId="0" xfId="1" applyFont="1" applyAlignment="1">
      <alignment horizontal="justify" vertical="center"/>
    </xf>
    <xf numFmtId="0" fontId="12" fillId="0" borderId="0" xfId="1" applyFont="1" applyAlignment="1">
      <alignment horizontal="justify" vertical="center"/>
    </xf>
    <xf numFmtId="0" fontId="13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8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176" fontId="14" fillId="2" borderId="16" xfId="1" applyNumberFormat="1" applyFont="1" applyFill="1" applyBorder="1" applyAlignment="1">
      <alignment vertical="center"/>
    </xf>
    <xf numFmtId="176" fontId="16" fillId="2" borderId="16" xfId="1" applyNumberFormat="1" applyFont="1" applyFill="1" applyBorder="1" applyAlignment="1">
      <alignment vertical="center"/>
    </xf>
    <xf numFmtId="177" fontId="16" fillId="2" borderId="16" xfId="1" applyNumberFormat="1" applyFont="1" applyFill="1" applyBorder="1" applyAlignment="1">
      <alignment vertical="center"/>
    </xf>
    <xf numFmtId="177" fontId="16" fillId="2" borderId="17" xfId="1" applyNumberFormat="1" applyFont="1" applyFill="1" applyBorder="1" applyAlignment="1">
      <alignment vertical="center"/>
    </xf>
    <xf numFmtId="0" fontId="14" fillId="2" borderId="15" xfId="1" applyFont="1" applyFill="1" applyBorder="1" applyAlignment="1">
      <alignment horizontal="center" vertical="center"/>
    </xf>
    <xf numFmtId="176" fontId="14" fillId="2" borderId="14" xfId="1" applyNumberFormat="1" applyFont="1" applyFill="1" applyBorder="1" applyAlignment="1">
      <alignment vertical="center"/>
    </xf>
    <xf numFmtId="176" fontId="16" fillId="2" borderId="14" xfId="1" applyNumberFormat="1" applyFont="1" applyFill="1" applyBorder="1" applyAlignment="1">
      <alignment vertical="center"/>
    </xf>
    <xf numFmtId="177" fontId="16" fillId="2" borderId="14" xfId="1" applyNumberFormat="1" applyFont="1" applyFill="1" applyBorder="1" applyAlignment="1">
      <alignment vertical="center"/>
    </xf>
    <xf numFmtId="177" fontId="16" fillId="2" borderId="18" xfId="1" applyNumberFormat="1" applyFont="1" applyFill="1" applyBorder="1" applyAlignment="1">
      <alignment vertical="center"/>
    </xf>
    <xf numFmtId="0" fontId="14" fillId="2" borderId="20" xfId="1" applyFont="1" applyFill="1" applyBorder="1" applyAlignment="1">
      <alignment horizontal="center" vertical="center"/>
    </xf>
    <xf numFmtId="176" fontId="14" fillId="2" borderId="21" xfId="1" applyNumberFormat="1" applyFont="1" applyFill="1" applyBorder="1" applyAlignment="1">
      <alignment vertical="center"/>
    </xf>
    <xf numFmtId="176" fontId="16" fillId="2" borderId="21" xfId="1" applyNumberFormat="1" applyFont="1" applyFill="1" applyBorder="1" applyAlignment="1">
      <alignment vertical="center"/>
    </xf>
    <xf numFmtId="177" fontId="16" fillId="2" borderId="21" xfId="1" applyNumberFormat="1" applyFont="1" applyFill="1" applyBorder="1" applyAlignment="1">
      <alignment vertical="center"/>
    </xf>
    <xf numFmtId="177" fontId="16" fillId="2" borderId="22" xfId="1" applyNumberFormat="1" applyFont="1" applyFill="1" applyBorder="1" applyAlignment="1">
      <alignment vertical="center"/>
    </xf>
    <xf numFmtId="38" fontId="0" fillId="0" borderId="0" xfId="2" applyFont="1"/>
    <xf numFmtId="38" fontId="15" fillId="0" borderId="0" xfId="2" applyFont="1" applyFill="1" applyAlignment="1">
      <alignment vertical="center"/>
    </xf>
    <xf numFmtId="40" fontId="15" fillId="0" borderId="0" xfId="2" applyNumberFormat="1" applyFont="1" applyFill="1" applyAlignment="1">
      <alignment vertical="center"/>
    </xf>
    <xf numFmtId="38" fontId="13" fillId="0" borderId="0" xfId="2" applyFont="1" applyFill="1" applyAlignment="1">
      <alignment vertical="center"/>
    </xf>
    <xf numFmtId="38" fontId="15" fillId="0" borderId="5" xfId="2" applyFont="1" applyFill="1" applyBorder="1" applyAlignment="1">
      <alignment horizontal="center" vertical="center" wrapText="1"/>
    </xf>
    <xf numFmtId="38" fontId="15" fillId="0" borderId="26" xfId="2" applyFont="1" applyFill="1" applyBorder="1" applyAlignment="1">
      <alignment horizontal="center" vertical="center" wrapText="1"/>
    </xf>
    <xf numFmtId="38" fontId="17" fillId="0" borderId="27" xfId="2" applyFont="1" applyFill="1" applyBorder="1" applyAlignment="1">
      <alignment horizontal="center" vertical="center" wrapText="1"/>
    </xf>
    <xf numFmtId="38" fontId="15" fillId="0" borderId="28" xfId="2" applyFont="1" applyFill="1" applyBorder="1" applyAlignment="1">
      <alignment horizontal="center" vertical="center" wrapText="1"/>
    </xf>
    <xf numFmtId="178" fontId="15" fillId="0" borderId="32" xfId="2" applyNumberFormat="1" applyFont="1" applyFill="1" applyBorder="1" applyAlignment="1">
      <alignment vertical="center"/>
    </xf>
    <xf numFmtId="179" fontId="15" fillId="0" borderId="13" xfId="2" applyNumberFormat="1" applyFont="1" applyFill="1" applyBorder="1" applyAlignment="1">
      <alignment vertical="center"/>
    </xf>
    <xf numFmtId="178" fontId="15" fillId="0" borderId="33" xfId="2" applyNumberFormat="1" applyFont="1" applyFill="1" applyBorder="1" applyAlignment="1">
      <alignment vertical="center"/>
    </xf>
    <xf numFmtId="178" fontId="15" fillId="0" borderId="10" xfId="2" applyNumberFormat="1" applyFont="1" applyFill="1" applyBorder="1" applyAlignment="1">
      <alignment vertical="center"/>
    </xf>
    <xf numFmtId="178" fontId="15" fillId="0" borderId="24" xfId="2" applyNumberFormat="1" applyFont="1" applyFill="1" applyBorder="1" applyAlignment="1">
      <alignment vertical="center"/>
    </xf>
    <xf numFmtId="178" fontId="15" fillId="0" borderId="18" xfId="2" applyNumberFormat="1" applyFont="1" applyFill="1" applyBorder="1" applyAlignment="1">
      <alignment vertical="center"/>
    </xf>
    <xf numFmtId="40" fontId="15" fillId="0" borderId="18" xfId="2" applyNumberFormat="1" applyFont="1" applyFill="1" applyBorder="1" applyAlignment="1">
      <alignment vertical="center"/>
    </xf>
    <xf numFmtId="40" fontId="19" fillId="0" borderId="18" xfId="2" applyNumberFormat="1" applyFont="1" applyFill="1" applyBorder="1" applyAlignment="1">
      <alignment vertical="center"/>
    </xf>
    <xf numFmtId="40" fontId="15" fillId="0" borderId="18" xfId="2" applyNumberFormat="1" applyFont="1" applyFill="1" applyBorder="1" applyAlignment="1">
      <alignment vertical="center" shrinkToFit="1"/>
    </xf>
    <xf numFmtId="38" fontId="15" fillId="0" borderId="31" xfId="2" applyFont="1" applyFill="1" applyBorder="1" applyAlignment="1">
      <alignment horizontal="left" vertical="center"/>
    </xf>
    <xf numFmtId="40" fontId="19" fillId="0" borderId="18" xfId="2" applyNumberFormat="1" applyFont="1" applyFill="1" applyBorder="1" applyAlignment="1">
      <alignment horizontal="center" vertical="center"/>
    </xf>
    <xf numFmtId="40" fontId="21" fillId="0" borderId="18" xfId="2" applyNumberFormat="1" applyFont="1" applyFill="1" applyBorder="1" applyAlignment="1">
      <alignment vertical="center"/>
    </xf>
    <xf numFmtId="38" fontId="20" fillId="0" borderId="31" xfId="2" applyFont="1" applyFill="1" applyBorder="1" applyAlignment="1">
      <alignment horizontal="distributed" vertical="center" wrapText="1"/>
    </xf>
    <xf numFmtId="38" fontId="15" fillId="0" borderId="31" xfId="2" applyFont="1" applyFill="1" applyBorder="1" applyAlignment="1">
      <alignment horizontal="left" vertical="center" shrinkToFit="1"/>
    </xf>
    <xf numFmtId="38" fontId="19" fillId="0" borderId="31" xfId="2" applyFont="1" applyFill="1" applyBorder="1" applyAlignment="1">
      <alignment horizontal="center" vertical="center"/>
    </xf>
    <xf numFmtId="38" fontId="15" fillId="0" borderId="9" xfId="2" applyFont="1" applyFill="1" applyBorder="1" applyAlignment="1">
      <alignment vertical="center"/>
    </xf>
    <xf numFmtId="40" fontId="19" fillId="0" borderId="31" xfId="2" applyNumberFormat="1" applyFont="1" applyFill="1" applyBorder="1" applyAlignment="1">
      <alignment vertical="center"/>
    </xf>
    <xf numFmtId="178" fontId="15" fillId="0" borderId="39" xfId="2" applyNumberFormat="1" applyFont="1" applyFill="1" applyBorder="1" applyAlignment="1">
      <alignment vertical="center"/>
    </xf>
    <xf numFmtId="179" fontId="15" fillId="0" borderId="8" xfId="2" applyNumberFormat="1" applyFont="1" applyFill="1" applyBorder="1" applyAlignment="1">
      <alignment vertical="center"/>
    </xf>
    <xf numFmtId="178" fontId="15" fillId="0" borderId="17" xfId="2" applyNumberFormat="1" applyFont="1" applyFill="1" applyBorder="1" applyAlignment="1">
      <alignment vertical="center"/>
    </xf>
    <xf numFmtId="38" fontId="15" fillId="0" borderId="34" xfId="2" applyFont="1" applyFill="1" applyBorder="1" applyAlignment="1">
      <alignment horizontal="left" vertical="center"/>
    </xf>
    <xf numFmtId="178" fontId="15" fillId="0" borderId="43" xfId="2" applyNumberFormat="1" applyFont="1" applyFill="1" applyBorder="1" applyAlignment="1">
      <alignment vertical="center"/>
    </xf>
    <xf numFmtId="179" fontId="15" fillId="0" borderId="44" xfId="2" applyNumberFormat="1" applyFont="1" applyFill="1" applyBorder="1" applyAlignment="1">
      <alignment vertical="center"/>
    </xf>
    <xf numFmtId="178" fontId="15" fillId="0" borderId="45" xfId="2" applyNumberFormat="1" applyFont="1" applyFill="1" applyBorder="1" applyAlignment="1">
      <alignment vertical="center"/>
    </xf>
    <xf numFmtId="38" fontId="15" fillId="0" borderId="36" xfId="2" applyFont="1" applyFill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0" fontId="18" fillId="0" borderId="46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38" xfId="1" applyFont="1" applyBorder="1" applyAlignment="1">
      <alignment horizontal="left" vertical="center"/>
    </xf>
    <xf numFmtId="38" fontId="15" fillId="0" borderId="35" xfId="2" applyFont="1" applyFill="1" applyBorder="1" applyAlignment="1">
      <alignment vertical="center"/>
    </xf>
    <xf numFmtId="38" fontId="15" fillId="0" borderId="47" xfId="2" applyFont="1" applyFill="1" applyBorder="1" applyAlignment="1">
      <alignment vertical="center"/>
    </xf>
    <xf numFmtId="38" fontId="15" fillId="0" borderId="46" xfId="2" applyFont="1" applyFill="1" applyBorder="1" applyAlignment="1">
      <alignment vertical="center"/>
    </xf>
    <xf numFmtId="38" fontId="15" fillId="0" borderId="13" xfId="2" applyFont="1" applyFill="1" applyBorder="1" applyAlignment="1">
      <alignment horizontal="right" vertical="center"/>
    </xf>
    <xf numFmtId="38" fontId="15" fillId="0" borderId="34" xfId="2" applyFont="1" applyFill="1" applyBorder="1" applyAlignment="1">
      <alignment vertical="center"/>
    </xf>
    <xf numFmtId="38" fontId="19" fillId="0" borderId="37" xfId="2" applyFont="1" applyFill="1" applyBorder="1" applyAlignment="1">
      <alignment vertical="center"/>
    </xf>
    <xf numFmtId="40" fontId="15" fillId="0" borderId="48" xfId="2" applyNumberFormat="1" applyFont="1" applyFill="1" applyBorder="1" applyAlignment="1">
      <alignment vertical="center"/>
    </xf>
    <xf numFmtId="178" fontId="15" fillId="0" borderId="49" xfId="2" applyNumberFormat="1" applyFont="1" applyFill="1" applyBorder="1" applyAlignment="1">
      <alignment vertical="center"/>
    </xf>
    <xf numFmtId="178" fontId="15" fillId="0" borderId="50" xfId="2" applyNumberFormat="1" applyFont="1" applyFill="1" applyBorder="1" applyAlignment="1">
      <alignment vertical="center"/>
    </xf>
    <xf numFmtId="38" fontId="15" fillId="0" borderId="36" xfId="2" applyFont="1" applyFill="1" applyBorder="1" applyAlignment="1">
      <alignment vertical="center"/>
    </xf>
    <xf numFmtId="38" fontId="15" fillId="0" borderId="32" xfId="2" applyFont="1" applyFill="1" applyBorder="1" applyAlignment="1">
      <alignment vertical="center"/>
    </xf>
    <xf numFmtId="38" fontId="15" fillId="0" borderId="18" xfId="2" applyFont="1" applyFill="1" applyBorder="1" applyAlignment="1">
      <alignment vertical="center"/>
    </xf>
    <xf numFmtId="38" fontId="15" fillId="0" borderId="14" xfId="2" applyFont="1" applyFill="1" applyBorder="1" applyAlignment="1">
      <alignment horizontal="right" vertical="center"/>
    </xf>
    <xf numFmtId="178" fontId="15" fillId="0" borderId="47" xfId="2" applyNumberFormat="1" applyFont="1" applyFill="1" applyBorder="1" applyAlignment="1">
      <alignment vertical="center"/>
    </xf>
    <xf numFmtId="178" fontId="15" fillId="0" borderId="11" xfId="2" applyNumberFormat="1" applyFont="1" applyFill="1" applyBorder="1" applyAlignment="1">
      <alignment vertical="center"/>
    </xf>
    <xf numFmtId="38" fontId="15" fillId="0" borderId="29" xfId="2" applyFont="1" applyFill="1" applyBorder="1" applyAlignment="1">
      <alignment vertical="center"/>
    </xf>
    <xf numFmtId="38" fontId="15" fillId="0" borderId="30" xfId="2" applyFont="1" applyFill="1" applyBorder="1" applyAlignment="1">
      <alignment vertical="center"/>
    </xf>
    <xf numFmtId="38" fontId="15" fillId="0" borderId="31" xfId="2" applyFont="1" applyFill="1" applyBorder="1" applyAlignment="1">
      <alignment vertical="center"/>
    </xf>
    <xf numFmtId="178" fontId="15" fillId="0" borderId="51" xfId="2" applyNumberFormat="1" applyFont="1" applyFill="1" applyBorder="1" applyAlignment="1">
      <alignment vertical="center"/>
    </xf>
    <xf numFmtId="178" fontId="15" fillId="0" borderId="27" xfId="2" applyNumberFormat="1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48" xfId="2" applyFont="1" applyFill="1" applyBorder="1" applyAlignment="1">
      <alignment vertical="center"/>
    </xf>
    <xf numFmtId="38" fontId="15" fillId="0" borderId="16" xfId="2" applyFont="1" applyFill="1" applyBorder="1" applyAlignment="1">
      <alignment horizontal="right" vertical="center"/>
    </xf>
    <xf numFmtId="38" fontId="15" fillId="0" borderId="19" xfId="2" applyFont="1" applyFill="1" applyBorder="1" applyAlignment="1">
      <alignment vertical="center"/>
    </xf>
    <xf numFmtId="38" fontId="19" fillId="0" borderId="16" xfId="2" applyFont="1" applyFill="1" applyBorder="1" applyAlignment="1">
      <alignment horizontal="center" vertical="center"/>
    </xf>
    <xf numFmtId="38" fontId="19" fillId="0" borderId="18" xfId="2" applyFont="1" applyFill="1" applyBorder="1" applyAlignment="1">
      <alignment horizontal="center" vertical="center"/>
    </xf>
    <xf numFmtId="38" fontId="15" fillId="0" borderId="53" xfId="2" applyFont="1" applyFill="1" applyBorder="1" applyAlignment="1">
      <alignment vertical="center"/>
    </xf>
    <xf numFmtId="0" fontId="18" fillId="0" borderId="54" xfId="1" applyFont="1" applyBorder="1" applyAlignment="1">
      <alignment vertical="center"/>
    </xf>
    <xf numFmtId="0" fontId="18" fillId="0" borderId="55" xfId="1" applyFont="1" applyBorder="1" applyAlignment="1">
      <alignment vertical="center"/>
    </xf>
    <xf numFmtId="38" fontId="15" fillId="0" borderId="56" xfId="2" applyFont="1" applyFill="1" applyBorder="1" applyAlignment="1">
      <alignment horizontal="right" vertical="center"/>
    </xf>
    <xf numFmtId="40" fontId="15" fillId="0" borderId="38" xfId="2" applyNumberFormat="1" applyFont="1" applyFill="1" applyBorder="1" applyAlignment="1">
      <alignment vertical="center"/>
    </xf>
    <xf numFmtId="178" fontId="15" fillId="0" borderId="37" xfId="2" applyNumberFormat="1" applyFont="1" applyFill="1" applyBorder="1" applyAlignment="1">
      <alignment vertical="center"/>
    </xf>
    <xf numFmtId="0" fontId="18" fillId="0" borderId="0" xfId="1" applyFont="1" applyAlignment="1">
      <alignment vertical="center"/>
    </xf>
    <xf numFmtId="38" fontId="15" fillId="0" borderId="57" xfId="2" applyFont="1" applyFill="1" applyBorder="1" applyAlignment="1">
      <alignment vertical="center"/>
    </xf>
    <xf numFmtId="38" fontId="15" fillId="0" borderId="57" xfId="2" applyFont="1" applyFill="1" applyBorder="1" applyAlignment="1">
      <alignment horizontal="right" vertical="center"/>
    </xf>
    <xf numFmtId="38" fontId="15" fillId="0" borderId="58" xfId="2" applyFont="1" applyFill="1" applyBorder="1" applyAlignment="1">
      <alignment vertical="center"/>
    </xf>
    <xf numFmtId="178" fontId="15" fillId="0" borderId="41" xfId="2" applyNumberFormat="1" applyFont="1" applyFill="1" applyBorder="1" applyAlignment="1">
      <alignment vertical="center"/>
    </xf>
    <xf numFmtId="179" fontId="15" fillId="0" borderId="44" xfId="2" applyNumberFormat="1" applyFont="1" applyFill="1" applyBorder="1" applyAlignment="1">
      <alignment horizontal="right" vertical="center"/>
    </xf>
    <xf numFmtId="38" fontId="15" fillId="0" borderId="0" xfId="2" applyFont="1" applyFill="1" applyBorder="1" applyAlignment="1">
      <alignment horizontal="right" vertical="center"/>
    </xf>
    <xf numFmtId="38" fontId="19" fillId="0" borderId="0" xfId="2" applyFont="1" applyFill="1" applyBorder="1" applyAlignment="1">
      <alignment vertical="center"/>
    </xf>
    <xf numFmtId="40" fontId="15" fillId="0" borderId="0" xfId="2" applyNumberFormat="1" applyFont="1" applyFill="1" applyBorder="1" applyAlignment="1">
      <alignment vertical="center"/>
    </xf>
    <xf numFmtId="178" fontId="15" fillId="0" borderId="0" xfId="2" applyNumberFormat="1" applyFont="1" applyFill="1" applyBorder="1" applyAlignment="1">
      <alignment vertical="center"/>
    </xf>
    <xf numFmtId="179" fontId="15" fillId="0" borderId="0" xfId="2" applyNumberFormat="1" applyFont="1" applyFill="1" applyBorder="1" applyAlignment="1">
      <alignment horizontal="right" vertical="center"/>
    </xf>
    <xf numFmtId="180" fontId="15" fillId="0" borderId="14" xfId="1" applyNumberFormat="1" applyFont="1" applyBorder="1" applyAlignment="1">
      <alignment vertical="center"/>
    </xf>
    <xf numFmtId="180" fontId="15" fillId="0" borderId="16" xfId="1" applyNumberFormat="1" applyFont="1" applyBorder="1" applyAlignment="1">
      <alignment vertical="center"/>
    </xf>
    <xf numFmtId="180" fontId="15" fillId="0" borderId="44" xfId="1" applyNumberFormat="1" applyFont="1" applyBorder="1" applyAlignment="1">
      <alignment vertical="center"/>
    </xf>
    <xf numFmtId="0" fontId="15" fillId="0" borderId="0" xfId="1" applyFont="1" applyAlignment="1">
      <alignment vertical="center"/>
    </xf>
    <xf numFmtId="178" fontId="15" fillId="0" borderId="16" xfId="1" applyNumberFormat="1" applyFont="1" applyBorder="1" applyAlignment="1">
      <alignment vertical="center"/>
    </xf>
    <xf numFmtId="181" fontId="15" fillId="0" borderId="44" xfId="1" applyNumberFormat="1" applyFont="1" applyBorder="1" applyAlignment="1">
      <alignment vertical="center"/>
    </xf>
    <xf numFmtId="0" fontId="6" fillId="2" borderId="34" xfId="1" applyFont="1" applyFill="1" applyBorder="1" applyAlignment="1">
      <alignment horizontal="center" vertical="center"/>
    </xf>
    <xf numFmtId="180" fontId="8" fillId="2" borderId="52" xfId="1" applyNumberFormat="1" applyFont="1" applyFill="1" applyBorder="1" applyAlignment="1">
      <alignment vertical="center"/>
    </xf>
    <xf numFmtId="182" fontId="8" fillId="2" borderId="39" xfId="1" applyNumberFormat="1" applyFont="1" applyFill="1" applyBorder="1" applyAlignment="1">
      <alignment vertical="center"/>
    </xf>
    <xf numFmtId="182" fontId="8" fillId="2" borderId="31" xfId="1" applyNumberFormat="1" applyFont="1" applyFill="1" applyBorder="1" applyAlignment="1">
      <alignment vertical="center"/>
    </xf>
    <xf numFmtId="180" fontId="8" fillId="2" borderId="9" xfId="1" applyNumberFormat="1" applyFont="1" applyFill="1" applyBorder="1" applyAlignment="1">
      <alignment vertical="center"/>
    </xf>
    <xf numFmtId="182" fontId="8" fillId="2" borderId="10" xfId="1" applyNumberFormat="1" applyFont="1" applyFill="1" applyBorder="1" applyAlignment="1">
      <alignment vertical="center"/>
    </xf>
    <xf numFmtId="0" fontId="6" fillId="2" borderId="29" xfId="1" applyFont="1" applyFill="1" applyBorder="1" applyAlignment="1">
      <alignment horizontal="center" vertical="center"/>
    </xf>
    <xf numFmtId="180" fontId="8" fillId="2" borderId="61" xfId="1" applyNumberFormat="1" applyFont="1" applyFill="1" applyBorder="1" applyAlignment="1">
      <alignment vertical="center"/>
    </xf>
    <xf numFmtId="0" fontId="6" fillId="2" borderId="62" xfId="1" applyFont="1" applyFill="1" applyBorder="1" applyAlignment="1">
      <alignment horizontal="center" vertical="center"/>
    </xf>
    <xf numFmtId="180" fontId="8" fillId="2" borderId="63" xfId="1" applyNumberFormat="1" applyFont="1" applyFill="1" applyBorder="1" applyAlignment="1">
      <alignment vertical="center"/>
    </xf>
    <xf numFmtId="182" fontId="8" fillId="2" borderId="64" xfId="1" applyNumberFormat="1" applyFont="1" applyFill="1" applyBorder="1" applyAlignment="1">
      <alignment vertical="center"/>
    </xf>
    <xf numFmtId="182" fontId="8" fillId="2" borderId="65" xfId="1" applyNumberFormat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180" fontId="8" fillId="2" borderId="0" xfId="1" applyNumberFormat="1" applyFont="1" applyFill="1" applyAlignment="1">
      <alignment vertical="center"/>
    </xf>
    <xf numFmtId="182" fontId="8" fillId="2" borderId="0" xfId="1" applyNumberFormat="1" applyFont="1" applyFill="1" applyAlignment="1">
      <alignment vertical="center"/>
    </xf>
    <xf numFmtId="0" fontId="22" fillId="2" borderId="0" xfId="1" applyFont="1" applyFill="1" applyAlignment="1">
      <alignment vertical="center"/>
    </xf>
    <xf numFmtId="0" fontId="23" fillId="2" borderId="0" xfId="1" applyFont="1" applyFill="1" applyAlignment="1">
      <alignment vertical="center"/>
    </xf>
    <xf numFmtId="0" fontId="8" fillId="2" borderId="13" xfId="1" applyFont="1" applyFill="1" applyBorder="1" applyAlignment="1">
      <alignment horizontal="center" vertical="center" wrapText="1"/>
    </xf>
    <xf numFmtId="181" fontId="8" fillId="2" borderId="16" xfId="1" applyNumberFormat="1" applyFont="1" applyFill="1" applyBorder="1" applyAlignment="1">
      <alignment horizontal="right" vertical="center"/>
    </xf>
    <xf numFmtId="181" fontId="8" fillId="2" borderId="16" xfId="1" applyNumberFormat="1" applyFont="1" applyFill="1" applyBorder="1" applyAlignment="1">
      <alignment vertical="center"/>
    </xf>
    <xf numFmtId="181" fontId="8" fillId="2" borderId="17" xfId="1" applyNumberFormat="1" applyFont="1" applyFill="1" applyBorder="1" applyAlignment="1">
      <alignment vertical="center"/>
    </xf>
    <xf numFmtId="181" fontId="8" fillId="2" borderId="0" xfId="1" applyNumberFormat="1" applyFont="1" applyFill="1" applyAlignment="1">
      <alignment vertical="center"/>
    </xf>
    <xf numFmtId="182" fontId="24" fillId="2" borderId="13" xfId="1" applyNumberFormat="1" applyFont="1" applyFill="1" applyBorder="1" applyAlignment="1">
      <alignment horizontal="center" vertical="center"/>
    </xf>
    <xf numFmtId="182" fontId="24" fillId="2" borderId="66" xfId="1" applyNumberFormat="1" applyFont="1" applyFill="1" applyBorder="1" applyAlignment="1">
      <alignment horizontal="center" vertical="center"/>
    </xf>
    <xf numFmtId="182" fontId="24" fillId="2" borderId="46" xfId="1" applyNumberFormat="1" applyFont="1" applyFill="1" applyBorder="1" applyAlignment="1">
      <alignment horizontal="center" vertical="center"/>
    </xf>
    <xf numFmtId="182" fontId="24" fillId="2" borderId="24" xfId="1" applyNumberFormat="1" applyFont="1" applyFill="1" applyBorder="1" applyAlignment="1">
      <alignment horizontal="center" vertical="center"/>
    </xf>
    <xf numFmtId="183" fontId="25" fillId="2" borderId="8" xfId="1" applyNumberFormat="1" applyFont="1" applyFill="1" applyBorder="1" applyAlignment="1">
      <alignment horizontal="center" vertical="center"/>
    </xf>
    <xf numFmtId="183" fontId="25" fillId="2" borderId="21" xfId="1" applyNumberFormat="1" applyFont="1" applyFill="1" applyBorder="1" applyAlignment="1">
      <alignment horizontal="center" vertical="center"/>
    </xf>
    <xf numFmtId="0" fontId="26" fillId="2" borderId="0" xfId="1" applyFont="1" applyFill="1" applyAlignment="1">
      <alignment vertical="center"/>
    </xf>
    <xf numFmtId="0" fontId="27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5" fillId="2" borderId="13" xfId="1" applyFont="1" applyFill="1" applyBorder="1" applyAlignment="1">
      <alignment horizontal="center" vertical="center" wrapText="1"/>
    </xf>
    <xf numFmtId="0" fontId="15" fillId="2" borderId="19" xfId="1" applyFont="1" applyFill="1" applyBorder="1" applyAlignment="1">
      <alignment horizontal="center" vertical="center"/>
    </xf>
    <xf numFmtId="181" fontId="15" fillId="2" borderId="16" xfId="1" applyNumberFormat="1" applyFont="1" applyFill="1" applyBorder="1" applyAlignment="1">
      <alignment vertical="center"/>
    </xf>
    <xf numFmtId="181" fontId="15" fillId="2" borderId="17" xfId="1" applyNumberFormat="1" applyFont="1" applyFill="1" applyBorder="1" applyAlignment="1">
      <alignment vertical="center"/>
    </xf>
    <xf numFmtId="181" fontId="15" fillId="2" borderId="0" xfId="1" applyNumberFormat="1" applyFont="1" applyFill="1" applyAlignment="1">
      <alignment vertical="center"/>
    </xf>
    <xf numFmtId="0" fontId="15" fillId="2" borderId="12" xfId="1" applyFont="1" applyFill="1" applyBorder="1" applyAlignment="1">
      <alignment horizontal="center" vertical="center"/>
    </xf>
    <xf numFmtId="182" fontId="15" fillId="2" borderId="13" xfId="1" applyNumberFormat="1" applyFont="1" applyFill="1" applyBorder="1" applyAlignment="1">
      <alignment horizontal="center" vertical="center"/>
    </xf>
    <xf numFmtId="182" fontId="15" fillId="2" borderId="66" xfId="1" applyNumberFormat="1" applyFont="1" applyFill="1" applyBorder="1" applyAlignment="1">
      <alignment horizontal="center" vertical="center"/>
    </xf>
    <xf numFmtId="182" fontId="15" fillId="2" borderId="46" xfId="1" applyNumberFormat="1" applyFont="1" applyFill="1" applyBorder="1" applyAlignment="1">
      <alignment horizontal="center" vertical="center"/>
    </xf>
    <xf numFmtId="182" fontId="15" fillId="2" borderId="24" xfId="1" applyNumberFormat="1" applyFont="1" applyFill="1" applyBorder="1" applyAlignment="1">
      <alignment horizontal="center" vertical="center"/>
    </xf>
    <xf numFmtId="0" fontId="15" fillId="0" borderId="0" xfId="1" applyFont="1"/>
    <xf numFmtId="0" fontId="14" fillId="2" borderId="8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180" fontId="14" fillId="0" borderId="16" xfId="1" applyNumberFormat="1" applyFont="1" applyBorder="1" applyAlignment="1">
      <alignment vertical="center"/>
    </xf>
    <xf numFmtId="184" fontId="14" fillId="0" borderId="16" xfId="1" applyNumberFormat="1" applyFont="1" applyBorder="1" applyAlignment="1">
      <alignment vertical="center"/>
    </xf>
    <xf numFmtId="179" fontId="14" fillId="0" borderId="17" xfId="1" applyNumberFormat="1" applyFont="1" applyBorder="1" applyAlignment="1">
      <alignment vertical="center"/>
    </xf>
    <xf numFmtId="0" fontId="14" fillId="2" borderId="12" xfId="1" applyFont="1" applyFill="1" applyBorder="1" applyAlignment="1">
      <alignment horizontal="center" vertical="center"/>
    </xf>
    <xf numFmtId="185" fontId="14" fillId="0" borderId="13" xfId="1" applyNumberFormat="1" applyFont="1" applyBorder="1" applyAlignment="1">
      <alignment vertical="center"/>
    </xf>
    <xf numFmtId="182" fontId="14" fillId="0" borderId="13" xfId="1" applyNumberFormat="1" applyFont="1" applyBorder="1" applyAlignment="1">
      <alignment vertical="center"/>
    </xf>
    <xf numFmtId="182" fontId="14" fillId="0" borderId="11" xfId="1" applyNumberFormat="1" applyFont="1" applyBorder="1" applyAlignment="1">
      <alignment vertical="center"/>
    </xf>
    <xf numFmtId="182" fontId="14" fillId="0" borderId="24" xfId="1" applyNumberFormat="1" applyFont="1" applyBorder="1" applyAlignment="1">
      <alignment vertical="center"/>
    </xf>
    <xf numFmtId="180" fontId="6" fillId="0" borderId="16" xfId="1" applyNumberFormat="1" applyFont="1" applyBorder="1" applyAlignment="1">
      <alignment vertical="center"/>
    </xf>
    <xf numFmtId="180" fontId="6" fillId="0" borderId="8" xfId="1" applyNumberFormat="1" applyFont="1" applyBorder="1" applyAlignment="1">
      <alignment vertical="center"/>
    </xf>
    <xf numFmtId="184" fontId="6" fillId="0" borderId="8" xfId="1" applyNumberFormat="1" applyFont="1" applyBorder="1" applyAlignment="1">
      <alignment vertical="center"/>
    </xf>
    <xf numFmtId="179" fontId="6" fillId="0" borderId="17" xfId="1" applyNumberFormat="1" applyFont="1" applyBorder="1" applyAlignment="1">
      <alignment vertical="center"/>
    </xf>
    <xf numFmtId="185" fontId="6" fillId="0" borderId="8" xfId="1" applyNumberFormat="1" applyFont="1" applyBorder="1" applyAlignment="1">
      <alignment vertical="center"/>
    </xf>
    <xf numFmtId="182" fontId="6" fillId="0" borderId="13" xfId="1" applyNumberFormat="1" applyFont="1" applyBorder="1" applyAlignment="1">
      <alignment vertical="center"/>
    </xf>
    <xf numFmtId="185" fontId="6" fillId="0" borderId="13" xfId="1" applyNumberFormat="1" applyFont="1" applyBorder="1" applyAlignment="1">
      <alignment vertical="center"/>
    </xf>
    <xf numFmtId="182" fontId="6" fillId="0" borderId="8" xfId="1" applyNumberFormat="1" applyFont="1" applyBorder="1" applyAlignment="1">
      <alignment vertical="center"/>
    </xf>
    <xf numFmtId="182" fontId="6" fillId="0" borderId="24" xfId="1" applyNumberFormat="1" applyFont="1" applyBorder="1" applyAlignment="1">
      <alignment vertical="center"/>
    </xf>
    <xf numFmtId="184" fontId="6" fillId="0" borderId="16" xfId="1" applyNumberFormat="1" applyFont="1" applyBorder="1" applyAlignment="1">
      <alignment vertical="center"/>
    </xf>
    <xf numFmtId="179" fontId="6" fillId="0" borderId="11" xfId="1" applyNumberFormat="1" applyFont="1" applyBorder="1" applyAlignment="1">
      <alignment vertical="center"/>
    </xf>
    <xf numFmtId="185" fontId="6" fillId="0" borderId="21" xfId="1" applyNumberFormat="1" applyFont="1" applyBorder="1" applyAlignment="1">
      <alignment vertical="center"/>
    </xf>
    <xf numFmtId="182" fontId="6" fillId="0" borderId="21" xfId="1" applyNumberFormat="1" applyFont="1" applyBorder="1" applyAlignment="1">
      <alignment vertical="center"/>
    </xf>
    <xf numFmtId="182" fontId="6" fillId="0" borderId="22" xfId="1" applyNumberFormat="1" applyFont="1" applyBorder="1" applyAlignment="1">
      <alignment vertical="center"/>
    </xf>
    <xf numFmtId="38" fontId="28" fillId="0" borderId="0" xfId="2" applyFont="1" applyAlignment="1">
      <alignment vertical="center"/>
    </xf>
    <xf numFmtId="38" fontId="29" fillId="0" borderId="0" xfId="2" applyFont="1" applyAlignment="1">
      <alignment vertical="center"/>
    </xf>
    <xf numFmtId="38" fontId="6" fillId="0" borderId="0" xfId="2" applyFont="1" applyAlignment="1">
      <alignment vertical="center"/>
    </xf>
    <xf numFmtId="38" fontId="30" fillId="0" borderId="0" xfId="2" applyFont="1" applyAlignment="1">
      <alignment horizontal="right" vertical="center"/>
    </xf>
    <xf numFmtId="38" fontId="23" fillId="0" borderId="0" xfId="2" applyFont="1" applyAlignment="1">
      <alignment vertical="center"/>
    </xf>
    <xf numFmtId="38" fontId="25" fillId="0" borderId="0" xfId="2" applyFont="1" applyAlignment="1">
      <alignment vertical="center"/>
    </xf>
    <xf numFmtId="38" fontId="3" fillId="0" borderId="0" xfId="2" applyFont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4" fillId="2" borderId="7" xfId="1" applyFont="1" applyFill="1" applyBorder="1" applyAlignment="1">
      <alignment horizontal="center" vertical="center"/>
    </xf>
    <xf numFmtId="0" fontId="14" fillId="2" borderId="2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7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38" fontId="15" fillId="0" borderId="29" xfId="2" applyFont="1" applyFill="1" applyBorder="1" applyAlignment="1">
      <alignment horizontal="center" vertical="center"/>
    </xf>
    <xf numFmtId="38" fontId="15" fillId="0" borderId="30" xfId="2" applyFont="1" applyFill="1" applyBorder="1" applyAlignment="1">
      <alignment horizontal="center" vertical="center"/>
    </xf>
    <xf numFmtId="38" fontId="15" fillId="0" borderId="10" xfId="2" applyFont="1" applyFill="1" applyBorder="1" applyAlignment="1">
      <alignment horizontal="center" vertical="center"/>
    </xf>
    <xf numFmtId="38" fontId="15" fillId="0" borderId="53" xfId="2" applyFont="1" applyFill="1" applyBorder="1" applyAlignment="1">
      <alignment horizontal="center" vertical="center"/>
    </xf>
    <xf numFmtId="38" fontId="15" fillId="0" borderId="54" xfId="2" applyFont="1" applyFill="1" applyBorder="1" applyAlignment="1">
      <alignment horizontal="center" vertical="center"/>
    </xf>
    <xf numFmtId="38" fontId="15" fillId="0" borderId="59" xfId="2" applyFont="1" applyFill="1" applyBorder="1" applyAlignment="1">
      <alignment horizontal="center" vertical="center"/>
    </xf>
    <xf numFmtId="0" fontId="19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40" fontId="15" fillId="0" borderId="9" xfId="2" applyNumberFormat="1" applyFont="1" applyFill="1" applyBorder="1" applyAlignment="1">
      <alignment horizontal="center" vertical="center"/>
    </xf>
    <xf numFmtId="40" fontId="15" fillId="0" borderId="10" xfId="2" applyNumberFormat="1" applyFont="1" applyFill="1" applyBorder="1" applyAlignment="1">
      <alignment horizontal="center" vertical="center"/>
    </xf>
    <xf numFmtId="40" fontId="19" fillId="0" borderId="9" xfId="2" applyNumberFormat="1" applyFont="1" applyFill="1" applyBorder="1" applyAlignment="1">
      <alignment horizontal="center" vertical="center"/>
    </xf>
    <xf numFmtId="40" fontId="19" fillId="0" borderId="10" xfId="2" applyNumberFormat="1" applyFont="1" applyFill="1" applyBorder="1" applyAlignment="1">
      <alignment horizontal="center" vertical="center"/>
    </xf>
    <xf numFmtId="38" fontId="21" fillId="0" borderId="29" xfId="2" applyFont="1" applyFill="1" applyBorder="1" applyAlignment="1">
      <alignment horizontal="distributed" vertical="center" wrapText="1"/>
    </xf>
    <xf numFmtId="38" fontId="21" fillId="0" borderId="30" xfId="2" applyFont="1" applyFill="1" applyBorder="1" applyAlignment="1">
      <alignment horizontal="distributed" vertical="center" wrapText="1"/>
    </xf>
    <xf numFmtId="38" fontId="21" fillId="0" borderId="10" xfId="2" applyFont="1" applyFill="1" applyBorder="1" applyAlignment="1">
      <alignment horizontal="distributed" vertical="center" wrapText="1"/>
    </xf>
    <xf numFmtId="38" fontId="15" fillId="0" borderId="25" xfId="2" applyFont="1" applyFill="1" applyBorder="1" applyAlignment="1">
      <alignment horizontal="center" vertical="center"/>
    </xf>
    <xf numFmtId="38" fontId="15" fillId="0" borderId="4" xfId="2" applyFont="1" applyFill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38" fontId="15" fillId="0" borderId="29" xfId="2" applyFont="1" applyFill="1" applyBorder="1" applyAlignment="1">
      <alignment horizontal="distributed" vertical="center"/>
    </xf>
    <xf numFmtId="38" fontId="15" fillId="0" borderId="30" xfId="2" applyFont="1" applyFill="1" applyBorder="1" applyAlignment="1">
      <alignment horizontal="distributed" vertical="center"/>
    </xf>
    <xf numFmtId="40" fontId="15" fillId="0" borderId="19" xfId="2" applyNumberFormat="1" applyFont="1" applyFill="1" applyBorder="1" applyAlignment="1">
      <alignment horizontal="center" vertical="center" textRotation="255"/>
    </xf>
    <xf numFmtId="0" fontId="18" fillId="0" borderId="7" xfId="1" applyFont="1" applyBorder="1" applyAlignment="1">
      <alignment horizontal="center" vertical="center" textRotation="255"/>
    </xf>
    <xf numFmtId="0" fontId="18" fillId="0" borderId="12" xfId="1" applyFont="1" applyBorder="1" applyAlignment="1">
      <alignment horizontal="center" vertical="center" textRotation="255"/>
    </xf>
    <xf numFmtId="40" fontId="15" fillId="0" borderId="9" xfId="2" applyNumberFormat="1" applyFont="1" applyFill="1" applyBorder="1" applyAlignment="1">
      <alignment horizontal="center" vertical="center" shrinkToFit="1"/>
    </xf>
    <xf numFmtId="40" fontId="15" fillId="0" borderId="10" xfId="2" applyNumberFormat="1" applyFont="1" applyFill="1" applyBorder="1" applyAlignment="1">
      <alignment horizontal="center" vertical="center" shrinkToFit="1"/>
    </xf>
    <xf numFmtId="38" fontId="15" fillId="0" borderId="29" xfId="2" applyFont="1" applyFill="1" applyBorder="1" applyAlignment="1">
      <alignment horizontal="distributed" vertical="center" wrapText="1"/>
    </xf>
    <xf numFmtId="38" fontId="15" fillId="0" borderId="10" xfId="2" applyFont="1" applyFill="1" applyBorder="1" applyAlignment="1">
      <alignment horizontal="distributed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38" fontId="19" fillId="0" borderId="40" xfId="2" applyFont="1" applyFill="1" applyBorder="1" applyAlignment="1">
      <alignment horizontal="center" vertical="center" shrinkToFit="1"/>
    </xf>
    <xf numFmtId="38" fontId="19" fillId="0" borderId="41" xfId="2" applyFont="1" applyFill="1" applyBorder="1" applyAlignment="1">
      <alignment horizontal="center" vertical="center" shrinkToFit="1"/>
    </xf>
    <xf numFmtId="38" fontId="19" fillId="0" borderId="42" xfId="2" applyFont="1" applyFill="1" applyBorder="1" applyAlignment="1">
      <alignment horizontal="center" vertical="center" shrinkToFit="1"/>
    </xf>
    <xf numFmtId="38" fontId="19" fillId="0" borderId="40" xfId="2" applyFont="1" applyFill="1" applyBorder="1" applyAlignment="1">
      <alignment horizontal="center" vertical="center"/>
    </xf>
    <xf numFmtId="38" fontId="19" fillId="0" borderId="41" xfId="2" applyFont="1" applyFill="1" applyBorder="1" applyAlignment="1">
      <alignment horizontal="center" vertical="center"/>
    </xf>
    <xf numFmtId="38" fontId="19" fillId="0" borderId="42" xfId="2" applyFont="1" applyFill="1" applyBorder="1" applyAlignment="1">
      <alignment horizontal="center" vertical="center"/>
    </xf>
    <xf numFmtId="38" fontId="19" fillId="0" borderId="9" xfId="2" applyFont="1" applyFill="1" applyBorder="1" applyAlignment="1">
      <alignment horizontal="center" vertical="center"/>
    </xf>
    <xf numFmtId="38" fontId="19" fillId="0" borderId="31" xfId="2" applyFont="1" applyFill="1" applyBorder="1" applyAlignment="1">
      <alignment horizontal="center" vertical="center"/>
    </xf>
    <xf numFmtId="38" fontId="15" fillId="0" borderId="29" xfId="2" applyFont="1" applyFill="1" applyBorder="1" applyAlignment="1">
      <alignment horizontal="left" vertical="center" shrinkToFit="1"/>
    </xf>
    <xf numFmtId="38" fontId="15" fillId="0" borderId="30" xfId="2" applyFont="1" applyFill="1" applyBorder="1" applyAlignment="1">
      <alignment horizontal="left" vertical="center" shrinkToFit="1"/>
    </xf>
    <xf numFmtId="38" fontId="15" fillId="0" borderId="31" xfId="2" applyFont="1" applyFill="1" applyBorder="1" applyAlignment="1">
      <alignment horizontal="left" vertical="center" shrinkToFit="1"/>
    </xf>
    <xf numFmtId="38" fontId="15" fillId="0" borderId="36" xfId="2" applyFont="1" applyFill="1" applyBorder="1" applyAlignment="1">
      <alignment horizontal="left" vertical="center"/>
    </xf>
    <xf numFmtId="38" fontId="15" fillId="0" borderId="33" xfId="2" applyFont="1" applyFill="1" applyBorder="1" applyAlignment="1">
      <alignment horizontal="left" vertical="center"/>
    </xf>
    <xf numFmtId="38" fontId="15" fillId="0" borderId="46" xfId="2" applyFont="1" applyFill="1" applyBorder="1" applyAlignment="1">
      <alignment horizontal="left" vertical="center"/>
    </xf>
    <xf numFmtId="38" fontId="15" fillId="0" borderId="9" xfId="2" applyFont="1" applyFill="1" applyBorder="1" applyAlignment="1">
      <alignment horizontal="left" vertical="center" shrinkToFit="1"/>
    </xf>
    <xf numFmtId="38" fontId="15" fillId="0" borderId="29" xfId="2" applyFont="1" applyFill="1" applyBorder="1" applyAlignment="1">
      <alignment horizontal="left" vertical="center"/>
    </xf>
    <xf numFmtId="38" fontId="15" fillId="0" borderId="30" xfId="2" applyFont="1" applyFill="1" applyBorder="1" applyAlignment="1">
      <alignment horizontal="left" vertical="center"/>
    </xf>
    <xf numFmtId="38" fontId="15" fillId="0" borderId="31" xfId="2" applyFont="1" applyFill="1" applyBorder="1" applyAlignment="1">
      <alignment horizontal="left" vertical="center"/>
    </xf>
    <xf numFmtId="38" fontId="15" fillId="0" borderId="34" xfId="2" applyFont="1" applyFill="1" applyBorder="1" applyAlignment="1">
      <alignment horizontal="left" vertical="center"/>
    </xf>
    <xf numFmtId="38" fontId="15" fillId="0" borderId="37" xfId="2" applyFont="1" applyFill="1" applyBorder="1" applyAlignment="1">
      <alignment horizontal="left" vertical="center"/>
    </xf>
    <xf numFmtId="38" fontId="15" fillId="0" borderId="38" xfId="2" applyFont="1" applyFill="1" applyBorder="1" applyAlignment="1">
      <alignment horizontal="left" vertical="center"/>
    </xf>
    <xf numFmtId="38" fontId="20" fillId="0" borderId="19" xfId="2" applyFont="1" applyFill="1" applyBorder="1" applyAlignment="1">
      <alignment horizontal="center" vertical="center" textRotation="255" shrinkToFit="1"/>
    </xf>
    <xf numFmtId="38" fontId="20" fillId="0" borderId="7" xfId="2" applyFont="1" applyFill="1" applyBorder="1" applyAlignment="1">
      <alignment horizontal="center" vertical="center" textRotation="255" shrinkToFit="1"/>
    </xf>
    <xf numFmtId="38" fontId="20" fillId="0" borderId="12" xfId="2" applyFont="1" applyFill="1" applyBorder="1" applyAlignment="1">
      <alignment horizontal="center" vertical="center" textRotation="255" shrinkToFit="1"/>
    </xf>
    <xf numFmtId="38" fontId="15" fillId="0" borderId="9" xfId="2" applyFont="1" applyFill="1" applyBorder="1" applyAlignment="1">
      <alignment horizontal="center" vertical="center"/>
    </xf>
    <xf numFmtId="38" fontId="15" fillId="0" borderId="31" xfId="2" applyFont="1" applyFill="1" applyBorder="1" applyAlignment="1">
      <alignment horizontal="center" vertical="center"/>
    </xf>
    <xf numFmtId="0" fontId="18" fillId="0" borderId="7" xfId="1" applyFont="1" applyBorder="1"/>
    <xf numFmtId="0" fontId="18" fillId="0" borderId="12" xfId="1" applyFont="1" applyBorder="1"/>
    <xf numFmtId="0" fontId="18" fillId="0" borderId="31" xfId="1" applyFont="1" applyBorder="1" applyAlignment="1">
      <alignment horizontal="center" vertical="center"/>
    </xf>
    <xf numFmtId="38" fontId="15" fillId="0" borderId="34" xfId="2" applyFont="1" applyFill="1" applyBorder="1" applyAlignment="1">
      <alignment horizontal="center" vertical="center" textRotation="255"/>
    </xf>
    <xf numFmtId="38" fontId="15" fillId="0" borderId="35" xfId="2" applyFont="1" applyFill="1" applyBorder="1" applyAlignment="1">
      <alignment horizontal="center" vertical="center" textRotation="255"/>
    </xf>
    <xf numFmtId="38" fontId="15" fillId="0" borderId="36" xfId="2" applyFont="1" applyFill="1" applyBorder="1" applyAlignment="1">
      <alignment horizontal="center" vertical="center" textRotation="255"/>
    </xf>
    <xf numFmtId="38" fontId="20" fillId="0" borderId="9" xfId="2" applyFont="1" applyFill="1" applyBorder="1" applyAlignment="1">
      <alignment horizontal="distributed" vertical="center" wrapText="1"/>
    </xf>
    <xf numFmtId="38" fontId="20" fillId="0" borderId="31" xfId="2" applyFont="1" applyFill="1" applyBorder="1" applyAlignment="1">
      <alignment horizontal="distributed" vertical="center"/>
    </xf>
    <xf numFmtId="0" fontId="18" fillId="0" borderId="31" xfId="1" applyFont="1" applyBorder="1"/>
    <xf numFmtId="38" fontId="15" fillId="0" borderId="9" xfId="2" applyFont="1" applyFill="1" applyBorder="1" applyAlignment="1">
      <alignment horizontal="left" vertical="center"/>
    </xf>
    <xf numFmtId="0" fontId="18" fillId="0" borderId="7" xfId="1" applyFont="1" applyBorder="1" applyAlignment="1">
      <alignment horizontal="center" vertical="center" textRotation="255" shrinkToFit="1"/>
    </xf>
    <xf numFmtId="0" fontId="18" fillId="0" borderId="12" xfId="1" applyFont="1" applyBorder="1" applyAlignment="1">
      <alignment horizontal="center" vertical="center" textRotation="255" shrinkToFit="1"/>
    </xf>
    <xf numFmtId="38" fontId="15" fillId="0" borderId="16" xfId="2" applyFont="1" applyFill="1" applyBorder="1" applyAlignment="1">
      <alignment horizontal="center" vertical="center" textRotation="255"/>
    </xf>
    <xf numFmtId="0" fontId="18" fillId="0" borderId="8" xfId="1" applyFont="1" applyBorder="1" applyAlignment="1">
      <alignment horizontal="center" vertical="center" textRotation="255"/>
    </xf>
    <xf numFmtId="0" fontId="18" fillId="0" borderId="13" xfId="1" applyFont="1" applyBorder="1" applyAlignment="1">
      <alignment horizontal="center" vertical="center" textRotation="255"/>
    </xf>
    <xf numFmtId="38" fontId="17" fillId="0" borderId="9" xfId="2" applyFont="1" applyFill="1" applyBorder="1" applyAlignment="1">
      <alignment vertical="center" wrapText="1"/>
    </xf>
    <xf numFmtId="0" fontId="18" fillId="0" borderId="31" xfId="1" applyFont="1" applyBorder="1" applyAlignment="1">
      <alignment vertical="center" wrapText="1"/>
    </xf>
    <xf numFmtId="38" fontId="15" fillId="0" borderId="31" xfId="2" applyFont="1" applyFill="1" applyBorder="1" applyAlignment="1">
      <alignment horizontal="distributed" vertical="center"/>
    </xf>
    <xf numFmtId="38" fontId="15" fillId="0" borderId="19" xfId="2" applyFont="1" applyFill="1" applyBorder="1" applyAlignment="1">
      <alignment horizontal="center" vertical="center" textRotation="255"/>
    </xf>
    <xf numFmtId="38" fontId="15" fillId="0" borderId="7" xfId="2" applyFont="1" applyFill="1" applyBorder="1" applyAlignment="1">
      <alignment horizontal="center" vertical="center" textRotation="255"/>
    </xf>
    <xf numFmtId="38" fontId="15" fillId="0" borderId="12" xfId="2" applyFont="1" applyFill="1" applyBorder="1" applyAlignment="1">
      <alignment horizontal="center" vertical="center" textRotation="255"/>
    </xf>
    <xf numFmtId="38" fontId="20" fillId="0" borderId="16" xfId="2" applyFont="1" applyFill="1" applyBorder="1" applyAlignment="1">
      <alignment horizontal="center" vertical="center" textRotation="255" wrapText="1"/>
    </xf>
    <xf numFmtId="38" fontId="20" fillId="0" borderId="8" xfId="2" applyFont="1" applyFill="1" applyBorder="1" applyAlignment="1">
      <alignment horizontal="center" vertical="center" textRotation="255" wrapText="1"/>
    </xf>
    <xf numFmtId="38" fontId="20" fillId="0" borderId="13" xfId="2" applyFont="1" applyFill="1" applyBorder="1" applyAlignment="1">
      <alignment horizontal="center" vertical="center" textRotation="255" wrapText="1"/>
    </xf>
    <xf numFmtId="38" fontId="15" fillId="0" borderId="8" xfId="2" applyFont="1" applyFill="1" applyBorder="1" applyAlignment="1">
      <alignment horizontal="center" vertical="center" textRotation="255"/>
    </xf>
    <xf numFmtId="38" fontId="15" fillId="0" borderId="13" xfId="2" applyFont="1" applyFill="1" applyBorder="1" applyAlignment="1">
      <alignment horizontal="center" vertical="center" textRotation="255"/>
    </xf>
    <xf numFmtId="38" fontId="15" fillId="0" borderId="9" xfId="2" applyFont="1" applyFill="1" applyBorder="1" applyAlignment="1">
      <alignment horizontal="left" vertical="center" wrapText="1"/>
    </xf>
    <xf numFmtId="38" fontId="15" fillId="0" borderId="31" xfId="2" applyFont="1" applyFill="1" applyBorder="1" applyAlignment="1">
      <alignment horizontal="left" vertical="center" wrapText="1"/>
    </xf>
    <xf numFmtId="38" fontId="15" fillId="0" borderId="23" xfId="2" applyFont="1" applyFill="1" applyBorder="1" applyAlignment="1">
      <alignment horizontal="center" vertical="center"/>
    </xf>
    <xf numFmtId="0" fontId="6" fillId="2" borderId="5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60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23" fillId="2" borderId="61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3" fillId="2" borderId="48" xfId="1" applyFont="1" applyFill="1" applyBorder="1" applyAlignment="1">
      <alignment horizontal="center" vertical="center"/>
    </xf>
    <xf numFmtId="0" fontId="23" fillId="2" borderId="63" xfId="1" applyFont="1" applyFill="1" applyBorder="1" applyAlignment="1">
      <alignment horizontal="center" vertical="center"/>
    </xf>
    <xf numFmtId="0" fontId="23" fillId="2" borderId="67" xfId="1" applyFont="1" applyFill="1" applyBorder="1" applyAlignment="1">
      <alignment horizontal="center" vertical="center"/>
    </xf>
    <xf numFmtId="0" fontId="23" fillId="2" borderId="65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12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 wrapText="1"/>
    </xf>
    <xf numFmtId="0" fontId="8" fillId="0" borderId="13" xfId="1" applyFont="1" applyBorder="1"/>
    <xf numFmtId="0" fontId="15" fillId="2" borderId="61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48" xfId="1" applyFont="1" applyFill="1" applyBorder="1" applyAlignment="1">
      <alignment horizontal="center" vertical="center"/>
    </xf>
    <xf numFmtId="0" fontId="15" fillId="2" borderId="63" xfId="1" applyFont="1" applyFill="1" applyBorder="1" applyAlignment="1">
      <alignment horizontal="center" vertical="center"/>
    </xf>
    <xf numFmtId="0" fontId="15" fillId="2" borderId="67" xfId="1" applyFont="1" applyFill="1" applyBorder="1" applyAlignment="1">
      <alignment horizontal="center" vertical="center"/>
    </xf>
    <xf numFmtId="0" fontId="15" fillId="2" borderId="65" xfId="1" applyFont="1" applyFill="1" applyBorder="1" applyAlignment="1">
      <alignment horizontal="center" vertical="center"/>
    </xf>
    <xf numFmtId="183" fontId="15" fillId="2" borderId="8" xfId="1" applyNumberFormat="1" applyFont="1" applyFill="1" applyBorder="1" applyAlignment="1">
      <alignment horizontal="center" vertical="center"/>
    </xf>
    <xf numFmtId="183" fontId="15" fillId="2" borderId="21" xfId="1" applyNumberFormat="1" applyFont="1" applyFill="1" applyBorder="1" applyAlignment="1">
      <alignment horizontal="center" vertical="center"/>
    </xf>
    <xf numFmtId="0" fontId="15" fillId="2" borderId="16" xfId="1" applyFont="1" applyFill="1" applyBorder="1" applyAlignment="1">
      <alignment horizontal="center" vertical="center" wrapText="1"/>
    </xf>
    <xf numFmtId="0" fontId="15" fillId="0" borderId="13" xfId="1" applyFont="1" applyBorder="1"/>
    <xf numFmtId="0" fontId="15" fillId="2" borderId="19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7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/>
    </xf>
    <xf numFmtId="0" fontId="17" fillId="2" borderId="19" xfId="1" applyFont="1" applyFill="1" applyBorder="1" applyAlignment="1">
      <alignment horizontal="center"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center" vertical="center" wrapText="1"/>
    </xf>
    <xf numFmtId="0" fontId="15" fillId="2" borderId="14" xfId="1" applyFont="1" applyFill="1" applyBorder="1" applyAlignment="1">
      <alignment horizontal="center" vertical="center"/>
    </xf>
    <xf numFmtId="0" fontId="14" fillId="2" borderId="20" xfId="1" applyFont="1" applyFill="1" applyBorder="1" applyAlignment="1">
      <alignment horizontal="center" vertical="center"/>
    </xf>
    <xf numFmtId="178" fontId="6" fillId="0" borderId="61" xfId="1" applyNumberFormat="1" applyFont="1" applyBorder="1" applyAlignment="1">
      <alignment vertical="center"/>
    </xf>
    <xf numFmtId="178" fontId="6" fillId="0" borderId="47" xfId="1" applyNumberFormat="1" applyFont="1" applyBorder="1" applyAlignment="1">
      <alignment vertical="center"/>
    </xf>
    <xf numFmtId="0" fontId="2" fillId="0" borderId="47" xfId="1" applyBorder="1" applyAlignment="1">
      <alignment vertical="center"/>
    </xf>
    <xf numFmtId="186" fontId="6" fillId="0" borderId="63" xfId="1" applyNumberFormat="1" applyFont="1" applyBorder="1" applyAlignment="1">
      <alignment vertical="center"/>
    </xf>
    <xf numFmtId="186" fontId="2" fillId="0" borderId="64" xfId="1" applyNumberFormat="1" applyBorder="1" applyAlignment="1">
      <alignment vertical="center"/>
    </xf>
    <xf numFmtId="0" fontId="14" fillId="2" borderId="19" xfId="1" applyFont="1" applyFill="1" applyBorder="1" applyAlignment="1">
      <alignment horizontal="center" vertical="center"/>
    </xf>
    <xf numFmtId="0" fontId="14" fillId="2" borderId="12" xfId="1" applyFont="1" applyFill="1" applyBorder="1" applyAlignment="1">
      <alignment horizontal="center" vertical="center"/>
    </xf>
    <xf numFmtId="178" fontId="6" fillId="0" borderId="52" xfId="1" applyNumberFormat="1" applyFont="1" applyBorder="1" applyAlignment="1">
      <alignment vertical="center"/>
    </xf>
    <xf numFmtId="178" fontId="6" fillId="0" borderId="39" xfId="1" applyNumberFormat="1" applyFont="1" applyBorder="1" applyAlignment="1">
      <alignment vertical="center"/>
    </xf>
    <xf numFmtId="186" fontId="6" fillId="0" borderId="66" xfId="1" applyNumberFormat="1" applyFont="1" applyBorder="1" applyAlignment="1">
      <alignment vertical="center"/>
    </xf>
    <xf numFmtId="186" fontId="6" fillId="0" borderId="32" xfId="1" applyNumberFormat="1" applyFont="1" applyBorder="1" applyAlignment="1">
      <alignment vertical="center"/>
    </xf>
    <xf numFmtId="0" fontId="2" fillId="0" borderId="39" xfId="1" applyBorder="1" applyAlignment="1">
      <alignment vertical="center"/>
    </xf>
    <xf numFmtId="186" fontId="2" fillId="0" borderId="32" xfId="1" applyNumberFormat="1" applyBorder="1" applyAlignment="1">
      <alignment vertical="center"/>
    </xf>
    <xf numFmtId="0" fontId="14" fillId="0" borderId="6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5" fillId="0" borderId="60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/>
    </xf>
    <xf numFmtId="0" fontId="15" fillId="0" borderId="61" xfId="1" applyFont="1" applyBorder="1" applyAlignment="1">
      <alignment horizontal="center" vertical="center" wrapText="1"/>
    </xf>
    <xf numFmtId="0" fontId="15" fillId="0" borderId="47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178" fontId="25" fillId="0" borderId="8" xfId="2" applyNumberFormat="1" applyFont="1" applyBorder="1" applyAlignment="1">
      <alignment vertical="center"/>
    </xf>
    <xf numFmtId="178" fontId="25" fillId="0" borderId="84" xfId="2" applyNumberFormat="1" applyFont="1" applyBorder="1" applyAlignment="1">
      <alignment vertical="center"/>
    </xf>
    <xf numFmtId="178" fontId="25" fillId="0" borderId="76" xfId="2" applyNumberFormat="1" applyFont="1" applyBorder="1" applyAlignment="1">
      <alignment vertical="center"/>
    </xf>
    <xf numFmtId="178" fontId="25" fillId="0" borderId="86" xfId="2" applyNumberFormat="1" applyFont="1" applyBorder="1" applyAlignment="1">
      <alignment vertical="center"/>
    </xf>
    <xf numFmtId="178" fontId="25" fillId="0" borderId="11" xfId="2" applyNumberFormat="1" applyFont="1" applyBorder="1" applyAlignment="1">
      <alignment vertical="center"/>
    </xf>
    <xf numFmtId="178" fontId="25" fillId="0" borderId="85" xfId="2" applyNumberFormat="1" applyFont="1" applyBorder="1" applyAlignment="1">
      <alignment vertical="center"/>
    </xf>
    <xf numFmtId="178" fontId="25" fillId="0" borderId="47" xfId="2" applyNumberFormat="1" applyFont="1" applyBorder="1" applyAlignment="1">
      <alignment vertical="center"/>
    </xf>
    <xf numFmtId="178" fontId="25" fillId="0" borderId="83" xfId="2" applyNumberFormat="1" applyFont="1" applyBorder="1" applyAlignment="1">
      <alignment vertical="center"/>
    </xf>
    <xf numFmtId="38" fontId="23" fillId="0" borderId="74" xfId="2" applyFont="1" applyBorder="1" applyAlignment="1">
      <alignment horizontal="center" vertical="center"/>
    </xf>
    <xf numFmtId="38" fontId="23" fillId="0" borderId="82" xfId="2" applyFont="1" applyBorder="1" applyAlignment="1">
      <alignment horizontal="center" vertical="center"/>
    </xf>
    <xf numFmtId="178" fontId="25" fillId="0" borderId="17" xfId="2" applyNumberFormat="1" applyFont="1" applyBorder="1" applyAlignment="1">
      <alignment vertical="center"/>
    </xf>
    <xf numFmtId="178" fontId="25" fillId="0" borderId="22" xfId="2" applyNumberFormat="1" applyFont="1" applyBorder="1" applyAlignment="1">
      <alignment vertical="center"/>
    </xf>
    <xf numFmtId="178" fontId="23" fillId="0" borderId="39" xfId="2" applyNumberFormat="1" applyFont="1" applyFill="1" applyBorder="1" applyAlignment="1">
      <alignment vertical="center"/>
    </xf>
    <xf numFmtId="178" fontId="23" fillId="0" borderId="64" xfId="2" applyNumberFormat="1" applyFont="1" applyFill="1" applyBorder="1" applyAlignment="1">
      <alignment vertical="center"/>
    </xf>
    <xf numFmtId="178" fontId="23" fillId="0" borderId="16" xfId="2" applyNumberFormat="1" applyFont="1" applyFill="1" applyBorder="1" applyAlignment="1">
      <alignment vertical="center"/>
    </xf>
    <xf numFmtId="178" fontId="23" fillId="0" borderId="21" xfId="2" applyNumberFormat="1" applyFont="1" applyFill="1" applyBorder="1" applyAlignment="1">
      <alignment vertical="center"/>
    </xf>
    <xf numFmtId="178" fontId="25" fillId="0" borderId="75" xfId="2" applyNumberFormat="1" applyFont="1" applyBorder="1" applyAlignment="1">
      <alignment vertical="center"/>
    </xf>
    <xf numFmtId="178" fontId="25" fillId="0" borderId="78" xfId="2" applyNumberFormat="1" applyFont="1" applyBorder="1" applyAlignment="1">
      <alignment vertical="center"/>
    </xf>
    <xf numFmtId="178" fontId="23" fillId="0" borderId="13" xfId="2" applyNumberFormat="1" applyFont="1" applyFill="1" applyBorder="1" applyAlignment="1">
      <alignment vertical="center"/>
    </xf>
    <xf numFmtId="178" fontId="25" fillId="0" borderId="80" xfId="2" applyNumberFormat="1" applyFont="1" applyBorder="1" applyAlignment="1">
      <alignment vertical="center"/>
    </xf>
    <xf numFmtId="38" fontId="23" fillId="0" borderId="81" xfId="2" applyFont="1" applyBorder="1" applyAlignment="1">
      <alignment horizontal="distributed" vertical="center" wrapText="1"/>
    </xf>
    <xf numFmtId="0" fontId="32" fillId="0" borderId="77" xfId="1" applyFont="1" applyBorder="1" applyAlignment="1">
      <alignment horizontal="distributed" vertical="center" wrapText="1"/>
    </xf>
    <xf numFmtId="178" fontId="25" fillId="0" borderId="24" xfId="2" applyNumberFormat="1" applyFont="1" applyBorder="1" applyAlignment="1">
      <alignment vertical="center"/>
    </xf>
    <xf numFmtId="178" fontId="23" fillId="0" borderId="32" xfId="2" applyNumberFormat="1" applyFont="1" applyFill="1" applyBorder="1" applyAlignment="1">
      <alignment vertical="center"/>
    </xf>
    <xf numFmtId="0" fontId="32" fillId="0" borderId="79" xfId="1" applyFont="1" applyBorder="1" applyAlignment="1">
      <alignment horizontal="distributed" vertical="center" wrapText="1"/>
    </xf>
    <xf numFmtId="178" fontId="23" fillId="0" borderId="19" xfId="2" applyNumberFormat="1" applyFont="1" applyFill="1" applyBorder="1" applyAlignment="1">
      <alignment vertical="center"/>
    </xf>
    <xf numFmtId="178" fontId="23" fillId="0" borderId="12" xfId="2" applyNumberFormat="1" applyFont="1" applyFill="1" applyBorder="1" applyAlignment="1">
      <alignment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3" fillId="0" borderId="12" xfId="2" applyNumberFormat="1" applyFont="1" applyFill="1" applyBorder="1" applyAlignment="1">
      <alignment horizontal="right" vertical="center"/>
    </xf>
    <xf numFmtId="178" fontId="23" fillId="0" borderId="16" xfId="2" applyNumberFormat="1" applyFont="1" applyFill="1" applyBorder="1" applyAlignment="1">
      <alignment horizontal="right" vertical="center"/>
    </xf>
    <xf numFmtId="178" fontId="23" fillId="0" borderId="13" xfId="2" applyNumberFormat="1" applyFont="1" applyFill="1" applyBorder="1" applyAlignment="1">
      <alignment horizontal="right" vertical="center"/>
    </xf>
    <xf numFmtId="178" fontId="25" fillId="0" borderId="75" xfId="2" applyNumberFormat="1" applyFont="1" applyBorder="1" applyAlignment="1">
      <alignment horizontal="right" vertical="center"/>
    </xf>
    <xf numFmtId="178" fontId="25" fillId="0" borderId="80" xfId="2" applyNumberFormat="1" applyFont="1" applyBorder="1" applyAlignment="1">
      <alignment horizontal="right" vertical="center"/>
    </xf>
    <xf numFmtId="38" fontId="23" fillId="0" borderId="79" xfId="2" applyFont="1" applyBorder="1" applyAlignment="1">
      <alignment horizontal="distributed" vertical="center" wrapText="1"/>
    </xf>
    <xf numFmtId="178" fontId="23" fillId="0" borderId="8" xfId="2" applyNumberFormat="1" applyFont="1" applyFill="1" applyBorder="1" applyAlignment="1">
      <alignment vertical="center"/>
    </xf>
    <xf numFmtId="178" fontId="23" fillId="0" borderId="47" xfId="2" applyNumberFormat="1" applyFont="1" applyFill="1" applyBorder="1" applyAlignment="1">
      <alignment vertical="center"/>
    </xf>
    <xf numFmtId="38" fontId="23" fillId="0" borderId="74" xfId="2" applyFont="1" applyBorder="1" applyAlignment="1">
      <alignment horizontal="distributed" vertical="center" wrapText="1"/>
    </xf>
    <xf numFmtId="38" fontId="23" fillId="0" borderId="17" xfId="2" applyFont="1" applyBorder="1" applyAlignment="1">
      <alignment horizontal="center" vertical="center" wrapText="1"/>
    </xf>
    <xf numFmtId="38" fontId="23" fillId="0" borderId="11" xfId="2" applyFont="1" applyBorder="1" applyAlignment="1">
      <alignment horizontal="center" vertical="center" wrapText="1"/>
    </xf>
    <xf numFmtId="38" fontId="23" fillId="0" borderId="22" xfId="2" applyFont="1" applyBorder="1" applyAlignment="1">
      <alignment horizontal="center" vertical="center" wrapText="1"/>
    </xf>
    <xf numFmtId="38" fontId="23" fillId="0" borderId="39" xfId="2" applyFont="1" applyBorder="1" applyAlignment="1">
      <alignment horizontal="center" vertical="center"/>
    </xf>
    <xf numFmtId="38" fontId="23" fillId="0" borderId="47" xfId="2" applyFont="1" applyBorder="1" applyAlignment="1">
      <alignment horizontal="center" vertical="center"/>
    </xf>
    <xf numFmtId="38" fontId="23" fillId="0" borderId="64" xfId="2" applyFont="1" applyBorder="1" applyAlignment="1">
      <alignment horizontal="center" vertical="center"/>
    </xf>
    <xf numFmtId="38" fontId="23" fillId="0" borderId="16" xfId="2" applyFont="1" applyBorder="1" applyAlignment="1">
      <alignment horizontal="center" vertical="center"/>
    </xf>
    <xf numFmtId="38" fontId="23" fillId="0" borderId="8" xfId="2" applyFont="1" applyBorder="1" applyAlignment="1">
      <alignment horizontal="center" vertical="center"/>
    </xf>
    <xf numFmtId="38" fontId="23" fillId="0" borderId="21" xfId="2" applyFont="1" applyBorder="1" applyAlignment="1">
      <alignment horizontal="center" vertical="center"/>
    </xf>
    <xf numFmtId="38" fontId="31" fillId="0" borderId="16" xfId="2" applyFont="1" applyBorder="1" applyAlignment="1">
      <alignment horizontal="center" vertical="center" wrapText="1"/>
    </xf>
    <xf numFmtId="38" fontId="31" fillId="0" borderId="8" xfId="2" applyFont="1" applyBorder="1" applyAlignment="1">
      <alignment horizontal="center" vertical="center" wrapText="1"/>
    </xf>
    <xf numFmtId="38" fontId="31" fillId="0" borderId="21" xfId="2" applyFont="1" applyBorder="1" applyAlignment="1">
      <alignment horizontal="center" vertical="center" wrapText="1"/>
    </xf>
    <xf numFmtId="38" fontId="23" fillId="0" borderId="75" xfId="2" applyFont="1" applyBorder="1" applyAlignment="1">
      <alignment horizontal="center" vertical="center"/>
    </xf>
    <xf numFmtId="38" fontId="23" fillId="0" borderId="76" xfId="2" applyFont="1" applyBorder="1" applyAlignment="1">
      <alignment horizontal="center" vertical="center"/>
    </xf>
    <xf numFmtId="38" fontId="23" fillId="0" borderId="78" xfId="2" applyFont="1" applyBorder="1" applyAlignment="1">
      <alignment horizontal="center" vertical="center"/>
    </xf>
    <xf numFmtId="38" fontId="23" fillId="0" borderId="68" xfId="2" applyFont="1" applyBorder="1" applyAlignment="1">
      <alignment horizontal="center" vertical="center"/>
    </xf>
    <xf numFmtId="38" fontId="23" fillId="0" borderId="77" xfId="2" applyFont="1" applyBorder="1" applyAlignment="1">
      <alignment horizontal="center" vertical="center"/>
    </xf>
    <xf numFmtId="38" fontId="23" fillId="0" borderId="69" xfId="2" applyFont="1" applyBorder="1" applyAlignment="1">
      <alignment horizontal="center" vertical="center" wrapText="1"/>
    </xf>
    <xf numFmtId="38" fontId="23" fillId="0" borderId="47" xfId="2" applyFont="1" applyBorder="1" applyAlignment="1">
      <alignment horizontal="center" vertical="center" wrapText="1"/>
    </xf>
    <xf numFmtId="38" fontId="23" fillId="0" borderId="64" xfId="2" applyFont="1" applyBorder="1" applyAlignment="1">
      <alignment horizontal="center" vertical="center" wrapText="1"/>
    </xf>
    <xf numFmtId="38" fontId="23" fillId="0" borderId="70" xfId="2" applyFont="1" applyBorder="1" applyAlignment="1">
      <alignment horizontal="center" vertical="center"/>
    </xf>
    <xf numFmtId="38" fontId="23" fillId="0" borderId="71" xfId="2" applyFont="1" applyBorder="1" applyAlignment="1">
      <alignment horizontal="center" vertical="center"/>
    </xf>
    <xf numFmtId="38" fontId="23" fillId="0" borderId="72" xfId="2" applyFont="1" applyBorder="1" applyAlignment="1">
      <alignment horizontal="center" vertical="center"/>
    </xf>
    <xf numFmtId="38" fontId="23" fillId="0" borderId="73" xfId="2" applyFont="1" applyBorder="1" applyAlignment="1">
      <alignment horizontal="center" vertical="center"/>
    </xf>
    <xf numFmtId="38" fontId="23" fillId="0" borderId="16" xfId="2" applyFont="1" applyBorder="1" applyAlignment="1">
      <alignment horizontal="center" vertical="center" wrapText="1"/>
    </xf>
    <xf numFmtId="38" fontId="23" fillId="0" borderId="8" xfId="2" applyFont="1" applyBorder="1" applyAlignment="1">
      <alignment horizontal="center" vertical="center" wrapText="1"/>
    </xf>
    <xf numFmtId="38" fontId="23" fillId="0" borderId="21" xfId="2" applyFont="1" applyBorder="1" applyAlignment="1">
      <alignment horizontal="center" vertical="center" wrapText="1"/>
    </xf>
    <xf numFmtId="188" fontId="6" fillId="0" borderId="14" xfId="2" applyNumberFormat="1" applyFont="1" applyBorder="1" applyAlignment="1">
      <alignment vertical="center"/>
    </xf>
    <xf numFmtId="38" fontId="6" fillId="0" borderId="14" xfId="2" applyFont="1" applyBorder="1" applyAlignment="1">
      <alignment horizontal="center" vertical="center"/>
    </xf>
    <xf numFmtId="187" fontId="6" fillId="0" borderId="14" xfId="2" applyNumberFormat="1" applyFont="1" applyBorder="1" applyAlignment="1">
      <alignment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8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38" fontId="6" fillId="0" borderId="16" xfId="2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187" fontId="6" fillId="0" borderId="16" xfId="2" applyNumberFormat="1" applyFont="1" applyBorder="1" applyAlignment="1">
      <alignment vertical="center"/>
    </xf>
    <xf numFmtId="187" fontId="6" fillId="0" borderId="8" xfId="2" applyNumberFormat="1" applyFont="1" applyBorder="1" applyAlignment="1">
      <alignment vertical="center"/>
    </xf>
    <xf numFmtId="187" fontId="6" fillId="0" borderId="13" xfId="2" applyNumberFormat="1" applyFont="1" applyBorder="1" applyAlignment="1">
      <alignment vertical="center"/>
    </xf>
    <xf numFmtId="38" fontId="6" fillId="0" borderId="33" xfId="2" applyFont="1" applyBorder="1" applyAlignment="1">
      <alignment horizontal="center" vertical="center"/>
    </xf>
    <xf numFmtId="38" fontId="6" fillId="0" borderId="14" xfId="2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180975</xdr:rowOff>
    </xdr:from>
    <xdr:to>
      <xdr:col>6</xdr:col>
      <xdr:colOff>190500</xdr:colOff>
      <xdr:row>77</xdr:row>
      <xdr:rowOff>219075</xdr:rowOff>
    </xdr:to>
    <xdr:sp macro="" textlink="">
      <xdr:nvSpPr>
        <xdr:cNvPr id="2" name="AutoShape 77">
          <a:extLst>
            <a:ext uri="{FF2B5EF4-FFF2-40B4-BE49-F238E27FC236}">
              <a16:creationId xmlns:a16="http://schemas.microsoft.com/office/drawing/2014/main" id="{B18CB97E-72ED-4983-AA4F-71322817D82B}"/>
            </a:ext>
          </a:extLst>
        </xdr:cNvPr>
        <xdr:cNvSpPr>
          <a:spLocks noChangeAspect="1" noChangeArrowheads="1"/>
        </xdr:cNvSpPr>
      </xdr:nvSpPr>
      <xdr:spPr bwMode="auto">
        <a:xfrm>
          <a:off x="0" y="22078950"/>
          <a:ext cx="4495800" cy="422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9</xdr:col>
      <xdr:colOff>211667</xdr:colOff>
      <xdr:row>38</xdr:row>
      <xdr:rowOff>222250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0613BD6-7385-46D1-8CBB-71D6228AD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53400"/>
          <a:ext cx="7079192" cy="2851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8</xdr:row>
      <xdr:rowOff>25400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68442F-5698-4150-8CE5-B0DA614DD5CC}"/>
            </a:ext>
          </a:extLst>
        </xdr:cNvPr>
        <xdr:cNvSpPr txBox="1"/>
      </xdr:nvSpPr>
      <xdr:spPr>
        <a:xfrm>
          <a:off x="9248775" y="0"/>
          <a:ext cx="642620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・調定額（居所不明者分を除く）は、</a:t>
          </a:r>
          <a:endParaRPr kumimoji="1" lang="en-US" altLang="ja-JP" sz="1100"/>
        </a:p>
        <a:p>
          <a:r>
            <a:rPr kumimoji="1" lang="ja-JP" altLang="en-US" sz="1100"/>
            <a:t>　第９表（１）の　　「調定額（現年度分）計」－「居所不明者分」より算定。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・収納額は、</a:t>
          </a:r>
          <a:endParaRPr kumimoji="1" lang="en-US" altLang="ja-JP" sz="1100"/>
        </a:p>
        <a:p>
          <a:r>
            <a:rPr kumimoji="1" lang="ja-JP" altLang="en-US" sz="1100"/>
            <a:t>　第９表（１）の　「収納額（現年度分）計」より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・一世帯／一人当たりの調定額は、</a:t>
          </a:r>
          <a:endParaRPr kumimoji="1" lang="en-US" altLang="ja-JP" sz="1100"/>
        </a:p>
        <a:p>
          <a:r>
            <a:rPr kumimoji="1" lang="ja-JP" altLang="en-US" sz="1100"/>
            <a:t>　　このシートの表より算定。世帯数、被保険者数は第１表（１）</a:t>
          </a:r>
          <a:r>
            <a:rPr kumimoji="1" lang="en-US" altLang="ja-JP" sz="1100"/>
            <a:t>A</a:t>
          </a:r>
          <a:r>
            <a:rPr kumimoji="1" lang="ja-JP" altLang="en-US" sz="1100"/>
            <a:t>の年間平均から転記を。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O18"/>
  <sheetViews>
    <sheetView showGridLines="0" zoomScale="90" zoomScaleNormal="90" workbookViewId="0">
      <selection activeCell="K15" sqref="K15"/>
    </sheetView>
  </sheetViews>
  <sheetFormatPr defaultRowHeight="30" customHeight="1" x14ac:dyDescent="0.15"/>
  <cols>
    <col min="1" max="1" width="0.875" style="31" customWidth="1"/>
    <col min="2" max="2" width="7.625" style="31" customWidth="1"/>
    <col min="3" max="10" width="9.625" style="31" customWidth="1"/>
    <col min="11" max="11" width="9" style="31"/>
    <col min="12" max="12" width="1.5" style="31" customWidth="1"/>
    <col min="13" max="13" width="7.25" style="31" customWidth="1"/>
    <col min="14" max="16384" width="9" style="31"/>
  </cols>
  <sheetData>
    <row r="1" spans="2:15" ht="30" customHeight="1" thickBo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2:15" ht="30" customHeight="1" x14ac:dyDescent="0.15">
      <c r="B2" s="217" t="s">
        <v>1</v>
      </c>
      <c r="C2" s="3" t="s">
        <v>2</v>
      </c>
      <c r="D2" s="4" t="s">
        <v>3</v>
      </c>
      <c r="E2" s="4" t="s">
        <v>4</v>
      </c>
      <c r="F2" s="220" t="s">
        <v>5</v>
      </c>
      <c r="G2" s="221"/>
      <c r="H2" s="221"/>
      <c r="I2" s="222"/>
      <c r="J2" s="223" t="s">
        <v>6</v>
      </c>
      <c r="K2" s="225" t="s">
        <v>7</v>
      </c>
      <c r="M2" s="32"/>
    </row>
    <row r="3" spans="2:15" ht="30" customHeight="1" x14ac:dyDescent="0.15">
      <c r="B3" s="218"/>
      <c r="C3" s="5" t="s">
        <v>8</v>
      </c>
      <c r="D3" s="5" t="s">
        <v>9</v>
      </c>
      <c r="E3" s="5" t="s">
        <v>10</v>
      </c>
      <c r="F3" s="227" t="s">
        <v>11</v>
      </c>
      <c r="G3" s="228"/>
      <c r="H3" s="227" t="s">
        <v>12</v>
      </c>
      <c r="I3" s="228"/>
      <c r="J3" s="224"/>
      <c r="K3" s="226"/>
    </row>
    <row r="4" spans="2:15" ht="30" customHeight="1" x14ac:dyDescent="0.15">
      <c r="B4" s="219"/>
      <c r="C4" s="6" t="s">
        <v>13</v>
      </c>
      <c r="D4" s="6" t="s">
        <v>14</v>
      </c>
      <c r="E4" s="6" t="s">
        <v>13</v>
      </c>
      <c r="F4" s="7" t="s">
        <v>15</v>
      </c>
      <c r="G4" s="7" t="s">
        <v>16</v>
      </c>
      <c r="H4" s="7" t="s">
        <v>15</v>
      </c>
      <c r="I4" s="7" t="s">
        <v>16</v>
      </c>
      <c r="J4" s="8" t="s">
        <v>17</v>
      </c>
      <c r="K4" s="9" t="s">
        <v>18</v>
      </c>
      <c r="O4" s="33"/>
    </row>
    <row r="5" spans="2:15" ht="30" customHeight="1" x14ac:dyDescent="0.15">
      <c r="B5" s="10">
        <v>21</v>
      </c>
      <c r="C5" s="11">
        <v>859400</v>
      </c>
      <c r="D5" s="11">
        <v>125380</v>
      </c>
      <c r="E5" s="12">
        <v>238556</v>
      </c>
      <c r="F5" s="13">
        <v>227169</v>
      </c>
      <c r="G5" s="14">
        <v>95.23</v>
      </c>
      <c r="H5" s="13">
        <v>11387</v>
      </c>
      <c r="I5" s="14">
        <v>4.7699999999999996</v>
      </c>
      <c r="J5" s="14">
        <v>27.76</v>
      </c>
      <c r="K5" s="15">
        <v>1.9</v>
      </c>
    </row>
    <row r="6" spans="2:15" ht="30" customHeight="1" x14ac:dyDescent="0.15">
      <c r="B6" s="10">
        <v>22</v>
      </c>
      <c r="C6" s="11">
        <v>855968</v>
      </c>
      <c r="D6" s="11">
        <v>125290</v>
      </c>
      <c r="E6" s="16">
        <v>236210</v>
      </c>
      <c r="F6" s="13">
        <v>223317</v>
      </c>
      <c r="G6" s="17">
        <v>94.54</v>
      </c>
      <c r="H6" s="13">
        <v>12893</v>
      </c>
      <c r="I6" s="17">
        <v>5.46</v>
      </c>
      <c r="J6" s="17">
        <v>27.6</v>
      </c>
      <c r="K6" s="18">
        <v>1.89</v>
      </c>
    </row>
    <row r="7" spans="2:15" ht="30" customHeight="1" x14ac:dyDescent="0.15">
      <c r="B7" s="10">
        <v>23</v>
      </c>
      <c r="C7" s="19">
        <v>853363</v>
      </c>
      <c r="D7" s="19">
        <v>125253</v>
      </c>
      <c r="E7" s="16">
        <v>233619</v>
      </c>
      <c r="F7" s="20">
        <v>219774</v>
      </c>
      <c r="G7" s="17">
        <v>94.07</v>
      </c>
      <c r="H7" s="20">
        <v>13845</v>
      </c>
      <c r="I7" s="17">
        <v>5.93</v>
      </c>
      <c r="J7" s="17">
        <v>27.38</v>
      </c>
      <c r="K7" s="18">
        <v>1.87</v>
      </c>
    </row>
    <row r="8" spans="2:15" ht="30" customHeight="1" x14ac:dyDescent="0.15">
      <c r="B8" s="21">
        <v>24</v>
      </c>
      <c r="C8" s="11">
        <v>853341</v>
      </c>
      <c r="D8" s="11">
        <v>124748</v>
      </c>
      <c r="E8" s="22">
        <v>229774</v>
      </c>
      <c r="F8" s="13">
        <v>216011</v>
      </c>
      <c r="G8" s="23">
        <v>94.01</v>
      </c>
      <c r="H8" s="13">
        <v>13763</v>
      </c>
      <c r="I8" s="23">
        <v>5.99</v>
      </c>
      <c r="J8" s="23">
        <v>26.93</v>
      </c>
      <c r="K8" s="24">
        <v>1.84</v>
      </c>
    </row>
    <row r="9" spans="2:15" ht="30" customHeight="1" x14ac:dyDescent="0.15">
      <c r="B9" s="10">
        <v>25</v>
      </c>
      <c r="C9" s="11">
        <v>852285</v>
      </c>
      <c r="D9" s="11">
        <v>123322</v>
      </c>
      <c r="E9" s="16">
        <v>224658</v>
      </c>
      <c r="F9" s="13">
        <v>212054</v>
      </c>
      <c r="G9" s="17">
        <v>94.39</v>
      </c>
      <c r="H9" s="13">
        <v>12604</v>
      </c>
      <c r="I9" s="17">
        <v>5.61</v>
      </c>
      <c r="J9" s="17">
        <v>26.36</v>
      </c>
      <c r="K9" s="18">
        <v>1.82</v>
      </c>
      <c r="M9" s="34"/>
    </row>
    <row r="10" spans="2:15" ht="30" customHeight="1" x14ac:dyDescent="0.15">
      <c r="B10" s="21">
        <v>26</v>
      </c>
      <c r="C10" s="11">
        <v>847424</v>
      </c>
      <c r="D10" s="11">
        <v>120751</v>
      </c>
      <c r="E10" s="22">
        <v>216773</v>
      </c>
      <c r="F10" s="13">
        <v>206037</v>
      </c>
      <c r="G10" s="23">
        <v>95.05</v>
      </c>
      <c r="H10" s="13">
        <v>10736</v>
      </c>
      <c r="I10" s="23">
        <v>4.95</v>
      </c>
      <c r="J10" s="23">
        <v>25.58</v>
      </c>
      <c r="K10" s="24">
        <v>1.8</v>
      </c>
      <c r="M10" s="35"/>
    </row>
    <row r="11" spans="2:15" ht="30" customHeight="1" x14ac:dyDescent="0.15">
      <c r="B11" s="10">
        <v>27</v>
      </c>
      <c r="C11" s="11">
        <v>842457</v>
      </c>
      <c r="D11" s="11">
        <v>118603</v>
      </c>
      <c r="E11" s="16">
        <v>209227</v>
      </c>
      <c r="F11" s="13">
        <v>201787</v>
      </c>
      <c r="G11" s="17">
        <v>96.44</v>
      </c>
      <c r="H11" s="13">
        <v>7440</v>
      </c>
      <c r="I11" s="17">
        <v>3.56</v>
      </c>
      <c r="J11" s="17">
        <v>24.84</v>
      </c>
      <c r="K11" s="18">
        <v>1.76</v>
      </c>
      <c r="M11" s="35"/>
    </row>
    <row r="12" spans="2:15" ht="30" customHeight="1" x14ac:dyDescent="0.15">
      <c r="B12" s="10">
        <v>28</v>
      </c>
      <c r="C12" s="13">
        <v>837977</v>
      </c>
      <c r="D12" s="11">
        <v>115342</v>
      </c>
      <c r="E12" s="16">
        <v>200236</v>
      </c>
      <c r="F12" s="13">
        <v>195898</v>
      </c>
      <c r="G12" s="17">
        <v>97.83</v>
      </c>
      <c r="H12" s="13">
        <v>4338</v>
      </c>
      <c r="I12" s="17">
        <v>2.17</v>
      </c>
      <c r="J12" s="17">
        <v>23.9</v>
      </c>
      <c r="K12" s="18">
        <v>1.74</v>
      </c>
      <c r="M12" s="35"/>
    </row>
    <row r="13" spans="2:15" ht="30" customHeight="1" x14ac:dyDescent="0.15">
      <c r="B13" s="10">
        <v>29</v>
      </c>
      <c r="C13" s="13">
        <v>833272</v>
      </c>
      <c r="D13" s="11">
        <v>112543</v>
      </c>
      <c r="E13" s="16">
        <v>192453</v>
      </c>
      <c r="F13" s="13">
        <v>190529</v>
      </c>
      <c r="G13" s="17">
        <v>99</v>
      </c>
      <c r="H13" s="13">
        <v>1924</v>
      </c>
      <c r="I13" s="17">
        <v>1</v>
      </c>
      <c r="J13" s="17">
        <v>23.1</v>
      </c>
      <c r="K13" s="18">
        <v>1.71</v>
      </c>
      <c r="M13" s="35"/>
    </row>
    <row r="14" spans="2:15" ht="30" customHeight="1" x14ac:dyDescent="0.15">
      <c r="B14" s="10">
        <v>30</v>
      </c>
      <c r="C14" s="13">
        <v>828781</v>
      </c>
      <c r="D14" s="11">
        <v>110387</v>
      </c>
      <c r="E14" s="16">
        <v>186458</v>
      </c>
      <c r="F14" s="13">
        <v>185948</v>
      </c>
      <c r="G14" s="17">
        <v>99.73</v>
      </c>
      <c r="H14" s="13">
        <v>510</v>
      </c>
      <c r="I14" s="17">
        <v>0.27</v>
      </c>
      <c r="J14" s="17">
        <v>22.5</v>
      </c>
      <c r="K14" s="18">
        <v>1.69</v>
      </c>
      <c r="M14" s="35"/>
    </row>
    <row r="15" spans="2:15" ht="30" customHeight="1" thickBot="1" x14ac:dyDescent="0.2">
      <c r="B15" s="25" t="s">
        <v>19</v>
      </c>
      <c r="C15" s="26">
        <v>823810</v>
      </c>
      <c r="D15" s="26">
        <v>108845</v>
      </c>
      <c r="E15" s="27">
        <v>181458</v>
      </c>
      <c r="F15" s="26">
        <v>181434</v>
      </c>
      <c r="G15" s="28">
        <v>99.99</v>
      </c>
      <c r="H15" s="26">
        <v>24</v>
      </c>
      <c r="I15" s="28">
        <v>0.01</v>
      </c>
      <c r="J15" s="28">
        <v>22.03</v>
      </c>
      <c r="K15" s="29">
        <v>1.67</v>
      </c>
      <c r="M15" s="35"/>
    </row>
    <row r="16" spans="2:15" ht="30" customHeight="1" x14ac:dyDescent="0.15">
      <c r="M16" s="36"/>
    </row>
    <row r="17" spans="13:13" ht="30" customHeight="1" x14ac:dyDescent="0.15">
      <c r="M17" s="37"/>
    </row>
    <row r="18" spans="13:13" ht="30" customHeight="1" x14ac:dyDescent="0.15">
      <c r="M18" s="36"/>
    </row>
  </sheetData>
  <mergeCells count="6">
    <mergeCell ref="B2:B4"/>
    <mergeCell ref="F2:I2"/>
    <mergeCell ref="J2:J3"/>
    <mergeCell ref="K2:K3"/>
    <mergeCell ref="F3:G3"/>
    <mergeCell ref="H3:I3"/>
  </mergeCells>
  <phoneticPr fontId="4"/>
  <pageMargins left="0.39370078740157483" right="0.35433070866141736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K17"/>
  <sheetViews>
    <sheetView showGridLines="0" zoomScale="80" zoomScaleNormal="80" workbookViewId="0">
      <selection activeCell="F19" sqref="F19"/>
    </sheetView>
  </sheetViews>
  <sheetFormatPr defaultRowHeight="35.1" customHeight="1" x14ac:dyDescent="0.15"/>
  <cols>
    <col min="1" max="1" width="1" style="33" customWidth="1"/>
    <col min="2" max="2" width="7.625" style="33" customWidth="1"/>
    <col min="3" max="4" width="11.625" style="33" bestFit="1" customWidth="1"/>
    <col min="5" max="5" width="14" style="33" bestFit="1" customWidth="1"/>
    <col min="6" max="6" width="11.5" style="33" customWidth="1"/>
    <col min="7" max="7" width="11.625" style="33" bestFit="1" customWidth="1"/>
    <col min="8" max="8" width="10.75" style="33" bestFit="1" customWidth="1"/>
    <col min="9" max="9" width="11.625" style="33" bestFit="1" customWidth="1"/>
    <col min="10" max="11" width="9.5" style="33" bestFit="1" customWidth="1"/>
    <col min="12" max="12" width="17.75" style="33" customWidth="1"/>
    <col min="13" max="16384" width="9" style="33"/>
  </cols>
  <sheetData>
    <row r="1" spans="2:11" ht="35.1" customHeight="1" thickBot="1" x14ac:dyDescent="0.2">
      <c r="B1" s="38" t="s">
        <v>20</v>
      </c>
      <c r="C1" s="39"/>
      <c r="D1" s="39"/>
      <c r="E1" s="39"/>
      <c r="F1" s="39"/>
      <c r="G1" s="39"/>
      <c r="H1" s="39"/>
      <c r="I1" s="39"/>
      <c r="J1" s="39"/>
      <c r="K1" s="39"/>
    </row>
    <row r="2" spans="2:11" ht="35.1" customHeight="1" x14ac:dyDescent="0.15">
      <c r="B2" s="229" t="s">
        <v>1</v>
      </c>
      <c r="C2" s="231" t="s">
        <v>21</v>
      </c>
      <c r="D2" s="231" t="s">
        <v>22</v>
      </c>
      <c r="E2" s="231" t="s">
        <v>23</v>
      </c>
      <c r="F2" s="233" t="s">
        <v>24</v>
      </c>
      <c r="G2" s="234"/>
      <c r="H2" s="234"/>
      <c r="I2" s="235"/>
      <c r="J2" s="233" t="s">
        <v>25</v>
      </c>
      <c r="K2" s="236"/>
    </row>
    <row r="3" spans="2:11" ht="35.1" customHeight="1" x14ac:dyDescent="0.15">
      <c r="B3" s="230"/>
      <c r="C3" s="232"/>
      <c r="D3" s="232"/>
      <c r="E3" s="232"/>
      <c r="F3" s="237" t="s">
        <v>26</v>
      </c>
      <c r="G3" s="237"/>
      <c r="H3" s="237" t="s">
        <v>27</v>
      </c>
      <c r="I3" s="237"/>
      <c r="J3" s="238" t="s">
        <v>28</v>
      </c>
      <c r="K3" s="240" t="s">
        <v>29</v>
      </c>
    </row>
    <row r="4" spans="2:11" ht="35.1" customHeight="1" x14ac:dyDescent="0.15">
      <c r="B4" s="230"/>
      <c r="C4" s="40" t="s">
        <v>30</v>
      </c>
      <c r="D4" s="40" t="s">
        <v>31</v>
      </c>
      <c r="E4" s="40" t="s">
        <v>32</v>
      </c>
      <c r="F4" s="41" t="s">
        <v>33</v>
      </c>
      <c r="G4" s="40" t="s">
        <v>34</v>
      </c>
      <c r="H4" s="41" t="s">
        <v>33</v>
      </c>
      <c r="I4" s="40" t="s">
        <v>35</v>
      </c>
      <c r="J4" s="239"/>
      <c r="K4" s="241"/>
    </row>
    <row r="5" spans="2:11" ht="35.1" hidden="1" customHeight="1" x14ac:dyDescent="0.15">
      <c r="B5" s="42">
        <v>20</v>
      </c>
      <c r="C5" s="43">
        <v>99376</v>
      </c>
      <c r="D5" s="43">
        <v>99658</v>
      </c>
      <c r="E5" s="44">
        <f t="shared" ref="E5" si="0">C5-D5</f>
        <v>-282</v>
      </c>
      <c r="F5" s="43">
        <v>15</v>
      </c>
      <c r="G5" s="43">
        <v>2393</v>
      </c>
      <c r="H5" s="43">
        <v>8</v>
      </c>
      <c r="I5" s="43">
        <v>2675</v>
      </c>
      <c r="J5" s="45" t="e">
        <f t="shared" ref="J5:K5" si="1">ROUND(C5/C4*100,2)</f>
        <v>#VALUE!</v>
      </c>
      <c r="K5" s="46" t="e">
        <f t="shared" si="1"/>
        <v>#VALUE!</v>
      </c>
    </row>
    <row r="6" spans="2:11" ht="35.1" customHeight="1" x14ac:dyDescent="0.15">
      <c r="B6" s="47">
        <v>21</v>
      </c>
      <c r="C6" s="48">
        <v>100915</v>
      </c>
      <c r="D6" s="48">
        <v>101128</v>
      </c>
      <c r="E6" s="49">
        <v>-213</v>
      </c>
      <c r="F6" s="48">
        <v>14</v>
      </c>
      <c r="G6" s="48">
        <v>2441</v>
      </c>
      <c r="H6" s="48">
        <v>9</v>
      </c>
      <c r="I6" s="48">
        <v>2654</v>
      </c>
      <c r="J6" s="45">
        <v>101.55</v>
      </c>
      <c r="K6" s="46">
        <v>101.48</v>
      </c>
    </row>
    <row r="7" spans="2:11" ht="35.1" customHeight="1" x14ac:dyDescent="0.15">
      <c r="B7" s="47">
        <v>22</v>
      </c>
      <c r="C7" s="48">
        <v>102074</v>
      </c>
      <c r="D7" s="48">
        <v>103218</v>
      </c>
      <c r="E7" s="49">
        <v>-1144</v>
      </c>
      <c r="F7" s="48">
        <v>15</v>
      </c>
      <c r="G7" s="48">
        <v>2125</v>
      </c>
      <c r="H7" s="48">
        <v>8</v>
      </c>
      <c r="I7" s="48">
        <v>3269</v>
      </c>
      <c r="J7" s="50">
        <v>101.15</v>
      </c>
      <c r="K7" s="51">
        <v>102.07</v>
      </c>
    </row>
    <row r="8" spans="2:11" ht="35.1" customHeight="1" x14ac:dyDescent="0.15">
      <c r="B8" s="47">
        <v>23</v>
      </c>
      <c r="C8" s="48">
        <v>104530</v>
      </c>
      <c r="D8" s="48">
        <v>106757</v>
      </c>
      <c r="E8" s="49">
        <v>-2227</v>
      </c>
      <c r="F8" s="48">
        <v>14</v>
      </c>
      <c r="G8" s="48">
        <v>1968</v>
      </c>
      <c r="H8" s="48">
        <v>9</v>
      </c>
      <c r="I8" s="48">
        <v>4195</v>
      </c>
      <c r="J8" s="50">
        <v>102.41</v>
      </c>
      <c r="K8" s="51">
        <v>103.43</v>
      </c>
    </row>
    <row r="9" spans="2:11" ht="35.1" customHeight="1" x14ac:dyDescent="0.15">
      <c r="B9" s="42">
        <v>24</v>
      </c>
      <c r="C9" s="43">
        <v>107683</v>
      </c>
      <c r="D9" s="43">
        <v>110894</v>
      </c>
      <c r="E9" s="49">
        <v>-3211</v>
      </c>
      <c r="F9" s="43">
        <v>14</v>
      </c>
      <c r="G9" s="43">
        <v>1653</v>
      </c>
      <c r="H9" s="43">
        <v>9</v>
      </c>
      <c r="I9" s="43">
        <v>4864</v>
      </c>
      <c r="J9" s="45">
        <v>103.02</v>
      </c>
      <c r="K9" s="46">
        <v>103.88</v>
      </c>
    </row>
    <row r="10" spans="2:11" ht="35.1" customHeight="1" x14ac:dyDescent="0.15">
      <c r="B10" s="47">
        <v>25</v>
      </c>
      <c r="C10" s="48">
        <v>109712</v>
      </c>
      <c r="D10" s="48">
        <v>113131</v>
      </c>
      <c r="E10" s="49">
        <v>-3419</v>
      </c>
      <c r="F10" s="48">
        <v>12</v>
      </c>
      <c r="G10" s="48">
        <v>1562</v>
      </c>
      <c r="H10" s="48">
        <v>11</v>
      </c>
      <c r="I10" s="48">
        <v>4982</v>
      </c>
      <c r="J10" s="50">
        <v>101.88</v>
      </c>
      <c r="K10" s="51">
        <v>102.02</v>
      </c>
    </row>
    <row r="11" spans="2:11" ht="35.1" customHeight="1" x14ac:dyDescent="0.15">
      <c r="B11" s="42">
        <v>26</v>
      </c>
      <c r="C11" s="43">
        <v>108917</v>
      </c>
      <c r="D11" s="43">
        <v>113909</v>
      </c>
      <c r="E11" s="49">
        <v>-4992</v>
      </c>
      <c r="F11" s="43">
        <v>10</v>
      </c>
      <c r="G11" s="43">
        <v>1434</v>
      </c>
      <c r="H11" s="43">
        <v>13</v>
      </c>
      <c r="I11" s="43">
        <v>6426</v>
      </c>
      <c r="J11" s="45">
        <v>99.28</v>
      </c>
      <c r="K11" s="46">
        <v>100.69</v>
      </c>
    </row>
    <row r="12" spans="2:11" ht="35.1" customHeight="1" x14ac:dyDescent="0.15">
      <c r="B12" s="47">
        <v>27</v>
      </c>
      <c r="C12" s="48">
        <v>123180</v>
      </c>
      <c r="D12" s="48">
        <v>128804</v>
      </c>
      <c r="E12" s="49">
        <v>-5624</v>
      </c>
      <c r="F12" s="48">
        <v>10</v>
      </c>
      <c r="G12" s="48">
        <v>1087</v>
      </c>
      <c r="H12" s="48">
        <v>13</v>
      </c>
      <c r="I12" s="48">
        <v>6711</v>
      </c>
      <c r="J12" s="50">
        <v>113.1</v>
      </c>
      <c r="K12" s="51">
        <v>113.08</v>
      </c>
    </row>
    <row r="13" spans="2:11" ht="35.1" customHeight="1" x14ac:dyDescent="0.15">
      <c r="B13" s="47">
        <v>28</v>
      </c>
      <c r="C13" s="48">
        <v>122782</v>
      </c>
      <c r="D13" s="48">
        <v>126093</v>
      </c>
      <c r="E13" s="49">
        <v>-3311</v>
      </c>
      <c r="F13" s="48">
        <v>10</v>
      </c>
      <c r="G13" s="48">
        <v>1248</v>
      </c>
      <c r="H13" s="48">
        <v>13</v>
      </c>
      <c r="I13" s="48">
        <v>4559</v>
      </c>
      <c r="J13" s="50">
        <v>99.68</v>
      </c>
      <c r="K13" s="51">
        <v>97.9</v>
      </c>
    </row>
    <row r="14" spans="2:11" ht="35.1" customHeight="1" x14ac:dyDescent="0.15">
      <c r="B14" s="47">
        <v>29</v>
      </c>
      <c r="C14" s="48">
        <v>124408</v>
      </c>
      <c r="D14" s="48">
        <v>121865</v>
      </c>
      <c r="E14" s="49">
        <v>2543</v>
      </c>
      <c r="F14" s="48">
        <v>23</v>
      </c>
      <c r="G14" s="48">
        <v>2543</v>
      </c>
      <c r="H14" s="48">
        <v>0</v>
      </c>
      <c r="I14" s="48">
        <v>0</v>
      </c>
      <c r="J14" s="50">
        <v>101.32</v>
      </c>
      <c r="K14" s="51">
        <v>96.65</v>
      </c>
    </row>
    <row r="15" spans="2:11" ht="34.5" customHeight="1" x14ac:dyDescent="0.15">
      <c r="B15" s="47">
        <v>30</v>
      </c>
      <c r="C15" s="48">
        <v>106441</v>
      </c>
      <c r="D15" s="48">
        <v>103504</v>
      </c>
      <c r="E15" s="49">
        <v>2937</v>
      </c>
      <c r="F15" s="48">
        <v>23</v>
      </c>
      <c r="G15" s="48">
        <v>2937</v>
      </c>
      <c r="H15" s="48">
        <v>0</v>
      </c>
      <c r="I15" s="48">
        <v>0</v>
      </c>
      <c r="J15" s="50">
        <v>85.56</v>
      </c>
      <c r="K15" s="51">
        <v>84.93</v>
      </c>
    </row>
    <row r="16" spans="2:11" ht="35.25" customHeight="1" thickBot="1" x14ac:dyDescent="0.2">
      <c r="B16" s="52" t="s">
        <v>19</v>
      </c>
      <c r="C16" s="53">
        <v>106212</v>
      </c>
      <c r="D16" s="53">
        <v>103262</v>
      </c>
      <c r="E16" s="54">
        <v>2950</v>
      </c>
      <c r="F16" s="53">
        <v>23</v>
      </c>
      <c r="G16" s="53">
        <v>2950</v>
      </c>
      <c r="H16" s="53">
        <v>0</v>
      </c>
      <c r="I16" s="53">
        <v>0</v>
      </c>
      <c r="J16" s="55">
        <v>99.78</v>
      </c>
      <c r="K16" s="56">
        <v>99.77</v>
      </c>
    </row>
    <row r="17" spans="7:7" ht="35.1" customHeight="1" x14ac:dyDescent="0.4">
      <c r="G17" s="57"/>
    </row>
  </sheetData>
  <mergeCells count="10">
    <mergeCell ref="J2:K2"/>
    <mergeCell ref="F3:G3"/>
    <mergeCell ref="H3:I3"/>
    <mergeCell ref="J3:J4"/>
    <mergeCell ref="K3:K4"/>
    <mergeCell ref="B2:B4"/>
    <mergeCell ref="C2:C3"/>
    <mergeCell ref="D2:D3"/>
    <mergeCell ref="E2:E3"/>
    <mergeCell ref="F2:I2"/>
  </mergeCells>
  <phoneticPr fontId="4"/>
  <pageMargins left="0.39370078740157483" right="0.35433070866141736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M64"/>
  <sheetViews>
    <sheetView showGridLines="0" view="pageBreakPreview" zoomScale="80" zoomScaleNormal="100" zoomScaleSheetLayoutView="80" workbookViewId="0">
      <selection activeCell="J72" sqref="J72"/>
    </sheetView>
  </sheetViews>
  <sheetFormatPr defaultColWidth="8.875" defaultRowHeight="30" customHeight="1" x14ac:dyDescent="0.4"/>
  <cols>
    <col min="1" max="1" width="5.125" style="58" customWidth="1"/>
    <col min="2" max="2" width="3" style="58" customWidth="1"/>
    <col min="3" max="3" width="4.5" style="58" customWidth="1"/>
    <col min="4" max="4" width="17.625" style="58" customWidth="1"/>
    <col min="5" max="5" width="14.625" style="58" customWidth="1"/>
    <col min="6" max="6" width="11.625" style="58" customWidth="1"/>
    <col min="7" max="7" width="12.625" style="58" customWidth="1"/>
    <col min="8" max="8" width="3" style="58" customWidth="1"/>
    <col min="9" max="9" width="3.125" style="58" customWidth="1"/>
    <col min="10" max="10" width="14" style="59" customWidth="1"/>
    <col min="11" max="11" width="14.625" style="58" customWidth="1"/>
    <col min="12" max="12" width="11.625" style="58" customWidth="1"/>
    <col min="13" max="13" width="12.625" style="58" customWidth="1"/>
    <col min="14" max="15" width="2.625" style="58" customWidth="1"/>
    <col min="16" max="16" width="16.125" style="58" bestFit="1" customWidth="1"/>
    <col min="17" max="16384" width="8.875" style="58"/>
  </cols>
  <sheetData>
    <row r="1" spans="2:13" ht="15" customHeight="1" x14ac:dyDescent="0.4"/>
    <row r="2" spans="2:13" ht="15" customHeight="1" x14ac:dyDescent="0.4">
      <c r="B2" s="60" t="s">
        <v>36</v>
      </c>
    </row>
    <row r="3" spans="2:13" ht="22.5" customHeight="1" thickBot="1" x14ac:dyDescent="0.45">
      <c r="B3" s="58" t="s">
        <v>28</v>
      </c>
      <c r="H3" s="58" t="s">
        <v>29</v>
      </c>
    </row>
    <row r="4" spans="2:13" ht="32.25" customHeight="1" x14ac:dyDescent="0.4">
      <c r="B4" s="258" t="s">
        <v>37</v>
      </c>
      <c r="C4" s="259"/>
      <c r="D4" s="326"/>
      <c r="E4" s="61" t="s">
        <v>38</v>
      </c>
      <c r="F4" s="62" t="s">
        <v>39</v>
      </c>
      <c r="G4" s="63" t="s">
        <v>40</v>
      </c>
      <c r="H4" s="258" t="s">
        <v>37</v>
      </c>
      <c r="I4" s="259"/>
      <c r="J4" s="326"/>
      <c r="K4" s="64" t="s">
        <v>41</v>
      </c>
      <c r="L4" s="62" t="s">
        <v>39</v>
      </c>
      <c r="M4" s="63" t="s">
        <v>40</v>
      </c>
    </row>
    <row r="5" spans="2:13" ht="24.95" customHeight="1" x14ac:dyDescent="0.4">
      <c r="B5" s="261" t="s">
        <v>42</v>
      </c>
      <c r="C5" s="262"/>
      <c r="D5" s="315"/>
      <c r="E5" s="65">
        <v>21002154</v>
      </c>
      <c r="F5" s="66">
        <v>19.77</v>
      </c>
      <c r="G5" s="67">
        <v>113596</v>
      </c>
      <c r="H5" s="261" t="s">
        <v>43</v>
      </c>
      <c r="I5" s="262"/>
      <c r="J5" s="315"/>
      <c r="K5" s="68">
        <v>1647487</v>
      </c>
      <c r="L5" s="66">
        <v>1.6</v>
      </c>
      <c r="M5" s="69">
        <v>8911</v>
      </c>
    </row>
    <row r="6" spans="2:13" ht="24.95" customHeight="1" x14ac:dyDescent="0.4">
      <c r="B6" s="316" t="s">
        <v>44</v>
      </c>
      <c r="C6" s="307" t="s">
        <v>45</v>
      </c>
      <c r="D6" s="289"/>
      <c r="E6" s="68">
        <v>11794</v>
      </c>
      <c r="F6" s="66">
        <v>0.01</v>
      </c>
      <c r="G6" s="70">
        <v>64</v>
      </c>
      <c r="H6" s="316" t="s">
        <v>46</v>
      </c>
      <c r="I6" s="310" t="s">
        <v>47</v>
      </c>
      <c r="J6" s="71" t="s">
        <v>48</v>
      </c>
      <c r="K6" s="68">
        <v>59904064</v>
      </c>
      <c r="L6" s="66">
        <v>58.01</v>
      </c>
      <c r="M6" s="70">
        <v>324009</v>
      </c>
    </row>
    <row r="7" spans="2:13" ht="24.95" customHeight="1" x14ac:dyDescent="0.4">
      <c r="B7" s="317"/>
      <c r="C7" s="307" t="s">
        <v>49</v>
      </c>
      <c r="D7" s="289"/>
      <c r="E7" s="68">
        <v>1230316</v>
      </c>
      <c r="F7" s="66">
        <v>1.1599999999999999</v>
      </c>
      <c r="G7" s="70">
        <v>6655</v>
      </c>
      <c r="H7" s="264"/>
      <c r="I7" s="322"/>
      <c r="J7" s="71" t="s">
        <v>50</v>
      </c>
      <c r="K7" s="68">
        <v>521288</v>
      </c>
      <c r="L7" s="66">
        <v>0.5</v>
      </c>
      <c r="M7" s="70">
        <v>2820</v>
      </c>
    </row>
    <row r="8" spans="2:13" ht="24.95" customHeight="1" x14ac:dyDescent="0.4">
      <c r="B8" s="317"/>
      <c r="C8" s="286" t="s">
        <v>51</v>
      </c>
      <c r="D8" s="282"/>
      <c r="E8" s="68">
        <v>13506</v>
      </c>
      <c r="F8" s="66">
        <v>0.01</v>
      </c>
      <c r="G8" s="70">
        <v>73</v>
      </c>
      <c r="H8" s="264"/>
      <c r="I8" s="322"/>
      <c r="J8" s="72" t="s">
        <v>52</v>
      </c>
      <c r="K8" s="68">
        <v>60425352</v>
      </c>
      <c r="L8" s="66">
        <v>58.52</v>
      </c>
      <c r="M8" s="70">
        <v>326828</v>
      </c>
    </row>
    <row r="9" spans="2:13" ht="24.95" customHeight="1" x14ac:dyDescent="0.4">
      <c r="B9" s="317"/>
      <c r="C9" s="324" t="s">
        <v>53</v>
      </c>
      <c r="D9" s="325"/>
      <c r="E9" s="68">
        <v>1919</v>
      </c>
      <c r="F9" s="66">
        <v>0</v>
      </c>
      <c r="G9" s="70">
        <v>10</v>
      </c>
      <c r="H9" s="264"/>
      <c r="I9" s="322"/>
      <c r="J9" s="71" t="s">
        <v>54</v>
      </c>
      <c r="K9" s="68">
        <v>9297691</v>
      </c>
      <c r="L9" s="66">
        <v>9</v>
      </c>
      <c r="M9" s="70">
        <v>50289</v>
      </c>
    </row>
    <row r="10" spans="2:13" ht="24.95" customHeight="1" x14ac:dyDescent="0.4">
      <c r="B10" s="317"/>
      <c r="C10" s="307" t="s">
        <v>55</v>
      </c>
      <c r="D10" s="289"/>
      <c r="E10" s="68">
        <v>10490</v>
      </c>
      <c r="F10" s="66">
        <v>0.01</v>
      </c>
      <c r="G10" s="70">
        <v>57</v>
      </c>
      <c r="H10" s="264"/>
      <c r="I10" s="322"/>
      <c r="J10" s="73" t="s">
        <v>56</v>
      </c>
      <c r="K10" s="68">
        <v>4885</v>
      </c>
      <c r="L10" s="66">
        <v>0</v>
      </c>
      <c r="M10" s="70">
        <v>26</v>
      </c>
    </row>
    <row r="11" spans="2:13" ht="24.95" customHeight="1" x14ac:dyDescent="0.4">
      <c r="B11" s="317"/>
      <c r="C11" s="307" t="s">
        <v>57</v>
      </c>
      <c r="D11" s="289"/>
      <c r="E11" s="68">
        <v>912</v>
      </c>
      <c r="F11" s="66">
        <v>0</v>
      </c>
      <c r="G11" s="70">
        <v>5</v>
      </c>
      <c r="H11" s="264"/>
      <c r="I11" s="322"/>
      <c r="J11" s="71" t="s">
        <v>58</v>
      </c>
      <c r="K11" s="68">
        <v>239</v>
      </c>
      <c r="L11" s="66">
        <v>0</v>
      </c>
      <c r="M11" s="70">
        <v>1</v>
      </c>
    </row>
    <row r="12" spans="2:13" ht="24.95" customHeight="1" x14ac:dyDescent="0.4">
      <c r="B12" s="318"/>
      <c r="C12" s="278" t="s">
        <v>59</v>
      </c>
      <c r="D12" s="279"/>
      <c r="E12" s="68">
        <v>1308520</v>
      </c>
      <c r="F12" s="66">
        <v>1.23</v>
      </c>
      <c r="G12" s="70">
        <v>7078</v>
      </c>
      <c r="H12" s="264"/>
      <c r="I12" s="322"/>
      <c r="J12" s="71" t="s">
        <v>60</v>
      </c>
      <c r="K12" s="68">
        <v>276854</v>
      </c>
      <c r="L12" s="66">
        <v>0.27</v>
      </c>
      <c r="M12" s="70">
        <v>1497</v>
      </c>
    </row>
    <row r="13" spans="2:13" ht="24.95" customHeight="1" x14ac:dyDescent="0.4">
      <c r="B13" s="261" t="s">
        <v>61</v>
      </c>
      <c r="C13" s="262"/>
      <c r="D13" s="315"/>
      <c r="E13" s="68">
        <v>88865</v>
      </c>
      <c r="F13" s="66">
        <v>0.08</v>
      </c>
      <c r="G13" s="70">
        <v>481</v>
      </c>
      <c r="H13" s="264"/>
      <c r="I13" s="322"/>
      <c r="J13" s="71" t="s">
        <v>62</v>
      </c>
      <c r="K13" s="68">
        <v>35275</v>
      </c>
      <c r="L13" s="66">
        <v>0.03</v>
      </c>
      <c r="M13" s="70">
        <v>191</v>
      </c>
    </row>
    <row r="14" spans="2:13" ht="24.95" customHeight="1" x14ac:dyDescent="0.4">
      <c r="B14" s="261" t="s">
        <v>63</v>
      </c>
      <c r="C14" s="262"/>
      <c r="D14" s="315"/>
      <c r="E14" s="68">
        <v>0</v>
      </c>
      <c r="F14" s="66">
        <v>0</v>
      </c>
      <c r="G14" s="70">
        <v>0</v>
      </c>
      <c r="H14" s="264"/>
      <c r="I14" s="322"/>
      <c r="J14" s="71" t="s">
        <v>64</v>
      </c>
      <c r="K14" s="68">
        <v>0</v>
      </c>
      <c r="L14" s="66">
        <v>0</v>
      </c>
      <c r="M14" s="70">
        <v>0</v>
      </c>
    </row>
    <row r="15" spans="2:13" ht="24.95" customHeight="1" x14ac:dyDescent="0.4">
      <c r="B15" s="316" t="s">
        <v>65</v>
      </c>
      <c r="C15" s="304" t="s">
        <v>66</v>
      </c>
      <c r="D15" s="305"/>
      <c r="E15" s="68">
        <v>69132816</v>
      </c>
      <c r="F15" s="66">
        <v>65.09</v>
      </c>
      <c r="G15" s="70">
        <v>373925</v>
      </c>
      <c r="H15" s="264"/>
      <c r="I15" s="322"/>
      <c r="J15" s="71" t="s">
        <v>67</v>
      </c>
      <c r="K15" s="68">
        <v>12827</v>
      </c>
      <c r="L15" s="66">
        <v>0.01</v>
      </c>
      <c r="M15" s="70">
        <v>69</v>
      </c>
    </row>
    <row r="16" spans="2:13" ht="24.95" customHeight="1" x14ac:dyDescent="0.4">
      <c r="B16" s="317"/>
      <c r="C16" s="319" t="s">
        <v>68</v>
      </c>
      <c r="D16" s="74" t="s">
        <v>69</v>
      </c>
      <c r="E16" s="68">
        <v>327518</v>
      </c>
      <c r="F16" s="66">
        <v>0.31</v>
      </c>
      <c r="G16" s="70">
        <v>1771</v>
      </c>
      <c r="H16" s="264"/>
      <c r="I16" s="323"/>
      <c r="J16" s="75" t="s">
        <v>70</v>
      </c>
      <c r="K16" s="68">
        <v>70053123</v>
      </c>
      <c r="L16" s="66">
        <v>67.84</v>
      </c>
      <c r="M16" s="70">
        <v>378903</v>
      </c>
    </row>
    <row r="17" spans="2:13" ht="24.95" customHeight="1" x14ac:dyDescent="0.4">
      <c r="B17" s="317"/>
      <c r="C17" s="320"/>
      <c r="D17" s="74" t="s">
        <v>71</v>
      </c>
      <c r="E17" s="68">
        <v>1508951</v>
      </c>
      <c r="F17" s="66">
        <v>1.42</v>
      </c>
      <c r="G17" s="70">
        <v>8162</v>
      </c>
      <c r="H17" s="264"/>
      <c r="I17" s="310" t="s">
        <v>72</v>
      </c>
      <c r="J17" s="76" t="s">
        <v>73</v>
      </c>
      <c r="K17" s="68">
        <v>95097</v>
      </c>
      <c r="L17" s="66">
        <v>0.09</v>
      </c>
      <c r="M17" s="70">
        <v>514</v>
      </c>
    </row>
    <row r="18" spans="2:13" ht="24.95" customHeight="1" x14ac:dyDescent="0.4">
      <c r="B18" s="317"/>
      <c r="C18" s="320"/>
      <c r="D18" s="77" t="s">
        <v>74</v>
      </c>
      <c r="E18" s="68">
        <v>895591</v>
      </c>
      <c r="F18" s="66">
        <v>0.84</v>
      </c>
      <c r="G18" s="70">
        <v>4844</v>
      </c>
      <c r="H18" s="264"/>
      <c r="I18" s="311"/>
      <c r="J18" s="71" t="s">
        <v>54</v>
      </c>
      <c r="K18" s="68">
        <v>19464</v>
      </c>
      <c r="L18" s="66">
        <v>0.02</v>
      </c>
      <c r="M18" s="70">
        <v>105</v>
      </c>
    </row>
    <row r="19" spans="2:13" ht="24.95" customHeight="1" x14ac:dyDescent="0.4">
      <c r="B19" s="317"/>
      <c r="C19" s="320"/>
      <c r="D19" s="78" t="s">
        <v>63</v>
      </c>
      <c r="E19" s="68">
        <v>237450</v>
      </c>
      <c r="F19" s="66">
        <v>0.22</v>
      </c>
      <c r="G19" s="70">
        <v>1284</v>
      </c>
      <c r="H19" s="264"/>
      <c r="I19" s="311"/>
      <c r="J19" s="73" t="s">
        <v>56</v>
      </c>
      <c r="K19" s="68">
        <v>0</v>
      </c>
      <c r="L19" s="66">
        <v>0</v>
      </c>
      <c r="M19" s="70">
        <v>0</v>
      </c>
    </row>
    <row r="20" spans="2:13" ht="24.95" customHeight="1" x14ac:dyDescent="0.4">
      <c r="B20" s="317"/>
      <c r="C20" s="321"/>
      <c r="D20" s="79" t="s">
        <v>75</v>
      </c>
      <c r="E20" s="68">
        <v>2969510</v>
      </c>
      <c r="F20" s="66">
        <v>2.8</v>
      </c>
      <c r="G20" s="70">
        <v>16061</v>
      </c>
      <c r="H20" s="264"/>
      <c r="I20" s="311"/>
      <c r="J20" s="71" t="s">
        <v>58</v>
      </c>
      <c r="K20" s="68">
        <v>0</v>
      </c>
      <c r="L20" s="66">
        <v>0</v>
      </c>
      <c r="M20" s="70">
        <v>0</v>
      </c>
    </row>
    <row r="21" spans="2:13" ht="24.95" customHeight="1" x14ac:dyDescent="0.4">
      <c r="B21" s="317"/>
      <c r="C21" s="313" t="s">
        <v>76</v>
      </c>
      <c r="D21" s="314"/>
      <c r="E21" s="68">
        <v>19294</v>
      </c>
      <c r="F21" s="66">
        <v>0.02</v>
      </c>
      <c r="G21" s="70">
        <v>104</v>
      </c>
      <c r="H21" s="264"/>
      <c r="I21" s="312"/>
      <c r="J21" s="75" t="s">
        <v>70</v>
      </c>
      <c r="K21" s="68">
        <v>114562</v>
      </c>
      <c r="L21" s="66">
        <v>0.11</v>
      </c>
      <c r="M21" s="70">
        <v>620</v>
      </c>
    </row>
    <row r="22" spans="2:13" ht="24.95" customHeight="1" x14ac:dyDescent="0.4">
      <c r="B22" s="317"/>
      <c r="C22" s="313" t="s">
        <v>57</v>
      </c>
      <c r="D22" s="314"/>
      <c r="E22" s="68">
        <v>1714</v>
      </c>
      <c r="F22" s="66">
        <v>0</v>
      </c>
      <c r="G22" s="70">
        <v>9</v>
      </c>
      <c r="H22" s="264"/>
      <c r="I22" s="296" t="s">
        <v>77</v>
      </c>
      <c r="J22" s="297"/>
      <c r="K22" s="68">
        <v>224073</v>
      </c>
      <c r="L22" s="66">
        <v>0.22</v>
      </c>
      <c r="M22" s="70">
        <v>1212</v>
      </c>
    </row>
    <row r="23" spans="2:13" ht="24.95" customHeight="1" x14ac:dyDescent="0.4">
      <c r="B23" s="318"/>
      <c r="C23" s="278" t="s">
        <v>70</v>
      </c>
      <c r="D23" s="279"/>
      <c r="E23" s="68">
        <v>72123334</v>
      </c>
      <c r="F23" s="66">
        <v>67.900000000000006</v>
      </c>
      <c r="G23" s="70">
        <v>390100</v>
      </c>
      <c r="H23" s="265"/>
      <c r="I23" s="278" t="s">
        <v>70</v>
      </c>
      <c r="J23" s="279"/>
      <c r="K23" s="68">
        <v>70391758</v>
      </c>
      <c r="L23" s="66">
        <v>68.17</v>
      </c>
      <c r="M23" s="70">
        <v>380735</v>
      </c>
    </row>
    <row r="24" spans="2:13" ht="24.95" customHeight="1" x14ac:dyDescent="0.4">
      <c r="B24" s="287" t="s">
        <v>78</v>
      </c>
      <c r="C24" s="288"/>
      <c r="D24" s="289"/>
      <c r="E24" s="68">
        <v>0</v>
      </c>
      <c r="F24" s="66">
        <v>0</v>
      </c>
      <c r="G24" s="70">
        <v>0</v>
      </c>
      <c r="H24" s="293" t="s">
        <v>79</v>
      </c>
      <c r="I24" s="296" t="s">
        <v>80</v>
      </c>
      <c r="J24" s="300"/>
      <c r="K24" s="68">
        <v>601336</v>
      </c>
      <c r="L24" s="66">
        <v>0.57999999999999996</v>
      </c>
      <c r="M24" s="70">
        <v>3253</v>
      </c>
    </row>
    <row r="25" spans="2:13" ht="24.95" customHeight="1" x14ac:dyDescent="0.4">
      <c r="B25" s="280" t="s">
        <v>81</v>
      </c>
      <c r="C25" s="281"/>
      <c r="D25" s="282"/>
      <c r="E25" s="68">
        <v>71723</v>
      </c>
      <c r="F25" s="66">
        <v>7.0000000000000007E-2</v>
      </c>
      <c r="G25" s="70">
        <v>388</v>
      </c>
      <c r="H25" s="298"/>
      <c r="I25" s="80" t="s">
        <v>82</v>
      </c>
      <c r="J25" s="81"/>
      <c r="K25" s="68">
        <v>41</v>
      </c>
      <c r="L25" s="66">
        <v>0</v>
      </c>
      <c r="M25" s="70">
        <v>0</v>
      </c>
    </row>
    <row r="26" spans="2:13" ht="24.95" customHeight="1" x14ac:dyDescent="0.15">
      <c r="B26" s="301" t="s">
        <v>83</v>
      </c>
      <c r="C26" s="304" t="s">
        <v>84</v>
      </c>
      <c r="D26" s="305"/>
      <c r="E26" s="68">
        <v>3305591</v>
      </c>
      <c r="F26" s="66">
        <v>3.11</v>
      </c>
      <c r="G26" s="70">
        <v>17879</v>
      </c>
      <c r="H26" s="299"/>
      <c r="I26" s="278" t="s">
        <v>70</v>
      </c>
      <c r="J26" s="306"/>
      <c r="K26" s="68">
        <v>601378</v>
      </c>
      <c r="L26" s="66">
        <v>0.57999999999999996</v>
      </c>
      <c r="M26" s="70">
        <v>3253</v>
      </c>
    </row>
    <row r="27" spans="2:13" ht="24.95" customHeight="1" x14ac:dyDescent="0.4">
      <c r="B27" s="302"/>
      <c r="C27" s="304" t="s">
        <v>85</v>
      </c>
      <c r="D27" s="305"/>
      <c r="E27" s="68">
        <v>1837741</v>
      </c>
      <c r="F27" s="66">
        <v>1.73</v>
      </c>
      <c r="G27" s="70">
        <v>9940</v>
      </c>
      <c r="H27" s="293" t="s">
        <v>86</v>
      </c>
      <c r="I27" s="296" t="s">
        <v>87</v>
      </c>
      <c r="J27" s="297"/>
      <c r="K27" s="68">
        <v>88648</v>
      </c>
      <c r="L27" s="66">
        <v>0.09</v>
      </c>
      <c r="M27" s="70">
        <v>479</v>
      </c>
    </row>
    <row r="28" spans="2:13" ht="24.95" customHeight="1" x14ac:dyDescent="0.4">
      <c r="B28" s="302"/>
      <c r="C28" s="286" t="s">
        <v>88</v>
      </c>
      <c r="D28" s="282"/>
      <c r="E28" s="68">
        <v>1352689</v>
      </c>
      <c r="F28" s="66">
        <v>1.27</v>
      </c>
      <c r="G28" s="70">
        <v>7316</v>
      </c>
      <c r="H28" s="308"/>
      <c r="I28" s="80" t="s">
        <v>82</v>
      </c>
      <c r="J28" s="81"/>
      <c r="K28" s="68">
        <v>34</v>
      </c>
      <c r="L28" s="66">
        <v>0</v>
      </c>
      <c r="M28" s="70">
        <v>0</v>
      </c>
    </row>
    <row r="29" spans="2:13" ht="24.95" customHeight="1" x14ac:dyDescent="0.4">
      <c r="B29" s="302"/>
      <c r="C29" s="286" t="s">
        <v>89</v>
      </c>
      <c r="D29" s="282"/>
      <c r="E29" s="68">
        <v>169192</v>
      </c>
      <c r="F29" s="66">
        <v>0.16</v>
      </c>
      <c r="G29" s="70">
        <v>915</v>
      </c>
      <c r="H29" s="309"/>
      <c r="I29" s="278" t="s">
        <v>70</v>
      </c>
      <c r="J29" s="279"/>
      <c r="K29" s="68">
        <v>88682</v>
      </c>
      <c r="L29" s="66">
        <v>0.09</v>
      </c>
      <c r="M29" s="70">
        <v>480</v>
      </c>
    </row>
    <row r="30" spans="2:13" ht="24.95" customHeight="1" x14ac:dyDescent="0.4">
      <c r="B30" s="302"/>
      <c r="C30" s="286" t="s">
        <v>90</v>
      </c>
      <c r="D30" s="282"/>
      <c r="E30" s="68">
        <v>946572</v>
      </c>
      <c r="F30" s="66">
        <v>0.89</v>
      </c>
      <c r="G30" s="70">
        <v>5120</v>
      </c>
      <c r="H30" s="287" t="s">
        <v>91</v>
      </c>
      <c r="I30" s="288"/>
      <c r="J30" s="289"/>
      <c r="K30" s="68">
        <v>264722</v>
      </c>
      <c r="L30" s="66">
        <v>0.26</v>
      </c>
      <c r="M30" s="70">
        <v>1432</v>
      </c>
    </row>
    <row r="31" spans="2:13" ht="24.95" customHeight="1" x14ac:dyDescent="0.4">
      <c r="B31" s="302"/>
      <c r="C31" s="307" t="s">
        <v>57</v>
      </c>
      <c r="D31" s="289"/>
      <c r="E31" s="68">
        <v>398529</v>
      </c>
      <c r="F31" s="66">
        <v>0.38</v>
      </c>
      <c r="G31" s="70">
        <v>2156</v>
      </c>
      <c r="H31" s="280" t="s">
        <v>92</v>
      </c>
      <c r="I31" s="281"/>
      <c r="J31" s="282"/>
      <c r="K31" s="68">
        <v>70801</v>
      </c>
      <c r="L31" s="66">
        <v>7.0000000000000007E-2</v>
      </c>
      <c r="M31" s="70">
        <v>383</v>
      </c>
    </row>
    <row r="32" spans="2:13" ht="24.95" customHeight="1" x14ac:dyDescent="0.4">
      <c r="B32" s="303"/>
      <c r="C32" s="278" t="s">
        <v>70</v>
      </c>
      <c r="D32" s="279"/>
      <c r="E32" s="68">
        <v>8010313</v>
      </c>
      <c r="F32" s="66">
        <v>7.54</v>
      </c>
      <c r="G32" s="70">
        <v>43326</v>
      </c>
      <c r="H32" s="280" t="s">
        <v>93</v>
      </c>
      <c r="I32" s="281"/>
      <c r="J32" s="282"/>
      <c r="K32" s="68">
        <v>26615399</v>
      </c>
      <c r="L32" s="66">
        <v>25.77</v>
      </c>
      <c r="M32" s="70">
        <v>143957</v>
      </c>
    </row>
    <row r="33" spans="2:13" ht="24.95" customHeight="1" x14ac:dyDescent="0.4">
      <c r="B33" s="287" t="s">
        <v>94</v>
      </c>
      <c r="C33" s="288"/>
      <c r="D33" s="289"/>
      <c r="E33" s="68">
        <v>0</v>
      </c>
      <c r="F33" s="66">
        <v>0</v>
      </c>
      <c r="G33" s="70">
        <v>0</v>
      </c>
      <c r="H33" s="280" t="s">
        <v>95</v>
      </c>
      <c r="I33" s="281"/>
      <c r="J33" s="282"/>
      <c r="K33" s="68">
        <v>0</v>
      </c>
      <c r="L33" s="66">
        <v>0</v>
      </c>
      <c r="M33" s="70">
        <v>0</v>
      </c>
    </row>
    <row r="34" spans="2:13" ht="24.95" customHeight="1" thickBot="1" x14ac:dyDescent="0.45">
      <c r="B34" s="290" t="s">
        <v>96</v>
      </c>
      <c r="C34" s="291"/>
      <c r="D34" s="292"/>
      <c r="E34" s="82">
        <v>315427</v>
      </c>
      <c r="F34" s="83">
        <v>0.3</v>
      </c>
      <c r="G34" s="84">
        <v>1706</v>
      </c>
      <c r="H34" s="293" t="s">
        <v>97</v>
      </c>
      <c r="I34" s="286" t="s">
        <v>98</v>
      </c>
      <c r="J34" s="282"/>
      <c r="K34" s="68">
        <v>241376</v>
      </c>
      <c r="L34" s="66">
        <v>0.23</v>
      </c>
      <c r="M34" s="70">
        <v>1306</v>
      </c>
    </row>
    <row r="35" spans="2:13" ht="24.95" customHeight="1" thickBot="1" x14ac:dyDescent="0.45">
      <c r="B35" s="275" t="s">
        <v>99</v>
      </c>
      <c r="C35" s="276"/>
      <c r="D35" s="277"/>
      <c r="E35" s="86">
        <v>102920335</v>
      </c>
      <c r="F35" s="87">
        <v>96.9</v>
      </c>
      <c r="G35" s="88">
        <v>556675</v>
      </c>
      <c r="H35" s="294"/>
      <c r="I35" s="286" t="s">
        <v>100</v>
      </c>
      <c r="J35" s="282"/>
      <c r="K35" s="68">
        <v>553972</v>
      </c>
      <c r="L35" s="66">
        <v>0.54</v>
      </c>
      <c r="M35" s="70">
        <v>2996</v>
      </c>
    </row>
    <row r="36" spans="2:13" ht="24.95" customHeight="1" x14ac:dyDescent="0.4">
      <c r="B36" s="283" t="s">
        <v>101</v>
      </c>
      <c r="C36" s="284"/>
      <c r="D36" s="285"/>
      <c r="E36" s="65">
        <v>551052</v>
      </c>
      <c r="F36" s="66">
        <v>0.52</v>
      </c>
      <c r="G36" s="69">
        <v>2981</v>
      </c>
      <c r="H36" s="294"/>
      <c r="I36" s="286" t="s">
        <v>102</v>
      </c>
      <c r="J36" s="282"/>
      <c r="K36" s="68">
        <v>5704</v>
      </c>
      <c r="L36" s="66">
        <v>0.01</v>
      </c>
      <c r="M36" s="70">
        <v>31</v>
      </c>
    </row>
    <row r="37" spans="2:13" ht="24.95" customHeight="1" x14ac:dyDescent="0.4">
      <c r="B37" s="89" t="s">
        <v>103</v>
      </c>
      <c r="C37" s="90"/>
      <c r="D37" s="91"/>
      <c r="E37" s="68">
        <v>2740862</v>
      </c>
      <c r="F37" s="66">
        <v>2.58</v>
      </c>
      <c r="G37" s="70">
        <v>14825</v>
      </c>
      <c r="H37" s="295"/>
      <c r="I37" s="278" t="s">
        <v>70</v>
      </c>
      <c r="J37" s="279"/>
      <c r="K37" s="68">
        <v>801051</v>
      </c>
      <c r="L37" s="66">
        <v>0.78</v>
      </c>
      <c r="M37" s="70">
        <v>4333</v>
      </c>
    </row>
    <row r="38" spans="2:13" ht="24.95" customHeight="1" thickBot="1" x14ac:dyDescent="0.45">
      <c r="B38" s="85" t="s">
        <v>104</v>
      </c>
      <c r="C38" s="92"/>
      <c r="D38" s="93"/>
      <c r="E38" s="82">
        <v>0</v>
      </c>
      <c r="F38" s="83">
        <v>0</v>
      </c>
      <c r="G38" s="84">
        <v>0</v>
      </c>
      <c r="H38" s="280" t="s">
        <v>105</v>
      </c>
      <c r="I38" s="281"/>
      <c r="J38" s="282"/>
      <c r="K38" s="68">
        <v>610762</v>
      </c>
      <c r="L38" s="66">
        <v>0.59</v>
      </c>
      <c r="M38" s="70">
        <v>3303</v>
      </c>
    </row>
    <row r="39" spans="2:13" ht="24.95" customHeight="1" thickBot="1" x14ac:dyDescent="0.45">
      <c r="B39" s="275" t="s">
        <v>106</v>
      </c>
      <c r="C39" s="276"/>
      <c r="D39" s="277"/>
      <c r="E39" s="86">
        <v>106212250</v>
      </c>
      <c r="F39" s="87">
        <v>100</v>
      </c>
      <c r="G39" s="88">
        <v>574480</v>
      </c>
      <c r="H39" s="280" t="s">
        <v>107</v>
      </c>
      <c r="I39" s="281"/>
      <c r="J39" s="282"/>
      <c r="K39" s="68">
        <v>58775</v>
      </c>
      <c r="L39" s="66">
        <v>0.06</v>
      </c>
      <c r="M39" s="70">
        <v>318</v>
      </c>
    </row>
    <row r="40" spans="2:13" ht="24.95" customHeight="1" thickBot="1" x14ac:dyDescent="0.45">
      <c r="B40" s="94" t="s">
        <v>108</v>
      </c>
      <c r="C40" s="95"/>
      <c r="D40" s="96" t="s">
        <v>109</v>
      </c>
      <c r="E40" s="65">
        <v>2950016</v>
      </c>
      <c r="F40" s="97" t="s">
        <v>110</v>
      </c>
      <c r="G40" s="69">
        <v>15956</v>
      </c>
      <c r="H40" s="98" t="s">
        <v>111</v>
      </c>
      <c r="I40" s="99"/>
      <c r="J40" s="100"/>
      <c r="K40" s="101">
        <v>438122</v>
      </c>
      <c r="L40" s="83">
        <v>0.42</v>
      </c>
      <c r="M40" s="102">
        <v>2370</v>
      </c>
    </row>
    <row r="41" spans="2:13" ht="24.95" customHeight="1" thickBot="1" x14ac:dyDescent="0.45">
      <c r="B41" s="103" t="s">
        <v>112</v>
      </c>
      <c r="C41" s="104"/>
      <c r="D41" s="105" t="s">
        <v>113</v>
      </c>
      <c r="E41" s="68">
        <v>0</v>
      </c>
      <c r="F41" s="106" t="s">
        <v>110</v>
      </c>
      <c r="G41" s="70">
        <v>0</v>
      </c>
      <c r="H41" s="272" t="s">
        <v>114</v>
      </c>
      <c r="I41" s="273"/>
      <c r="J41" s="274"/>
      <c r="K41" s="107">
        <v>101588937</v>
      </c>
      <c r="L41" s="87">
        <v>98.38</v>
      </c>
      <c r="M41" s="108">
        <v>549474</v>
      </c>
    </row>
    <row r="42" spans="2:13" ht="24.95" customHeight="1" x14ac:dyDescent="0.4">
      <c r="B42" s="109" t="s">
        <v>115</v>
      </c>
      <c r="C42" s="110"/>
      <c r="D42" s="111"/>
      <c r="E42" s="68">
        <v>2950016</v>
      </c>
      <c r="F42" s="106" t="s">
        <v>110</v>
      </c>
      <c r="G42" s="70">
        <v>15956</v>
      </c>
      <c r="H42" s="98" t="s">
        <v>116</v>
      </c>
      <c r="I42" s="99"/>
      <c r="J42" s="100"/>
      <c r="K42" s="112">
        <v>1145900</v>
      </c>
      <c r="L42" s="66">
        <v>1.1100000000000001</v>
      </c>
      <c r="M42" s="113">
        <v>6198</v>
      </c>
    </row>
    <row r="43" spans="2:13" ht="24.95" customHeight="1" x14ac:dyDescent="0.4">
      <c r="B43" s="94" t="s">
        <v>117</v>
      </c>
      <c r="C43" s="114"/>
      <c r="D43" s="115"/>
      <c r="E43" s="68">
        <v>3664631</v>
      </c>
      <c r="F43" s="116" t="s">
        <v>110</v>
      </c>
      <c r="G43" s="70">
        <v>19821</v>
      </c>
      <c r="H43" s="117" t="s">
        <v>118</v>
      </c>
      <c r="I43" s="118"/>
      <c r="J43" s="119"/>
      <c r="K43" s="67">
        <v>0</v>
      </c>
      <c r="L43" s="66">
        <v>0</v>
      </c>
      <c r="M43" s="69">
        <v>0</v>
      </c>
    </row>
    <row r="44" spans="2:13" ht="24.95" customHeight="1" thickBot="1" x14ac:dyDescent="0.45">
      <c r="B44" s="120" t="s">
        <v>119</v>
      </c>
      <c r="C44" s="121"/>
      <c r="D44" s="122"/>
      <c r="E44" s="68">
        <v>1927100</v>
      </c>
      <c r="F44" s="123" t="s">
        <v>110</v>
      </c>
      <c r="G44" s="70">
        <v>10423</v>
      </c>
      <c r="H44" s="98" t="s">
        <v>120</v>
      </c>
      <c r="I44" s="99"/>
      <c r="J44" s="124"/>
      <c r="K44" s="125">
        <v>527396</v>
      </c>
      <c r="L44" s="66">
        <v>0.51</v>
      </c>
      <c r="M44" s="84">
        <v>2853</v>
      </c>
    </row>
    <row r="45" spans="2:13" ht="24.95" customHeight="1" thickBot="1" x14ac:dyDescent="0.45">
      <c r="B45" s="114"/>
      <c r="C45" s="126"/>
      <c r="D45" s="126"/>
      <c r="E45" s="127"/>
      <c r="F45" s="128"/>
      <c r="G45" s="129"/>
      <c r="H45" s="275" t="s">
        <v>121</v>
      </c>
      <c r="I45" s="276"/>
      <c r="J45" s="277"/>
      <c r="K45" s="130">
        <v>103262234</v>
      </c>
      <c r="L45" s="131">
        <v>100</v>
      </c>
      <c r="M45" s="88">
        <v>558524</v>
      </c>
    </row>
    <row r="46" spans="2:13" ht="24.95" customHeight="1" x14ac:dyDescent="0.4">
      <c r="B46" s="114"/>
      <c r="C46" s="126"/>
      <c r="D46" s="126"/>
      <c r="E46" s="114"/>
      <c r="F46" s="132"/>
      <c r="G46" s="114"/>
      <c r="H46" s="114"/>
      <c r="I46" s="133"/>
      <c r="J46" s="134"/>
      <c r="K46" s="135"/>
      <c r="L46" s="136"/>
      <c r="M46" s="135"/>
    </row>
    <row r="47" spans="2:13" ht="30" customHeight="1" x14ac:dyDescent="0.4">
      <c r="B47" s="114"/>
      <c r="C47" s="114"/>
      <c r="D47" s="114"/>
      <c r="E47" s="114"/>
      <c r="F47" s="132"/>
      <c r="G47" s="114"/>
      <c r="H47" s="114"/>
      <c r="I47" s="133"/>
      <c r="J47" s="134"/>
      <c r="K47" s="135"/>
      <c r="L47" s="136"/>
      <c r="M47" s="135"/>
    </row>
    <row r="48" spans="2:13" ht="30" customHeight="1" x14ac:dyDescent="0.4">
      <c r="B48" s="114"/>
      <c r="C48" s="114"/>
      <c r="D48" s="114"/>
      <c r="E48" s="114"/>
      <c r="F48" s="132"/>
      <c r="G48" s="114"/>
      <c r="L48" s="132"/>
    </row>
    <row r="49" spans="2:13" ht="30" customHeight="1" x14ac:dyDescent="0.4">
      <c r="B49" s="114"/>
      <c r="C49" s="114"/>
      <c r="D49" s="114"/>
      <c r="E49" s="114"/>
      <c r="F49" s="132"/>
      <c r="G49" s="114"/>
      <c r="L49" s="132"/>
    </row>
    <row r="50" spans="2:13" ht="30" customHeight="1" x14ac:dyDescent="0.4">
      <c r="B50" s="114"/>
      <c r="C50" s="114"/>
      <c r="D50" s="114"/>
      <c r="E50" s="114"/>
      <c r="F50" s="132"/>
      <c r="G50" s="114"/>
    </row>
    <row r="51" spans="2:13" ht="30" customHeight="1" x14ac:dyDescent="0.4">
      <c r="B51" s="60" t="s">
        <v>122</v>
      </c>
    </row>
    <row r="52" spans="2:13" ht="30" customHeight="1" thickBot="1" x14ac:dyDescent="0.45">
      <c r="B52" s="58" t="s">
        <v>28</v>
      </c>
      <c r="H52" s="58" t="s">
        <v>29</v>
      </c>
    </row>
    <row r="53" spans="2:13" ht="30" customHeight="1" x14ac:dyDescent="0.4">
      <c r="B53" s="258" t="s">
        <v>37</v>
      </c>
      <c r="C53" s="259"/>
      <c r="D53" s="260"/>
      <c r="E53" s="62" t="s">
        <v>123</v>
      </c>
      <c r="F53" s="62" t="s">
        <v>39</v>
      </c>
      <c r="G53" s="63" t="s">
        <v>40</v>
      </c>
      <c r="H53" s="258" t="s">
        <v>37</v>
      </c>
      <c r="I53" s="259"/>
      <c r="J53" s="260"/>
      <c r="K53" s="62" t="s">
        <v>123</v>
      </c>
      <c r="L53" s="62" t="s">
        <v>39</v>
      </c>
      <c r="M53" s="63" t="s">
        <v>40</v>
      </c>
    </row>
    <row r="54" spans="2:13" ht="30" customHeight="1" x14ac:dyDescent="0.4">
      <c r="B54" s="261" t="s">
        <v>42</v>
      </c>
      <c r="C54" s="262"/>
      <c r="D54" s="262"/>
      <c r="E54" s="137">
        <v>17415</v>
      </c>
      <c r="F54" s="66">
        <v>13.1</v>
      </c>
      <c r="G54" s="70">
        <v>69941</v>
      </c>
      <c r="H54" s="263" t="s">
        <v>124</v>
      </c>
      <c r="I54" s="251" t="s">
        <v>48</v>
      </c>
      <c r="J54" s="252"/>
      <c r="K54" s="137">
        <v>94137</v>
      </c>
      <c r="L54" s="66">
        <v>59.57</v>
      </c>
      <c r="M54" s="70">
        <v>378058</v>
      </c>
    </row>
    <row r="55" spans="2:13" ht="30" customHeight="1" x14ac:dyDescent="0.4">
      <c r="B55" s="268" t="s">
        <v>66</v>
      </c>
      <c r="C55" s="262"/>
      <c r="D55" s="269"/>
      <c r="E55" s="137">
        <v>114410</v>
      </c>
      <c r="F55" s="66">
        <v>86.07</v>
      </c>
      <c r="G55" s="70">
        <v>459477</v>
      </c>
      <c r="H55" s="264"/>
      <c r="I55" s="270" t="s">
        <v>125</v>
      </c>
      <c r="J55" s="271"/>
      <c r="K55" s="137">
        <v>961</v>
      </c>
      <c r="L55" s="66">
        <v>0.61</v>
      </c>
      <c r="M55" s="70">
        <v>3858</v>
      </c>
    </row>
    <row r="56" spans="2:13" ht="30" customHeight="1" thickBot="1" x14ac:dyDescent="0.45">
      <c r="B56" s="245" t="s">
        <v>96</v>
      </c>
      <c r="C56" s="246"/>
      <c r="D56" s="247"/>
      <c r="E56" s="138">
        <v>1107</v>
      </c>
      <c r="F56" s="83">
        <v>0.83</v>
      </c>
      <c r="G56" s="84">
        <v>4446</v>
      </c>
      <c r="H56" s="264"/>
      <c r="I56" s="270" t="s">
        <v>126</v>
      </c>
      <c r="J56" s="271"/>
      <c r="K56" s="137">
        <v>95097</v>
      </c>
      <c r="L56" s="66">
        <v>60.18</v>
      </c>
      <c r="M56" s="70">
        <v>381916</v>
      </c>
    </row>
    <row r="57" spans="2:13" ht="30" customHeight="1" thickBot="1" x14ac:dyDescent="0.45">
      <c r="B57" s="248" t="s">
        <v>127</v>
      </c>
      <c r="C57" s="249"/>
      <c r="D57" s="250"/>
      <c r="E57" s="139">
        <v>132932</v>
      </c>
      <c r="F57" s="87">
        <v>100</v>
      </c>
      <c r="G57" s="88">
        <v>533864</v>
      </c>
      <c r="H57" s="264"/>
      <c r="I57" s="251" t="s">
        <v>54</v>
      </c>
      <c r="J57" s="252"/>
      <c r="K57" s="137">
        <v>19464</v>
      </c>
      <c r="L57" s="66">
        <v>12.32</v>
      </c>
      <c r="M57" s="70">
        <v>78171</v>
      </c>
    </row>
    <row r="58" spans="2:13" ht="30" customHeight="1" x14ac:dyDescent="0.4">
      <c r="C58" s="140"/>
      <c r="D58" s="140"/>
      <c r="E58" s="140"/>
      <c r="F58" s="140"/>
      <c r="G58" s="140"/>
      <c r="H58" s="264"/>
      <c r="I58" s="266" t="s">
        <v>56</v>
      </c>
      <c r="J58" s="267"/>
      <c r="K58" s="137">
        <v>0</v>
      </c>
      <c r="L58" s="66">
        <v>0</v>
      </c>
      <c r="M58" s="70">
        <v>0</v>
      </c>
    </row>
    <row r="59" spans="2:13" ht="30" customHeight="1" x14ac:dyDescent="0.4">
      <c r="C59" s="140"/>
      <c r="D59" s="140"/>
      <c r="E59" s="140"/>
      <c r="F59" s="140"/>
      <c r="G59" s="140"/>
      <c r="H59" s="264"/>
      <c r="I59" s="251" t="s">
        <v>128</v>
      </c>
      <c r="J59" s="252"/>
      <c r="K59" s="137">
        <v>0</v>
      </c>
      <c r="L59" s="66">
        <v>0</v>
      </c>
      <c r="M59" s="70">
        <v>0</v>
      </c>
    </row>
    <row r="60" spans="2:13" ht="30" customHeight="1" x14ac:dyDescent="0.4">
      <c r="B60" s="140"/>
      <c r="C60" s="140"/>
      <c r="D60" s="140"/>
      <c r="E60" s="140"/>
      <c r="F60" s="140"/>
      <c r="G60" s="140"/>
      <c r="H60" s="265"/>
      <c r="I60" s="253" t="s">
        <v>70</v>
      </c>
      <c r="J60" s="254"/>
      <c r="K60" s="137">
        <v>114562</v>
      </c>
      <c r="L60" s="66">
        <v>72.489999999999995</v>
      </c>
      <c r="M60" s="70">
        <v>460087</v>
      </c>
    </row>
    <row r="61" spans="2:13" ht="30" customHeight="1" x14ac:dyDescent="0.4">
      <c r="B61" s="140"/>
      <c r="C61" s="140"/>
      <c r="D61" s="140"/>
      <c r="E61" s="140"/>
      <c r="F61" s="140"/>
      <c r="G61" s="140"/>
      <c r="H61" s="255" t="s">
        <v>129</v>
      </c>
      <c r="I61" s="256"/>
      <c r="J61" s="257"/>
      <c r="K61" s="137">
        <v>21888</v>
      </c>
      <c r="L61" s="66">
        <v>13.85</v>
      </c>
      <c r="M61" s="70">
        <v>87902</v>
      </c>
    </row>
    <row r="62" spans="2:13" ht="30" customHeight="1" x14ac:dyDescent="0.4">
      <c r="B62" s="140"/>
      <c r="C62" s="140"/>
      <c r="D62" s="140"/>
      <c r="E62" s="140"/>
      <c r="F62" s="140"/>
      <c r="G62" s="140"/>
      <c r="H62" s="242" t="s">
        <v>111</v>
      </c>
      <c r="I62" s="243"/>
      <c r="J62" s="244"/>
      <c r="K62" s="137">
        <v>21582</v>
      </c>
      <c r="L62" s="66">
        <v>13.66</v>
      </c>
      <c r="M62" s="70">
        <v>86676</v>
      </c>
    </row>
    <row r="63" spans="2:13" ht="30" customHeight="1" thickBot="1" x14ac:dyDescent="0.45">
      <c r="H63" s="245" t="s">
        <v>118</v>
      </c>
      <c r="I63" s="246"/>
      <c r="J63" s="247"/>
      <c r="K63" s="141">
        <v>0</v>
      </c>
      <c r="L63" s="66">
        <v>0</v>
      </c>
      <c r="M63" s="84">
        <v>0</v>
      </c>
    </row>
    <row r="64" spans="2:13" ht="30" customHeight="1" thickBot="1" x14ac:dyDescent="0.45">
      <c r="H64" s="248" t="s">
        <v>127</v>
      </c>
      <c r="I64" s="249"/>
      <c r="J64" s="250"/>
      <c r="K64" s="142">
        <v>158032</v>
      </c>
      <c r="L64" s="87">
        <v>100</v>
      </c>
      <c r="M64" s="88">
        <v>634666</v>
      </c>
    </row>
  </sheetData>
  <mergeCells count="77">
    <mergeCell ref="H4:J4"/>
    <mergeCell ref="B5:D5"/>
    <mergeCell ref="H5:J5"/>
    <mergeCell ref="C7:D7"/>
    <mergeCell ref="B6:B12"/>
    <mergeCell ref="C6:D6"/>
    <mergeCell ref="C11:D11"/>
    <mergeCell ref="C12:D12"/>
    <mergeCell ref="B4:D4"/>
    <mergeCell ref="I17:I21"/>
    <mergeCell ref="C21:D21"/>
    <mergeCell ref="C22:D22"/>
    <mergeCell ref="I22:J22"/>
    <mergeCell ref="B13:D13"/>
    <mergeCell ref="B14:D14"/>
    <mergeCell ref="B15:B23"/>
    <mergeCell ref="C15:D15"/>
    <mergeCell ref="C16:C20"/>
    <mergeCell ref="H6:H23"/>
    <mergeCell ref="I6:I16"/>
    <mergeCell ref="C23:D23"/>
    <mergeCell ref="I23:J23"/>
    <mergeCell ref="C8:D8"/>
    <mergeCell ref="C9:D9"/>
    <mergeCell ref="C10:D10"/>
    <mergeCell ref="B24:D24"/>
    <mergeCell ref="H24:H26"/>
    <mergeCell ref="I24:J24"/>
    <mergeCell ref="B25:D25"/>
    <mergeCell ref="B26:B32"/>
    <mergeCell ref="C26:D26"/>
    <mergeCell ref="I26:J26"/>
    <mergeCell ref="I29:J29"/>
    <mergeCell ref="C32:D32"/>
    <mergeCell ref="H32:J32"/>
    <mergeCell ref="C30:D30"/>
    <mergeCell ref="H30:J30"/>
    <mergeCell ref="C31:D31"/>
    <mergeCell ref="H31:J31"/>
    <mergeCell ref="C27:D27"/>
    <mergeCell ref="H27:H29"/>
    <mergeCell ref="I27:J27"/>
    <mergeCell ref="C28:D28"/>
    <mergeCell ref="C29:D29"/>
    <mergeCell ref="B35:D35"/>
    <mergeCell ref="I35:J35"/>
    <mergeCell ref="B36:D36"/>
    <mergeCell ref="I36:J36"/>
    <mergeCell ref="B33:D33"/>
    <mergeCell ref="H33:J33"/>
    <mergeCell ref="B34:D34"/>
    <mergeCell ref="H34:H37"/>
    <mergeCell ref="I34:J34"/>
    <mergeCell ref="H41:J41"/>
    <mergeCell ref="H45:J45"/>
    <mergeCell ref="I37:J37"/>
    <mergeCell ref="H38:J38"/>
    <mergeCell ref="B39:D39"/>
    <mergeCell ref="H39:J39"/>
    <mergeCell ref="B53:D53"/>
    <mergeCell ref="H53:J53"/>
    <mergeCell ref="B54:D54"/>
    <mergeCell ref="H54:H60"/>
    <mergeCell ref="I54:J54"/>
    <mergeCell ref="B57:D57"/>
    <mergeCell ref="I57:J57"/>
    <mergeCell ref="I58:J58"/>
    <mergeCell ref="B55:D55"/>
    <mergeCell ref="I55:J55"/>
    <mergeCell ref="B56:D56"/>
    <mergeCell ref="I56:J56"/>
    <mergeCell ref="H62:J62"/>
    <mergeCell ref="H63:J63"/>
    <mergeCell ref="H64:J64"/>
    <mergeCell ref="I59:J59"/>
    <mergeCell ref="I60:J60"/>
    <mergeCell ref="H61:J61"/>
  </mergeCells>
  <phoneticPr fontId="4"/>
  <printOptions horizontalCentered="1"/>
  <pageMargins left="0.39370078740157483" right="0.59055118110236227" top="0.47244094488188981" bottom="0.59055118110236227" header="0.51181102362204722" footer="0.51181102362204722"/>
  <pageSetup paperSize="9" scale="44" orientation="portrait" r:id="rId1"/>
  <headerFooter alignWithMargins="0"/>
  <rowBreaks count="1" manualBreakCount="1">
    <brk id="67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K32"/>
  <sheetViews>
    <sheetView showGridLines="0" view="pageBreakPreview" topLeftCell="A23" zoomScale="90" zoomScaleNormal="70" zoomScaleSheetLayoutView="90" workbookViewId="0">
      <selection activeCell="G45" sqref="G45"/>
    </sheetView>
  </sheetViews>
  <sheetFormatPr defaultRowHeight="24.95" customHeight="1" x14ac:dyDescent="0.15"/>
  <cols>
    <col min="1" max="1" width="2.625" style="31" customWidth="1"/>
    <col min="2" max="2" width="8.125" style="31" customWidth="1"/>
    <col min="3" max="3" width="12.625" style="31" customWidth="1"/>
    <col min="4" max="4" width="9.625" style="31" customWidth="1"/>
    <col min="5" max="5" width="12.625" style="31" customWidth="1"/>
    <col min="6" max="6" width="9.625" style="31" customWidth="1"/>
    <col min="7" max="7" width="12.625" style="31" customWidth="1"/>
    <col min="8" max="8" width="9.625" style="31" customWidth="1"/>
    <col min="9" max="9" width="12.625" style="31" customWidth="1"/>
    <col min="10" max="10" width="4.875" style="31" customWidth="1"/>
    <col min="11" max="11" width="2.25" style="31" customWidth="1"/>
    <col min="12" max="16384" width="9" style="31"/>
  </cols>
  <sheetData>
    <row r="2" spans="2:11" ht="24.95" customHeight="1" thickBot="1" x14ac:dyDescent="0.2">
      <c r="B2" s="1" t="s">
        <v>130</v>
      </c>
      <c r="C2" s="2"/>
      <c r="D2" s="2"/>
      <c r="E2" s="2"/>
      <c r="F2" s="2"/>
      <c r="G2" s="2"/>
      <c r="H2" s="2"/>
      <c r="I2" s="2"/>
      <c r="J2" s="2"/>
      <c r="K2" s="2"/>
    </row>
    <row r="3" spans="2:11" ht="24.95" customHeight="1" x14ac:dyDescent="0.15">
      <c r="B3" s="327" t="s">
        <v>1</v>
      </c>
      <c r="C3" s="329" t="s">
        <v>131</v>
      </c>
      <c r="D3" s="330"/>
      <c r="E3" s="331" t="s">
        <v>132</v>
      </c>
      <c r="F3" s="331"/>
      <c r="G3" s="331" t="s">
        <v>133</v>
      </c>
      <c r="H3" s="332"/>
    </row>
    <row r="4" spans="2:11" ht="24.95" customHeight="1" x14ac:dyDescent="0.15">
      <c r="B4" s="328"/>
      <c r="C4" s="333" t="s">
        <v>134</v>
      </c>
      <c r="D4" s="333"/>
      <c r="E4" s="333" t="s">
        <v>134</v>
      </c>
      <c r="F4" s="333"/>
      <c r="G4" s="333" t="s">
        <v>134</v>
      </c>
      <c r="H4" s="334"/>
    </row>
    <row r="5" spans="2:11" ht="30" hidden="1" customHeight="1" x14ac:dyDescent="0.15">
      <c r="B5" s="143">
        <v>23</v>
      </c>
      <c r="C5" s="144">
        <v>78556973</v>
      </c>
      <c r="D5" s="145">
        <v>100.51</v>
      </c>
      <c r="E5" s="144">
        <v>6140435</v>
      </c>
      <c r="F5" s="145">
        <v>116.57</v>
      </c>
      <c r="G5" s="144">
        <f>C5+E5</f>
        <v>84697408</v>
      </c>
      <c r="H5" s="146" t="e">
        <f t="shared" ref="H5" si="0">ROUND(G5/G4*100,2)</f>
        <v>#VALUE!</v>
      </c>
    </row>
    <row r="6" spans="2:11" ht="24.95" customHeight="1" x14ac:dyDescent="0.15">
      <c r="B6" s="10">
        <v>25</v>
      </c>
      <c r="C6" s="147">
        <v>80232629</v>
      </c>
      <c r="D6" s="148">
        <v>101.49</v>
      </c>
      <c r="E6" s="147">
        <v>6045774</v>
      </c>
      <c r="F6" s="148">
        <v>95.93</v>
      </c>
      <c r="G6" s="147">
        <v>86278403</v>
      </c>
      <c r="H6" s="146">
        <v>101.08</v>
      </c>
    </row>
    <row r="7" spans="2:11" ht="24.95" customHeight="1" x14ac:dyDescent="0.15">
      <c r="B7" s="149">
        <v>26</v>
      </c>
      <c r="C7" s="147">
        <v>81541623</v>
      </c>
      <c r="D7" s="148">
        <v>101.63</v>
      </c>
      <c r="E7" s="147">
        <v>5330800</v>
      </c>
      <c r="F7" s="148">
        <v>88.17</v>
      </c>
      <c r="G7" s="147">
        <v>86872423</v>
      </c>
      <c r="H7" s="146">
        <v>100.69</v>
      </c>
    </row>
    <row r="8" spans="2:11" ht="24.95" customHeight="1" x14ac:dyDescent="0.15">
      <c r="B8" s="10">
        <v>27</v>
      </c>
      <c r="C8" s="147">
        <v>83976310</v>
      </c>
      <c r="D8" s="148">
        <v>102.99</v>
      </c>
      <c r="E8" s="150">
        <v>4330202</v>
      </c>
      <c r="F8" s="148">
        <v>81.23</v>
      </c>
      <c r="G8" s="147">
        <v>88306513</v>
      </c>
      <c r="H8" s="146">
        <v>101.65</v>
      </c>
    </row>
    <row r="9" spans="2:11" ht="24.95" customHeight="1" x14ac:dyDescent="0.15">
      <c r="B9" s="149">
        <v>28</v>
      </c>
      <c r="C9" s="147">
        <v>83145653</v>
      </c>
      <c r="D9" s="148">
        <v>99.01</v>
      </c>
      <c r="E9" s="147">
        <v>2877393</v>
      </c>
      <c r="F9" s="148">
        <v>66.45</v>
      </c>
      <c r="G9" s="147">
        <v>86023046</v>
      </c>
      <c r="H9" s="146">
        <v>97.41</v>
      </c>
    </row>
    <row r="10" spans="2:11" ht="24.95" customHeight="1" x14ac:dyDescent="0.15">
      <c r="B10" s="149">
        <v>29</v>
      </c>
      <c r="C10" s="147">
        <v>83177146</v>
      </c>
      <c r="D10" s="148">
        <v>100.04</v>
      </c>
      <c r="E10" s="147">
        <v>1476202</v>
      </c>
      <c r="F10" s="148">
        <v>51.3</v>
      </c>
      <c r="G10" s="147">
        <v>84653348</v>
      </c>
      <c r="H10" s="146">
        <v>98.41</v>
      </c>
    </row>
    <row r="11" spans="2:11" ht="24.95" customHeight="1" x14ac:dyDescent="0.15">
      <c r="B11" s="149">
        <v>30</v>
      </c>
      <c r="C11" s="147">
        <v>82530602</v>
      </c>
      <c r="D11" s="148">
        <v>99.22</v>
      </c>
      <c r="E11" s="147">
        <v>679444</v>
      </c>
      <c r="F11" s="148">
        <v>46.03</v>
      </c>
      <c r="G11" s="147">
        <v>83210046</v>
      </c>
      <c r="H11" s="146">
        <v>98.3</v>
      </c>
    </row>
    <row r="12" spans="2:11" ht="24.95" customHeight="1" thickBot="1" x14ac:dyDescent="0.2">
      <c r="B12" s="151" t="s">
        <v>19</v>
      </c>
      <c r="C12" s="152">
        <v>82653329</v>
      </c>
      <c r="D12" s="153">
        <v>100.15</v>
      </c>
      <c r="E12" s="152">
        <v>134701</v>
      </c>
      <c r="F12" s="153">
        <v>19.829999999999998</v>
      </c>
      <c r="G12" s="152">
        <v>82788030</v>
      </c>
      <c r="H12" s="154">
        <v>99.49</v>
      </c>
    </row>
    <row r="13" spans="2:11" ht="20.100000000000001" customHeight="1" x14ac:dyDescent="0.15">
      <c r="B13" s="155" t="s">
        <v>135</v>
      </c>
      <c r="C13" s="156"/>
      <c r="D13" s="157"/>
      <c r="E13" s="156"/>
      <c r="F13" s="157"/>
      <c r="G13" s="156"/>
      <c r="H13" s="157"/>
      <c r="I13" s="156"/>
      <c r="J13" s="157"/>
      <c r="K13" s="156"/>
    </row>
    <row r="14" spans="2:11" ht="20.100000000000001" customHeight="1" x14ac:dyDescent="0.15">
      <c r="B14" s="31" t="s">
        <v>136</v>
      </c>
      <c r="C14" s="155"/>
      <c r="D14" s="155"/>
      <c r="E14" s="155"/>
      <c r="F14" s="155"/>
      <c r="G14" s="155"/>
      <c r="H14" s="155"/>
      <c r="I14" s="155"/>
      <c r="J14" s="155"/>
      <c r="K14" s="155"/>
    </row>
    <row r="16" spans="2:11" ht="24.95" customHeight="1" thickBot="1" x14ac:dyDescent="0.2">
      <c r="B16" s="1" t="s">
        <v>137</v>
      </c>
      <c r="C16" s="2"/>
      <c r="D16" s="2"/>
      <c r="E16" s="2"/>
      <c r="F16" s="2"/>
      <c r="G16" s="2"/>
      <c r="H16" s="2"/>
      <c r="I16" s="2"/>
      <c r="J16" s="2"/>
      <c r="K16" s="2"/>
    </row>
    <row r="17" spans="2:11" s="33" customFormat="1" ht="24.95" customHeight="1" x14ac:dyDescent="0.15">
      <c r="B17" s="327" t="s">
        <v>1</v>
      </c>
      <c r="C17" s="329" t="s">
        <v>138</v>
      </c>
      <c r="D17" s="330"/>
      <c r="E17" s="331" t="s">
        <v>132</v>
      </c>
      <c r="F17" s="331"/>
      <c r="G17" s="331" t="s">
        <v>133</v>
      </c>
      <c r="H17" s="332"/>
    </row>
    <row r="18" spans="2:11" s="33" customFormat="1" ht="24.95" customHeight="1" x14ac:dyDescent="0.15">
      <c r="B18" s="328"/>
      <c r="C18" s="333" t="s">
        <v>139</v>
      </c>
      <c r="D18" s="333"/>
      <c r="E18" s="333" t="s">
        <v>139</v>
      </c>
      <c r="F18" s="333"/>
      <c r="G18" s="333" t="s">
        <v>139</v>
      </c>
      <c r="H18" s="334"/>
    </row>
    <row r="19" spans="2:11" s="33" customFormat="1" ht="22.5" hidden="1" customHeight="1" x14ac:dyDescent="0.15">
      <c r="B19" s="21">
        <v>23</v>
      </c>
      <c r="C19" s="144">
        <v>352572</v>
      </c>
      <c r="D19" s="148" t="e">
        <f t="shared" ref="D19" si="1">ROUND(C19/C18*100,2)</f>
        <v>#VALUE!</v>
      </c>
      <c r="E19" s="144">
        <v>435430</v>
      </c>
      <c r="F19" s="148" t="e">
        <f t="shared" ref="F19" si="2">ROUND(E19/E18*100,2)</f>
        <v>#VALUE!</v>
      </c>
      <c r="G19" s="144">
        <v>357504</v>
      </c>
      <c r="H19" s="146" t="e">
        <f t="shared" ref="H19" si="3">ROUND(G19/G18*100,2)</f>
        <v>#VALUE!</v>
      </c>
    </row>
    <row r="20" spans="2:11" s="33" customFormat="1" ht="24.95" customHeight="1" x14ac:dyDescent="0.15">
      <c r="B20" s="10">
        <v>25</v>
      </c>
      <c r="C20" s="147">
        <v>372396</v>
      </c>
      <c r="D20" s="148">
        <v>103.4</v>
      </c>
      <c r="E20" s="147">
        <v>439629</v>
      </c>
      <c r="F20" s="148">
        <v>100.1</v>
      </c>
      <c r="G20" s="147">
        <v>376430</v>
      </c>
      <c r="H20" s="146">
        <v>103.13</v>
      </c>
    </row>
    <row r="21" spans="2:11" s="33" customFormat="1" ht="24.95" customHeight="1" x14ac:dyDescent="0.15">
      <c r="B21" s="10">
        <v>26</v>
      </c>
      <c r="C21" s="147">
        <v>387878</v>
      </c>
      <c r="D21" s="148">
        <v>104.16</v>
      </c>
      <c r="E21" s="147">
        <v>434671</v>
      </c>
      <c r="F21" s="148">
        <v>98.87</v>
      </c>
      <c r="G21" s="147">
        <v>390457</v>
      </c>
      <c r="H21" s="146">
        <v>103.73</v>
      </c>
    </row>
    <row r="22" spans="2:11" s="33" customFormat="1" ht="24.95" customHeight="1" x14ac:dyDescent="0.15">
      <c r="B22" s="30">
        <v>27</v>
      </c>
      <c r="C22" s="147">
        <v>408393</v>
      </c>
      <c r="D22" s="148">
        <v>105.29</v>
      </c>
      <c r="E22" s="150">
        <v>466818</v>
      </c>
      <c r="F22" s="148">
        <v>107.4</v>
      </c>
      <c r="G22" s="147">
        <v>410915</v>
      </c>
      <c r="H22" s="146">
        <v>105.24</v>
      </c>
    </row>
    <row r="23" spans="2:11" s="33" customFormat="1" ht="24.95" customHeight="1" x14ac:dyDescent="0.15">
      <c r="B23" s="149">
        <v>28</v>
      </c>
      <c r="C23" s="147">
        <v>414190</v>
      </c>
      <c r="D23" s="148">
        <v>101.42</v>
      </c>
      <c r="E23" s="147">
        <v>476626</v>
      </c>
      <c r="F23" s="148">
        <v>102.1</v>
      </c>
      <c r="G23" s="147">
        <v>416012</v>
      </c>
      <c r="H23" s="146">
        <v>101.24</v>
      </c>
    </row>
    <row r="24" spans="2:11" s="33" customFormat="1" ht="24.95" customHeight="1" x14ac:dyDescent="0.15">
      <c r="B24" s="149">
        <v>29</v>
      </c>
      <c r="C24" s="147">
        <v>427631</v>
      </c>
      <c r="D24" s="148">
        <v>103.25</v>
      </c>
      <c r="E24" s="147">
        <v>465385</v>
      </c>
      <c r="F24" s="148">
        <v>97.64</v>
      </c>
      <c r="G24" s="147">
        <v>428236</v>
      </c>
      <c r="H24" s="146">
        <v>102.94</v>
      </c>
    </row>
    <row r="25" spans="2:11" s="33" customFormat="1" ht="24.95" customHeight="1" x14ac:dyDescent="0.15">
      <c r="B25" s="149">
        <v>30</v>
      </c>
      <c r="C25" s="147">
        <v>434818</v>
      </c>
      <c r="D25" s="148">
        <v>101.68</v>
      </c>
      <c r="E25" s="147">
        <v>544427</v>
      </c>
      <c r="F25" s="148">
        <v>116.98</v>
      </c>
      <c r="G25" s="147">
        <v>435534</v>
      </c>
      <c r="H25" s="146">
        <v>101.7</v>
      </c>
    </row>
    <row r="26" spans="2:11" s="33" customFormat="1" ht="24.95" customHeight="1" thickBot="1" x14ac:dyDescent="0.2">
      <c r="B26" s="151" t="s">
        <v>19</v>
      </c>
      <c r="C26" s="152">
        <v>447658</v>
      </c>
      <c r="D26" s="153">
        <v>102.95</v>
      </c>
      <c r="E26" s="152">
        <v>540968</v>
      </c>
      <c r="F26" s="153">
        <v>99.36</v>
      </c>
      <c r="G26" s="152">
        <v>447784</v>
      </c>
      <c r="H26" s="154">
        <v>102.81</v>
      </c>
    </row>
    <row r="27" spans="2:11" s="33" customFormat="1" ht="20.100000000000001" customHeight="1" x14ac:dyDescent="0.15">
      <c r="B27" s="155" t="s">
        <v>135</v>
      </c>
      <c r="C27" s="156"/>
      <c r="D27" s="157"/>
      <c r="E27" s="156"/>
      <c r="F27" s="157"/>
      <c r="G27" s="156"/>
      <c r="H27" s="157"/>
      <c r="I27" s="156"/>
      <c r="J27" s="157"/>
      <c r="K27" s="156"/>
    </row>
    <row r="28" spans="2:11" s="33" customFormat="1" ht="20.100000000000001" customHeight="1" x14ac:dyDescent="0.15">
      <c r="B28" s="31" t="s">
        <v>136</v>
      </c>
      <c r="C28" s="155"/>
      <c r="D28" s="155"/>
      <c r="E28" s="155"/>
      <c r="F28" s="155"/>
      <c r="G28" s="155"/>
      <c r="H28" s="155"/>
      <c r="I28" s="155"/>
      <c r="J28" s="155"/>
      <c r="K28" s="155"/>
    </row>
    <row r="29" spans="2:11" s="33" customFormat="1" ht="20.100000000000001" customHeight="1" x14ac:dyDescent="0.15">
      <c r="B29" s="155"/>
      <c r="C29" s="155"/>
      <c r="D29" s="155"/>
      <c r="E29" s="155"/>
      <c r="F29" s="155"/>
      <c r="G29" s="155"/>
      <c r="H29" s="155"/>
      <c r="I29" s="155"/>
      <c r="J29" s="155"/>
      <c r="K29" s="155"/>
    </row>
    <row r="30" spans="2:11" s="33" customFormat="1" ht="20.100000000000001" customHeight="1" x14ac:dyDescent="0.15"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2:11" s="33" customFormat="1" ht="20.100000000000001" customHeight="1" x14ac:dyDescent="0.15">
      <c r="B31" s="31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2:11" s="33" customFormat="1" ht="20.100000000000001" customHeight="1" x14ac:dyDescent="0.15">
      <c r="B32" s="31"/>
    </row>
  </sheetData>
  <mergeCells count="14">
    <mergeCell ref="B3:B4"/>
    <mergeCell ref="C3:D3"/>
    <mergeCell ref="E3:F3"/>
    <mergeCell ref="G3:H3"/>
    <mergeCell ref="C4:D4"/>
    <mergeCell ref="E4:F4"/>
    <mergeCell ref="G4:H4"/>
    <mergeCell ref="B17:B18"/>
    <mergeCell ref="C17:D17"/>
    <mergeCell ref="E17:F17"/>
    <mergeCell ref="G17:H17"/>
    <mergeCell ref="C18:D18"/>
    <mergeCell ref="E18:F18"/>
    <mergeCell ref="G18:H18"/>
  </mergeCells>
  <phoneticPr fontId="4"/>
  <printOptions horizontalCentered="1"/>
  <pageMargins left="0.43307086614173229" right="0.27559055118110237" top="0.6692913385826772" bottom="0.98425196850393704" header="0.51181102362204722" footer="0.51181102362204722"/>
  <pageSetup paperSize="9" scale="7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S28"/>
  <sheetViews>
    <sheetView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4" sqref="I24"/>
    </sheetView>
  </sheetViews>
  <sheetFormatPr defaultRowHeight="30" customHeight="1" x14ac:dyDescent="0.4"/>
  <cols>
    <col min="1" max="1" width="2.625" style="155" customWidth="1"/>
    <col min="2" max="2" width="4.625" style="155" customWidth="1"/>
    <col min="3" max="9" width="12.625" style="155" customWidth="1"/>
    <col min="10" max="10" width="13.625" style="155" customWidth="1"/>
    <col min="11" max="12" width="10.625" style="155" customWidth="1"/>
    <col min="13" max="13" width="13.625" style="155" customWidth="1"/>
    <col min="14" max="14" width="2.625" style="155" customWidth="1"/>
    <col min="15" max="16384" width="9" style="155"/>
  </cols>
  <sheetData>
    <row r="1" spans="2:19" ht="30" customHeight="1" thickBot="1" x14ac:dyDescent="0.45">
      <c r="B1" s="158" t="s">
        <v>140</v>
      </c>
      <c r="C1" s="159"/>
      <c r="D1" s="159"/>
    </row>
    <row r="2" spans="2:19" ht="30" customHeight="1" x14ac:dyDescent="0.4">
      <c r="B2" s="345" t="s">
        <v>141</v>
      </c>
      <c r="C2" s="348" t="s">
        <v>142</v>
      </c>
      <c r="D2" s="348"/>
      <c r="E2" s="348"/>
      <c r="F2" s="348"/>
      <c r="G2" s="348"/>
      <c r="H2" s="348"/>
      <c r="I2" s="348"/>
      <c r="J2" s="348"/>
      <c r="K2" s="348" t="s">
        <v>143</v>
      </c>
      <c r="L2" s="348"/>
      <c r="M2" s="349" t="s">
        <v>144</v>
      </c>
    </row>
    <row r="3" spans="2:19" ht="30" customHeight="1" x14ac:dyDescent="0.4">
      <c r="B3" s="346"/>
      <c r="C3" s="352" t="s">
        <v>145</v>
      </c>
      <c r="D3" s="352"/>
      <c r="E3" s="352"/>
      <c r="F3" s="352"/>
      <c r="G3" s="353" t="s">
        <v>146</v>
      </c>
      <c r="H3" s="353" t="s">
        <v>147</v>
      </c>
      <c r="I3" s="353" t="s">
        <v>148</v>
      </c>
      <c r="J3" s="353" t="s">
        <v>149</v>
      </c>
      <c r="K3" s="353" t="s">
        <v>150</v>
      </c>
      <c r="L3" s="353" t="s">
        <v>151</v>
      </c>
      <c r="M3" s="350"/>
    </row>
    <row r="4" spans="2:19" ht="30" customHeight="1" x14ac:dyDescent="0.4">
      <c r="B4" s="347"/>
      <c r="C4" s="160" t="s">
        <v>152</v>
      </c>
      <c r="D4" s="160" t="s">
        <v>153</v>
      </c>
      <c r="E4" s="160" t="s">
        <v>154</v>
      </c>
      <c r="F4" s="160" t="s">
        <v>149</v>
      </c>
      <c r="G4" s="354"/>
      <c r="H4" s="354"/>
      <c r="I4" s="354"/>
      <c r="J4" s="354"/>
      <c r="K4" s="354"/>
      <c r="L4" s="354"/>
      <c r="M4" s="351"/>
    </row>
    <row r="5" spans="2:19" ht="36" hidden="1" customHeight="1" x14ac:dyDescent="0.4">
      <c r="B5" s="341">
        <v>21</v>
      </c>
      <c r="C5" s="161">
        <v>30922685</v>
      </c>
      <c r="D5" s="162">
        <v>24201543</v>
      </c>
      <c r="E5" s="162">
        <v>5053173</v>
      </c>
      <c r="F5" s="162">
        <v>60177402</v>
      </c>
      <c r="G5" s="162">
        <v>12775143</v>
      </c>
      <c r="H5" s="162">
        <v>2465309</v>
      </c>
      <c r="I5" s="162">
        <v>138827</v>
      </c>
      <c r="J5" s="162">
        <v>75556681</v>
      </c>
      <c r="K5" s="162">
        <v>717074</v>
      </c>
      <c r="L5" s="162">
        <v>559</v>
      </c>
      <c r="M5" s="163">
        <v>76274314</v>
      </c>
      <c r="N5" s="164"/>
      <c r="O5" s="164"/>
      <c r="P5" s="164"/>
      <c r="Q5" s="164"/>
      <c r="R5" s="164"/>
      <c r="S5" s="164"/>
    </row>
    <row r="6" spans="2:19" ht="33.75" hidden="1" customHeight="1" x14ac:dyDescent="0.4">
      <c r="B6" s="342"/>
      <c r="C6" s="165">
        <v>104.35</v>
      </c>
      <c r="D6" s="165">
        <v>102.14</v>
      </c>
      <c r="E6" s="165">
        <v>97.16</v>
      </c>
      <c r="F6" s="165">
        <v>102.82</v>
      </c>
      <c r="G6" s="165">
        <v>109.45</v>
      </c>
      <c r="H6" s="165">
        <v>99.53</v>
      </c>
      <c r="I6" s="165">
        <v>92.76</v>
      </c>
      <c r="J6" s="165">
        <v>103.61</v>
      </c>
      <c r="K6" s="166">
        <v>104.95</v>
      </c>
      <c r="L6" s="165">
        <v>78.63</v>
      </c>
      <c r="M6" s="167">
        <v>103.62</v>
      </c>
      <c r="N6" s="164"/>
      <c r="O6" s="164"/>
      <c r="P6" s="164"/>
      <c r="Q6" s="164"/>
      <c r="R6" s="164"/>
      <c r="S6" s="164"/>
    </row>
    <row r="7" spans="2:19" ht="30" hidden="1" customHeight="1" x14ac:dyDescent="0.4">
      <c r="B7" s="341">
        <v>22</v>
      </c>
      <c r="C7" s="161">
        <v>32498398</v>
      </c>
      <c r="D7" s="162">
        <v>24591353</v>
      </c>
      <c r="E7" s="162">
        <v>5019664</v>
      </c>
      <c r="F7" s="162">
        <v>62109415</v>
      </c>
      <c r="G7" s="162">
        <v>12762696</v>
      </c>
      <c r="H7" s="162">
        <v>2441006</v>
      </c>
      <c r="I7" s="162">
        <v>144725</v>
      </c>
      <c r="J7" s="162">
        <v>77457842</v>
      </c>
      <c r="K7" s="162">
        <v>697884</v>
      </c>
      <c r="L7" s="162">
        <v>117</v>
      </c>
      <c r="M7" s="163">
        <v>78155844</v>
      </c>
      <c r="N7" s="164"/>
      <c r="O7" s="164"/>
      <c r="P7" s="164"/>
      <c r="Q7" s="164"/>
      <c r="R7" s="164"/>
      <c r="S7" s="164"/>
    </row>
    <row r="8" spans="2:19" ht="30" hidden="1" customHeight="1" x14ac:dyDescent="0.4">
      <c r="B8" s="342"/>
      <c r="C8" s="165">
        <f>ROUND(C7/C5*100,2)</f>
        <v>105.1</v>
      </c>
      <c r="D8" s="165">
        <f t="shared" ref="D8:M8" si="0">ROUND(D7/D5*100,2)</f>
        <v>101.61</v>
      </c>
      <c r="E8" s="165">
        <f t="shared" si="0"/>
        <v>99.34</v>
      </c>
      <c r="F8" s="165">
        <f t="shared" si="0"/>
        <v>103.21</v>
      </c>
      <c r="G8" s="165">
        <f t="shared" si="0"/>
        <v>99.9</v>
      </c>
      <c r="H8" s="165">
        <f t="shared" si="0"/>
        <v>99.01</v>
      </c>
      <c r="I8" s="165">
        <f t="shared" si="0"/>
        <v>104.25</v>
      </c>
      <c r="J8" s="165">
        <f t="shared" si="0"/>
        <v>102.52</v>
      </c>
      <c r="K8" s="166">
        <f t="shared" si="0"/>
        <v>97.32</v>
      </c>
      <c r="L8" s="165">
        <f t="shared" si="0"/>
        <v>20.93</v>
      </c>
      <c r="M8" s="167">
        <f t="shared" si="0"/>
        <v>102.47</v>
      </c>
      <c r="N8" s="164"/>
      <c r="O8" s="164"/>
      <c r="P8" s="164"/>
      <c r="Q8" s="164"/>
      <c r="R8" s="164"/>
      <c r="S8" s="164"/>
    </row>
    <row r="9" spans="2:19" ht="30" hidden="1" customHeight="1" x14ac:dyDescent="0.4">
      <c r="B9" s="341">
        <v>23</v>
      </c>
      <c r="C9" s="161">
        <v>32522830</v>
      </c>
      <c r="D9" s="162">
        <v>24630727</v>
      </c>
      <c r="E9" s="162">
        <v>4954543</v>
      </c>
      <c r="F9" s="162">
        <v>62108099</v>
      </c>
      <c r="G9" s="162">
        <v>13205032</v>
      </c>
      <c r="H9" s="162">
        <v>2370002</v>
      </c>
      <c r="I9" s="162">
        <v>156879</v>
      </c>
      <c r="J9" s="162">
        <v>77840012</v>
      </c>
      <c r="K9" s="162">
        <v>716767</v>
      </c>
      <c r="L9" s="162">
        <v>194</v>
      </c>
      <c r="M9" s="163">
        <v>78556973</v>
      </c>
      <c r="N9" s="164"/>
      <c r="O9" s="164"/>
      <c r="P9" s="164"/>
      <c r="Q9" s="164"/>
      <c r="R9" s="164"/>
      <c r="S9" s="164"/>
    </row>
    <row r="10" spans="2:19" ht="30" hidden="1" customHeight="1" x14ac:dyDescent="0.4">
      <c r="B10" s="342"/>
      <c r="C10" s="165">
        <f t="shared" ref="C10:M10" si="1">ROUND(C9/C7*100,2)</f>
        <v>100.08</v>
      </c>
      <c r="D10" s="165">
        <f t="shared" si="1"/>
        <v>100.16</v>
      </c>
      <c r="E10" s="165">
        <f t="shared" si="1"/>
        <v>98.7</v>
      </c>
      <c r="F10" s="165">
        <f t="shared" si="1"/>
        <v>100</v>
      </c>
      <c r="G10" s="165">
        <f t="shared" si="1"/>
        <v>103.47</v>
      </c>
      <c r="H10" s="165">
        <f t="shared" si="1"/>
        <v>97.09</v>
      </c>
      <c r="I10" s="165">
        <f t="shared" si="1"/>
        <v>108.4</v>
      </c>
      <c r="J10" s="165">
        <f t="shared" si="1"/>
        <v>100.49</v>
      </c>
      <c r="K10" s="166">
        <f t="shared" si="1"/>
        <v>102.71</v>
      </c>
      <c r="L10" s="165">
        <f t="shared" si="1"/>
        <v>165.81</v>
      </c>
      <c r="M10" s="167">
        <f t="shared" si="1"/>
        <v>100.51</v>
      </c>
      <c r="N10" s="164"/>
      <c r="O10" s="164"/>
      <c r="P10" s="164"/>
      <c r="Q10" s="164"/>
      <c r="R10" s="164"/>
      <c r="S10" s="164"/>
    </row>
    <row r="11" spans="2:19" ht="30" customHeight="1" x14ac:dyDescent="0.4">
      <c r="B11" s="341">
        <v>25</v>
      </c>
      <c r="C11" s="161">
        <v>33400166</v>
      </c>
      <c r="D11" s="162">
        <v>24881038</v>
      </c>
      <c r="E11" s="162">
        <v>4941137</v>
      </c>
      <c r="F11" s="162">
        <v>63222342</v>
      </c>
      <c r="G11" s="162">
        <v>13754881</v>
      </c>
      <c r="H11" s="162">
        <v>2287600</v>
      </c>
      <c r="I11" s="162">
        <v>210590</v>
      </c>
      <c r="J11" s="162">
        <v>79475413</v>
      </c>
      <c r="K11" s="162">
        <v>756976</v>
      </c>
      <c r="L11" s="162">
        <v>239</v>
      </c>
      <c r="M11" s="163">
        <v>80232629</v>
      </c>
      <c r="N11" s="164"/>
      <c r="O11" s="164"/>
      <c r="P11" s="164"/>
      <c r="Q11" s="164"/>
      <c r="R11" s="164"/>
      <c r="S11" s="164"/>
    </row>
    <row r="12" spans="2:19" ht="30" customHeight="1" x14ac:dyDescent="0.4">
      <c r="B12" s="342"/>
      <c r="C12" s="165">
        <v>102.7</v>
      </c>
      <c r="D12" s="165">
        <v>101.02</v>
      </c>
      <c r="E12" s="165">
        <v>99.73</v>
      </c>
      <c r="F12" s="165">
        <v>101.79</v>
      </c>
      <c r="G12" s="165">
        <v>104.16</v>
      </c>
      <c r="H12" s="165">
        <v>96.52</v>
      </c>
      <c r="I12" s="165">
        <v>134.24</v>
      </c>
      <c r="J12" s="165">
        <v>102.1</v>
      </c>
      <c r="K12" s="166">
        <v>105.61</v>
      </c>
      <c r="L12" s="165">
        <v>123.2</v>
      </c>
      <c r="M12" s="167">
        <v>102.13</v>
      </c>
      <c r="N12" s="164"/>
      <c r="O12" s="164"/>
      <c r="P12" s="164"/>
      <c r="Q12" s="164"/>
      <c r="R12" s="164"/>
      <c r="S12" s="164"/>
    </row>
    <row r="13" spans="2:19" ht="30" customHeight="1" x14ac:dyDescent="0.4">
      <c r="B13" s="341">
        <v>26</v>
      </c>
      <c r="C13" s="161">
        <v>33901141</v>
      </c>
      <c r="D13" s="162">
        <v>25264259</v>
      </c>
      <c r="E13" s="162">
        <v>4977905</v>
      </c>
      <c r="F13" s="162">
        <v>64143306</v>
      </c>
      <c r="G13" s="162">
        <v>14121477</v>
      </c>
      <c r="H13" s="162">
        <v>2261634</v>
      </c>
      <c r="I13" s="162">
        <v>237373</v>
      </c>
      <c r="J13" s="162">
        <v>80763789</v>
      </c>
      <c r="K13" s="162">
        <v>777578</v>
      </c>
      <c r="L13" s="162">
        <v>256</v>
      </c>
      <c r="M13" s="163">
        <v>81541623</v>
      </c>
      <c r="N13" s="164"/>
      <c r="O13" s="164"/>
      <c r="P13" s="164"/>
      <c r="Q13" s="164"/>
      <c r="R13" s="164"/>
      <c r="S13" s="164"/>
    </row>
    <row r="14" spans="2:19" ht="30" customHeight="1" x14ac:dyDescent="0.4">
      <c r="B14" s="342"/>
      <c r="C14" s="165">
        <v>101.5</v>
      </c>
      <c r="D14" s="165">
        <v>101.54</v>
      </c>
      <c r="E14" s="165">
        <v>100.74</v>
      </c>
      <c r="F14" s="165">
        <v>101.46</v>
      </c>
      <c r="G14" s="165">
        <v>102.67</v>
      </c>
      <c r="H14" s="165">
        <v>98.86</v>
      </c>
      <c r="I14" s="165">
        <v>112.72</v>
      </c>
      <c r="J14" s="165">
        <v>101.62</v>
      </c>
      <c r="K14" s="165">
        <v>102.72</v>
      </c>
      <c r="L14" s="165">
        <v>107.11</v>
      </c>
      <c r="M14" s="168">
        <v>101.63</v>
      </c>
      <c r="N14" s="164"/>
      <c r="O14" s="164"/>
      <c r="P14" s="164"/>
      <c r="Q14" s="164"/>
      <c r="R14" s="164"/>
      <c r="S14" s="164"/>
    </row>
    <row r="15" spans="2:19" ht="30" customHeight="1" x14ac:dyDescent="0.4">
      <c r="B15" s="341">
        <v>27</v>
      </c>
      <c r="C15" s="161">
        <v>33628305</v>
      </c>
      <c r="D15" s="162">
        <v>25870106</v>
      </c>
      <c r="E15" s="162">
        <v>4869486</v>
      </c>
      <c r="F15" s="162">
        <v>64367897</v>
      </c>
      <c r="G15" s="162">
        <v>16292640</v>
      </c>
      <c r="H15" s="162">
        <v>2222672</v>
      </c>
      <c r="I15" s="162">
        <v>289859</v>
      </c>
      <c r="J15" s="162">
        <v>83173067</v>
      </c>
      <c r="K15" s="162">
        <v>803107</v>
      </c>
      <c r="L15" s="162">
        <v>136</v>
      </c>
      <c r="M15" s="163">
        <v>83976310</v>
      </c>
      <c r="N15" s="164"/>
      <c r="O15" s="164"/>
      <c r="P15" s="164"/>
      <c r="Q15" s="164"/>
      <c r="R15" s="164"/>
      <c r="S15" s="164"/>
    </row>
    <row r="16" spans="2:19" ht="30" customHeight="1" x14ac:dyDescent="0.4">
      <c r="B16" s="342"/>
      <c r="C16" s="165">
        <v>99.2</v>
      </c>
      <c r="D16" s="165">
        <v>102.4</v>
      </c>
      <c r="E16" s="165">
        <v>97.82</v>
      </c>
      <c r="F16" s="165">
        <v>100.35</v>
      </c>
      <c r="G16" s="165">
        <v>115.37</v>
      </c>
      <c r="H16" s="165">
        <v>98.28</v>
      </c>
      <c r="I16" s="165">
        <v>122.11</v>
      </c>
      <c r="J16" s="165">
        <v>102.98</v>
      </c>
      <c r="K16" s="165">
        <v>103.28</v>
      </c>
      <c r="L16" s="165">
        <v>53.13</v>
      </c>
      <c r="M16" s="168">
        <v>102.99</v>
      </c>
      <c r="N16" s="164"/>
      <c r="O16" s="164"/>
      <c r="P16" s="164"/>
      <c r="Q16" s="164"/>
      <c r="R16" s="164"/>
      <c r="S16" s="164"/>
    </row>
    <row r="17" spans="2:19" ht="30" customHeight="1" x14ac:dyDescent="0.4">
      <c r="B17" s="341">
        <v>28</v>
      </c>
      <c r="C17" s="161">
        <v>33909103</v>
      </c>
      <c r="D17" s="162">
        <v>26026425</v>
      </c>
      <c r="E17" s="162">
        <v>4895533</v>
      </c>
      <c r="F17" s="162">
        <v>64831061</v>
      </c>
      <c r="G17" s="162">
        <v>14983633</v>
      </c>
      <c r="H17" s="162">
        <v>2163703</v>
      </c>
      <c r="I17" s="162">
        <v>377998</v>
      </c>
      <c r="J17" s="162">
        <v>82356396</v>
      </c>
      <c r="K17" s="162">
        <v>789108</v>
      </c>
      <c r="L17" s="162">
        <v>149</v>
      </c>
      <c r="M17" s="163">
        <v>83145653</v>
      </c>
      <c r="N17" s="164"/>
      <c r="O17" s="164"/>
      <c r="P17" s="164"/>
      <c r="Q17" s="164"/>
      <c r="R17" s="164"/>
      <c r="S17" s="164"/>
    </row>
    <row r="18" spans="2:19" ht="30" customHeight="1" x14ac:dyDescent="0.4">
      <c r="B18" s="342"/>
      <c r="C18" s="165">
        <v>100.84</v>
      </c>
      <c r="D18" s="165">
        <v>100.6</v>
      </c>
      <c r="E18" s="165">
        <v>100.53</v>
      </c>
      <c r="F18" s="165">
        <v>100.72</v>
      </c>
      <c r="G18" s="165">
        <v>91.97</v>
      </c>
      <c r="H18" s="165">
        <v>97.35</v>
      </c>
      <c r="I18" s="165">
        <v>130.41</v>
      </c>
      <c r="J18" s="165">
        <v>99.02</v>
      </c>
      <c r="K18" s="165">
        <v>98.26</v>
      </c>
      <c r="L18" s="165">
        <v>109.56</v>
      </c>
      <c r="M18" s="168">
        <v>99.01</v>
      </c>
      <c r="N18" s="164"/>
      <c r="O18" s="164"/>
      <c r="P18" s="164"/>
      <c r="Q18" s="164"/>
      <c r="R18" s="164"/>
      <c r="S18" s="164"/>
    </row>
    <row r="19" spans="2:19" ht="30" customHeight="1" x14ac:dyDescent="0.4">
      <c r="B19" s="341">
        <v>29</v>
      </c>
      <c r="C19" s="161">
        <v>34524139</v>
      </c>
      <c r="D19" s="162">
        <v>26055223</v>
      </c>
      <c r="E19" s="162">
        <v>4827573</v>
      </c>
      <c r="F19" s="162">
        <v>65406934</v>
      </c>
      <c r="G19" s="162">
        <v>14381360</v>
      </c>
      <c r="H19" s="162">
        <v>2154391</v>
      </c>
      <c r="I19" s="162">
        <v>474058</v>
      </c>
      <c r="J19" s="162">
        <v>82416744</v>
      </c>
      <c r="K19" s="162">
        <v>760328</v>
      </c>
      <c r="L19" s="162">
        <v>75</v>
      </c>
      <c r="M19" s="163">
        <v>83177146</v>
      </c>
      <c r="N19" s="164"/>
      <c r="O19" s="164"/>
      <c r="P19" s="164"/>
      <c r="Q19" s="164"/>
      <c r="R19" s="164"/>
      <c r="S19" s="164"/>
    </row>
    <row r="20" spans="2:19" ht="30" customHeight="1" x14ac:dyDescent="0.4">
      <c r="B20" s="342"/>
      <c r="C20" s="165">
        <v>101.81</v>
      </c>
      <c r="D20" s="165">
        <v>100.11</v>
      </c>
      <c r="E20" s="165">
        <v>98.61</v>
      </c>
      <c r="F20" s="165">
        <v>100.89</v>
      </c>
      <c r="G20" s="165">
        <v>95.98</v>
      </c>
      <c r="H20" s="165">
        <v>99.57</v>
      </c>
      <c r="I20" s="165">
        <v>125.41</v>
      </c>
      <c r="J20" s="165">
        <v>100.07</v>
      </c>
      <c r="K20" s="165">
        <v>96.35</v>
      </c>
      <c r="L20" s="165">
        <v>50.34</v>
      </c>
      <c r="M20" s="168">
        <v>100.04</v>
      </c>
      <c r="N20" s="164"/>
      <c r="O20" s="164"/>
      <c r="P20" s="164"/>
      <c r="Q20" s="164"/>
      <c r="R20" s="164"/>
      <c r="S20" s="164"/>
    </row>
    <row r="21" spans="2:19" ht="30" customHeight="1" x14ac:dyDescent="0.4">
      <c r="B21" s="341">
        <v>30</v>
      </c>
      <c r="C21" s="161">
        <v>34478023</v>
      </c>
      <c r="D21" s="162">
        <v>26252259</v>
      </c>
      <c r="E21" s="162">
        <v>4781146</v>
      </c>
      <c r="F21" s="162">
        <v>65511428</v>
      </c>
      <c r="G21" s="162">
        <v>13614235</v>
      </c>
      <c r="H21" s="162">
        <v>2126509</v>
      </c>
      <c r="I21" s="162">
        <v>556443</v>
      </c>
      <c r="J21" s="162">
        <v>81808613</v>
      </c>
      <c r="K21" s="162">
        <v>721976</v>
      </c>
      <c r="L21" s="162">
        <v>13</v>
      </c>
      <c r="M21" s="163">
        <v>82530602</v>
      </c>
      <c r="N21" s="164"/>
      <c r="O21" s="164"/>
      <c r="P21" s="164"/>
      <c r="Q21" s="164"/>
      <c r="R21" s="164"/>
      <c r="S21" s="164"/>
    </row>
    <row r="22" spans="2:19" ht="30" customHeight="1" x14ac:dyDescent="0.4">
      <c r="B22" s="342"/>
      <c r="C22" s="165">
        <v>99.87</v>
      </c>
      <c r="D22" s="165">
        <v>100.76</v>
      </c>
      <c r="E22" s="165">
        <v>99.04</v>
      </c>
      <c r="F22" s="165">
        <v>100.16</v>
      </c>
      <c r="G22" s="165">
        <v>94.67</v>
      </c>
      <c r="H22" s="165">
        <v>98.71</v>
      </c>
      <c r="I22" s="165">
        <v>117.38</v>
      </c>
      <c r="J22" s="165">
        <v>99.26</v>
      </c>
      <c r="K22" s="165">
        <v>94.96</v>
      </c>
      <c r="L22" s="165">
        <v>17.329999999999998</v>
      </c>
      <c r="M22" s="168">
        <v>99.22</v>
      </c>
      <c r="N22" s="164"/>
      <c r="O22" s="164"/>
      <c r="P22" s="164"/>
      <c r="Q22" s="164"/>
      <c r="R22" s="164"/>
      <c r="S22" s="164"/>
    </row>
    <row r="23" spans="2:19" ht="30" customHeight="1" x14ac:dyDescent="0.4">
      <c r="B23" s="341" t="s">
        <v>19</v>
      </c>
      <c r="C23" s="161">
        <v>34285936</v>
      </c>
      <c r="D23" s="162">
        <v>26627881</v>
      </c>
      <c r="E23" s="162">
        <v>4732804</v>
      </c>
      <c r="F23" s="162">
        <v>65646621</v>
      </c>
      <c r="G23" s="162">
        <v>13587218</v>
      </c>
      <c r="H23" s="162">
        <v>2087610</v>
      </c>
      <c r="I23" s="162">
        <v>621593</v>
      </c>
      <c r="J23" s="162">
        <v>81943041</v>
      </c>
      <c r="K23" s="162">
        <v>710049</v>
      </c>
      <c r="L23" s="162">
        <v>239</v>
      </c>
      <c r="M23" s="163">
        <v>82653329</v>
      </c>
      <c r="N23" s="164"/>
      <c r="O23" s="164"/>
      <c r="P23" s="164"/>
      <c r="Q23" s="164"/>
      <c r="R23" s="164"/>
      <c r="S23" s="164"/>
    </row>
    <row r="24" spans="2:19" ht="30" customHeight="1" x14ac:dyDescent="0.4">
      <c r="B24" s="342"/>
      <c r="C24" s="165">
        <v>99.44</v>
      </c>
      <c r="D24" s="165">
        <v>101.43</v>
      </c>
      <c r="E24" s="165">
        <v>98.99</v>
      </c>
      <c r="F24" s="165">
        <v>100.21</v>
      </c>
      <c r="G24" s="165">
        <v>99.8</v>
      </c>
      <c r="H24" s="165">
        <v>98.17</v>
      </c>
      <c r="I24" s="165">
        <v>111.71</v>
      </c>
      <c r="J24" s="165">
        <v>100.16</v>
      </c>
      <c r="K24" s="165">
        <v>98.35</v>
      </c>
      <c r="L24" s="165">
        <v>1838.46</v>
      </c>
      <c r="M24" s="168">
        <v>100.15</v>
      </c>
      <c r="N24" s="164"/>
      <c r="O24" s="164"/>
      <c r="P24" s="164"/>
      <c r="Q24" s="164"/>
      <c r="R24" s="164"/>
      <c r="S24" s="164"/>
    </row>
    <row r="25" spans="2:19" ht="30" customHeight="1" x14ac:dyDescent="0.4">
      <c r="B25" s="343" t="s">
        <v>155</v>
      </c>
      <c r="C25" s="169"/>
      <c r="D25" s="169"/>
      <c r="E25" s="169"/>
      <c r="F25" s="169"/>
      <c r="G25" s="169"/>
      <c r="H25" s="169"/>
      <c r="I25" s="169"/>
      <c r="J25" s="169"/>
      <c r="K25" s="335" t="s">
        <v>156</v>
      </c>
      <c r="L25" s="336"/>
      <c r="M25" s="337"/>
    </row>
    <row r="26" spans="2:19" ht="30" customHeight="1" x14ac:dyDescent="0.4">
      <c r="B26" s="343"/>
      <c r="C26" s="169">
        <v>41.84</v>
      </c>
      <c r="D26" s="169">
        <v>32.5</v>
      </c>
      <c r="E26" s="169">
        <v>5.78</v>
      </c>
      <c r="F26" s="169">
        <v>80.11</v>
      </c>
      <c r="G26" s="169">
        <v>16.579999999999998</v>
      </c>
      <c r="H26" s="169">
        <v>2.5499999999999998</v>
      </c>
      <c r="I26" s="169">
        <v>0.76</v>
      </c>
      <c r="J26" s="169">
        <v>100</v>
      </c>
      <c r="K26" s="335"/>
      <c r="L26" s="336"/>
      <c r="M26" s="337"/>
    </row>
    <row r="27" spans="2:19" ht="35.25" customHeight="1" thickBot="1" x14ac:dyDescent="0.45">
      <c r="B27" s="344"/>
      <c r="C27" s="170"/>
      <c r="D27" s="170"/>
      <c r="E27" s="170"/>
      <c r="F27" s="170"/>
      <c r="G27" s="170"/>
      <c r="H27" s="170"/>
      <c r="I27" s="170"/>
      <c r="J27" s="170"/>
      <c r="K27" s="338"/>
      <c r="L27" s="339"/>
      <c r="M27" s="340"/>
    </row>
    <row r="28" spans="2:19" ht="30" customHeight="1" x14ac:dyDescent="0.4"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</row>
  </sheetData>
  <mergeCells count="23">
    <mergeCell ref="B13:B14"/>
    <mergeCell ref="B2:B4"/>
    <mergeCell ref="C2:J2"/>
    <mergeCell ref="K2:L2"/>
    <mergeCell ref="M2:M4"/>
    <mergeCell ref="C3:F3"/>
    <mergeCell ref="G3:G4"/>
    <mergeCell ref="H3:H4"/>
    <mergeCell ref="I3:I4"/>
    <mergeCell ref="J3:J4"/>
    <mergeCell ref="K3:K4"/>
    <mergeCell ref="L3:L4"/>
    <mergeCell ref="B5:B6"/>
    <mergeCell ref="B7:B8"/>
    <mergeCell ref="B9:B10"/>
    <mergeCell ref="B11:B12"/>
    <mergeCell ref="K25:M27"/>
    <mergeCell ref="B15:B16"/>
    <mergeCell ref="B17:B18"/>
    <mergeCell ref="B19:B20"/>
    <mergeCell ref="B21:B22"/>
    <mergeCell ref="B23:B24"/>
    <mergeCell ref="B25:B27"/>
  </mergeCells>
  <phoneticPr fontId="4"/>
  <pageMargins left="0.33" right="0.26" top="0.87" bottom="0.67" header="0.51200000000000001" footer="0.51200000000000001"/>
  <pageSetup paperSize="9"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S30"/>
  <sheetViews>
    <sheetView tabSelected="1" view="pageBreakPreview" zoomScale="80" zoomScaleNormal="70" zoomScaleSheetLayoutView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R27" sqref="R27"/>
    </sheetView>
  </sheetViews>
  <sheetFormatPr defaultRowHeight="30" customHeight="1" x14ac:dyDescent="0.4"/>
  <cols>
    <col min="1" max="1" width="2.75" style="173" customWidth="1"/>
    <col min="2" max="2" width="4.625" style="173" customWidth="1"/>
    <col min="3" max="5" width="11.875" style="173" customWidth="1"/>
    <col min="6" max="6" width="12.5" style="173" customWidth="1"/>
    <col min="7" max="9" width="12.125" style="173" customWidth="1"/>
    <col min="10" max="10" width="12.375" style="173" customWidth="1"/>
    <col min="11" max="11" width="10.125" style="173" customWidth="1"/>
    <col min="12" max="12" width="9.375" style="173" customWidth="1"/>
    <col min="13" max="13" width="12.875" style="173" customWidth="1"/>
    <col min="14" max="14" width="2.625" style="173" customWidth="1"/>
    <col min="15" max="16384" width="9" style="173"/>
  </cols>
  <sheetData>
    <row r="1" spans="2:19" ht="30" customHeight="1" thickBot="1" x14ac:dyDescent="0.45">
      <c r="B1" s="171" t="s">
        <v>157</v>
      </c>
      <c r="C1" s="172"/>
      <c r="D1" s="172"/>
    </row>
    <row r="2" spans="2:19" ht="30" customHeight="1" x14ac:dyDescent="0.4">
      <c r="B2" s="367" t="s">
        <v>141</v>
      </c>
      <c r="C2" s="370" t="s">
        <v>142</v>
      </c>
      <c r="D2" s="370"/>
      <c r="E2" s="370"/>
      <c r="F2" s="370"/>
      <c r="G2" s="370"/>
      <c r="H2" s="370"/>
      <c r="I2" s="370"/>
      <c r="J2" s="370"/>
      <c r="K2" s="370" t="s">
        <v>143</v>
      </c>
      <c r="L2" s="370"/>
      <c r="M2" s="374" t="s">
        <v>144</v>
      </c>
    </row>
    <row r="3" spans="2:19" ht="30" customHeight="1" x14ac:dyDescent="0.4">
      <c r="B3" s="368"/>
      <c r="C3" s="377" t="s">
        <v>145</v>
      </c>
      <c r="D3" s="377"/>
      <c r="E3" s="377"/>
      <c r="F3" s="377"/>
      <c r="G3" s="363" t="s">
        <v>146</v>
      </c>
      <c r="H3" s="363" t="s">
        <v>158</v>
      </c>
      <c r="I3" s="363" t="s">
        <v>148</v>
      </c>
      <c r="J3" s="363" t="s">
        <v>149</v>
      </c>
      <c r="K3" s="363" t="s">
        <v>150</v>
      </c>
      <c r="L3" s="363" t="s">
        <v>151</v>
      </c>
      <c r="M3" s="375"/>
    </row>
    <row r="4" spans="2:19" ht="30" customHeight="1" x14ac:dyDescent="0.4">
      <c r="B4" s="369"/>
      <c r="C4" s="174" t="s">
        <v>152</v>
      </c>
      <c r="D4" s="174" t="s">
        <v>153</v>
      </c>
      <c r="E4" s="174" t="s">
        <v>154</v>
      </c>
      <c r="F4" s="174" t="s">
        <v>149</v>
      </c>
      <c r="G4" s="364"/>
      <c r="H4" s="364"/>
      <c r="I4" s="364"/>
      <c r="J4" s="364"/>
      <c r="K4" s="364"/>
      <c r="L4" s="364"/>
      <c r="M4" s="376"/>
    </row>
    <row r="5" spans="2:19" ht="30" hidden="1" customHeight="1" x14ac:dyDescent="0.4">
      <c r="B5" s="175">
        <v>21</v>
      </c>
      <c r="C5" s="176">
        <v>1634426</v>
      </c>
      <c r="D5" s="176">
        <v>1782144</v>
      </c>
      <c r="E5" s="176">
        <v>345065</v>
      </c>
      <c r="F5" s="176">
        <v>3761634</v>
      </c>
      <c r="G5" s="176">
        <v>881621</v>
      </c>
      <c r="H5" s="176">
        <v>109031</v>
      </c>
      <c r="I5" s="176">
        <v>15458</v>
      </c>
      <c r="J5" s="176">
        <v>4767744</v>
      </c>
      <c r="K5" s="176">
        <v>47561</v>
      </c>
      <c r="L5" s="176">
        <v>0</v>
      </c>
      <c r="M5" s="177">
        <v>4815305</v>
      </c>
      <c r="N5" s="178"/>
      <c r="O5" s="178"/>
      <c r="P5" s="178"/>
      <c r="Q5" s="178"/>
      <c r="R5" s="178"/>
      <c r="S5" s="178"/>
    </row>
    <row r="6" spans="2:19" ht="30" hidden="1" customHeight="1" x14ac:dyDescent="0.4">
      <c r="B6" s="179"/>
      <c r="C6" s="180" t="e">
        <f>ROUND(C5/C3*100,2)</f>
        <v>#VALUE!</v>
      </c>
      <c r="D6" s="180" t="e">
        <f t="shared" ref="D6:K6" si="0">ROUND(D5/D3*100,2)</f>
        <v>#DIV/0!</v>
      </c>
      <c r="E6" s="180" t="e">
        <f t="shared" si="0"/>
        <v>#DIV/0!</v>
      </c>
      <c r="F6" s="180" t="e">
        <f t="shared" si="0"/>
        <v>#DIV/0!</v>
      </c>
      <c r="G6" s="180" t="e">
        <f t="shared" si="0"/>
        <v>#VALUE!</v>
      </c>
      <c r="H6" s="180" t="e">
        <f t="shared" si="0"/>
        <v>#VALUE!</v>
      </c>
      <c r="I6" s="180" t="e">
        <f t="shared" si="0"/>
        <v>#VALUE!</v>
      </c>
      <c r="J6" s="180" t="e">
        <f t="shared" si="0"/>
        <v>#VALUE!</v>
      </c>
      <c r="K6" s="181" t="e">
        <f t="shared" si="0"/>
        <v>#VALUE!</v>
      </c>
      <c r="L6" s="180" t="s">
        <v>110</v>
      </c>
      <c r="M6" s="182" t="e">
        <f>ROUND(M5/M3*100,2)</f>
        <v>#DIV/0!</v>
      </c>
      <c r="N6" s="178"/>
      <c r="O6" s="178"/>
      <c r="P6" s="178"/>
      <c r="Q6" s="178"/>
      <c r="R6" s="178"/>
      <c r="S6" s="178"/>
    </row>
    <row r="7" spans="2:19" ht="30" hidden="1" customHeight="1" x14ac:dyDescent="0.4">
      <c r="B7" s="365">
        <v>22</v>
      </c>
      <c r="C7" s="176">
        <v>1871945</v>
      </c>
      <c r="D7" s="176">
        <v>1932054</v>
      </c>
      <c r="E7" s="176">
        <v>363692</v>
      </c>
      <c r="F7" s="176">
        <v>4167691</v>
      </c>
      <c r="G7" s="176">
        <v>925137</v>
      </c>
      <c r="H7" s="176">
        <v>116916</v>
      </c>
      <c r="I7" s="176">
        <v>7464</v>
      </c>
      <c r="J7" s="176">
        <v>5217207</v>
      </c>
      <c r="K7" s="176">
        <v>50345</v>
      </c>
      <c r="L7" s="176">
        <v>0</v>
      </c>
      <c r="M7" s="177">
        <v>5267552</v>
      </c>
      <c r="N7" s="178"/>
      <c r="O7" s="178"/>
      <c r="P7" s="178"/>
      <c r="Q7" s="178"/>
      <c r="R7" s="178"/>
      <c r="S7" s="178"/>
    </row>
    <row r="8" spans="2:19" ht="30" hidden="1" customHeight="1" x14ac:dyDescent="0.4">
      <c r="B8" s="366"/>
      <c r="C8" s="180">
        <f t="shared" ref="C8:K8" si="1">ROUND(C7/C5*100,2)</f>
        <v>114.53</v>
      </c>
      <c r="D8" s="180">
        <f t="shared" si="1"/>
        <v>108.41</v>
      </c>
      <c r="E8" s="180">
        <f t="shared" si="1"/>
        <v>105.4</v>
      </c>
      <c r="F8" s="180">
        <f t="shared" si="1"/>
        <v>110.79</v>
      </c>
      <c r="G8" s="180">
        <f t="shared" si="1"/>
        <v>104.94</v>
      </c>
      <c r="H8" s="180">
        <f t="shared" si="1"/>
        <v>107.23</v>
      </c>
      <c r="I8" s="180">
        <f t="shared" si="1"/>
        <v>48.29</v>
      </c>
      <c r="J8" s="180">
        <f t="shared" si="1"/>
        <v>109.43</v>
      </c>
      <c r="K8" s="181">
        <f t="shared" si="1"/>
        <v>105.85</v>
      </c>
      <c r="L8" s="180" t="s">
        <v>110</v>
      </c>
      <c r="M8" s="182">
        <f>ROUND(M7/M5*100,2)</f>
        <v>109.39</v>
      </c>
      <c r="N8" s="178"/>
      <c r="O8" s="178"/>
      <c r="P8" s="178"/>
      <c r="Q8" s="178"/>
      <c r="R8" s="178"/>
      <c r="S8" s="178"/>
    </row>
    <row r="9" spans="2:19" ht="30" hidden="1" customHeight="1" x14ac:dyDescent="0.4">
      <c r="B9" s="365">
        <v>23</v>
      </c>
      <c r="C9" s="176">
        <v>2210263</v>
      </c>
      <c r="D9" s="176">
        <v>2254449</v>
      </c>
      <c r="E9" s="176">
        <v>406844</v>
      </c>
      <c r="F9" s="176">
        <v>4871556</v>
      </c>
      <c r="G9" s="176">
        <v>1079864</v>
      </c>
      <c r="H9" s="176">
        <v>124041</v>
      </c>
      <c r="I9" s="176">
        <v>8760</v>
      </c>
      <c r="J9" s="176">
        <v>6084221</v>
      </c>
      <c r="K9" s="176">
        <v>56214</v>
      </c>
      <c r="L9" s="176">
        <v>0</v>
      </c>
      <c r="M9" s="177">
        <v>6140435</v>
      </c>
      <c r="N9" s="178"/>
      <c r="O9" s="178"/>
      <c r="P9" s="178"/>
      <c r="Q9" s="178"/>
      <c r="R9" s="178"/>
      <c r="S9" s="178"/>
    </row>
    <row r="10" spans="2:19" ht="30" hidden="1" customHeight="1" x14ac:dyDescent="0.4">
      <c r="B10" s="366"/>
      <c r="C10" s="180">
        <f>ROUND(C9/C7*100,2)</f>
        <v>118.07</v>
      </c>
      <c r="D10" s="180">
        <f t="shared" ref="D10:K10" si="2">ROUND(D9/D7*100,2)</f>
        <v>116.69</v>
      </c>
      <c r="E10" s="180">
        <f t="shared" si="2"/>
        <v>111.86</v>
      </c>
      <c r="F10" s="180">
        <f t="shared" si="2"/>
        <v>116.89</v>
      </c>
      <c r="G10" s="180">
        <f t="shared" si="2"/>
        <v>116.72</v>
      </c>
      <c r="H10" s="180">
        <f t="shared" si="2"/>
        <v>106.09</v>
      </c>
      <c r="I10" s="180">
        <f t="shared" si="2"/>
        <v>117.36</v>
      </c>
      <c r="J10" s="180">
        <f t="shared" si="2"/>
        <v>116.62</v>
      </c>
      <c r="K10" s="181">
        <f t="shared" si="2"/>
        <v>111.66</v>
      </c>
      <c r="L10" s="180" t="s">
        <v>110</v>
      </c>
      <c r="M10" s="182">
        <f>ROUND(M9/M7*100,2)</f>
        <v>116.57</v>
      </c>
      <c r="N10" s="178"/>
      <c r="O10" s="178"/>
      <c r="P10" s="178"/>
      <c r="Q10" s="178"/>
      <c r="R10" s="178"/>
      <c r="S10" s="178"/>
    </row>
    <row r="11" spans="2:19" ht="30" customHeight="1" x14ac:dyDescent="0.4">
      <c r="B11" s="365">
        <v>25</v>
      </c>
      <c r="C11" s="176">
        <v>2228542</v>
      </c>
      <c r="D11" s="176">
        <v>2185309</v>
      </c>
      <c r="E11" s="176">
        <v>393923</v>
      </c>
      <c r="F11" s="176">
        <v>4807775</v>
      </c>
      <c r="G11" s="176">
        <v>1058499</v>
      </c>
      <c r="H11" s="176">
        <v>118223</v>
      </c>
      <c r="I11" s="176">
        <v>9468</v>
      </c>
      <c r="J11" s="176">
        <v>5993965</v>
      </c>
      <c r="K11" s="176">
        <v>51809</v>
      </c>
      <c r="L11" s="176">
        <v>0</v>
      </c>
      <c r="M11" s="177">
        <v>6045774</v>
      </c>
      <c r="N11" s="178"/>
      <c r="O11" s="178"/>
      <c r="P11" s="178"/>
      <c r="Q11" s="178"/>
      <c r="R11" s="178"/>
      <c r="S11" s="178"/>
    </row>
    <row r="12" spans="2:19" ht="30" customHeight="1" x14ac:dyDescent="0.4">
      <c r="B12" s="366"/>
      <c r="C12" s="180">
        <v>100.83</v>
      </c>
      <c r="D12" s="180">
        <v>96.93</v>
      </c>
      <c r="E12" s="180">
        <v>96.82</v>
      </c>
      <c r="F12" s="180">
        <v>98.69</v>
      </c>
      <c r="G12" s="180">
        <v>98.02</v>
      </c>
      <c r="H12" s="180">
        <v>95.31</v>
      </c>
      <c r="I12" s="180">
        <v>108.08</v>
      </c>
      <c r="J12" s="180">
        <v>98.52</v>
      </c>
      <c r="K12" s="181">
        <v>92.16</v>
      </c>
      <c r="L12" s="180" t="s">
        <v>110</v>
      </c>
      <c r="M12" s="182">
        <v>98.46</v>
      </c>
      <c r="N12" s="178"/>
      <c r="O12" s="178"/>
      <c r="P12" s="178"/>
      <c r="Q12" s="178"/>
      <c r="R12" s="178"/>
      <c r="S12" s="178"/>
    </row>
    <row r="13" spans="2:19" ht="30" customHeight="1" x14ac:dyDescent="0.4">
      <c r="B13" s="365">
        <v>26</v>
      </c>
      <c r="C13" s="176">
        <v>1970510</v>
      </c>
      <c r="D13" s="176">
        <v>1908978</v>
      </c>
      <c r="E13" s="176">
        <v>353361</v>
      </c>
      <c r="F13" s="176">
        <v>4232849</v>
      </c>
      <c r="G13" s="176">
        <v>936236</v>
      </c>
      <c r="H13" s="176">
        <v>106126</v>
      </c>
      <c r="I13" s="176">
        <v>10220</v>
      </c>
      <c r="J13" s="176">
        <v>5285432</v>
      </c>
      <c r="K13" s="176">
        <v>45368</v>
      </c>
      <c r="L13" s="176">
        <v>0</v>
      </c>
      <c r="M13" s="177">
        <v>5330800</v>
      </c>
      <c r="N13" s="178"/>
      <c r="O13" s="178"/>
      <c r="P13" s="178"/>
      <c r="Q13" s="178"/>
      <c r="R13" s="178"/>
      <c r="S13" s="178"/>
    </row>
    <row r="14" spans="2:19" ht="30" customHeight="1" x14ac:dyDescent="0.4">
      <c r="B14" s="366"/>
      <c r="C14" s="180">
        <v>88.42</v>
      </c>
      <c r="D14" s="180">
        <v>87.36</v>
      </c>
      <c r="E14" s="180">
        <v>89.7</v>
      </c>
      <c r="F14" s="180">
        <v>88.04</v>
      </c>
      <c r="G14" s="180">
        <v>88.45</v>
      </c>
      <c r="H14" s="180">
        <v>89.77</v>
      </c>
      <c r="I14" s="180">
        <v>107.94</v>
      </c>
      <c r="J14" s="180">
        <v>88.18</v>
      </c>
      <c r="K14" s="180">
        <v>87.57</v>
      </c>
      <c r="L14" s="180" t="s">
        <v>110</v>
      </c>
      <c r="M14" s="183">
        <v>88.17</v>
      </c>
      <c r="N14" s="178"/>
      <c r="O14" s="178"/>
      <c r="P14" s="178"/>
      <c r="Q14" s="178"/>
      <c r="R14" s="178"/>
      <c r="S14" s="178"/>
    </row>
    <row r="15" spans="2:19" ht="30" customHeight="1" x14ac:dyDescent="0.4">
      <c r="B15" s="365">
        <v>27</v>
      </c>
      <c r="C15" s="176">
        <v>1536320</v>
      </c>
      <c r="D15" s="176">
        <v>1529418</v>
      </c>
      <c r="E15" s="176">
        <v>259596</v>
      </c>
      <c r="F15" s="176">
        <v>3325334</v>
      </c>
      <c r="G15" s="176">
        <v>873594</v>
      </c>
      <c r="H15" s="176">
        <v>83122</v>
      </c>
      <c r="I15" s="176">
        <v>11164</v>
      </c>
      <c r="J15" s="176">
        <v>4293214</v>
      </c>
      <c r="K15" s="176">
        <v>36929</v>
      </c>
      <c r="L15" s="176">
        <v>59</v>
      </c>
      <c r="M15" s="177">
        <v>4330202</v>
      </c>
      <c r="N15" s="178"/>
      <c r="O15" s="178"/>
      <c r="P15" s="178"/>
      <c r="Q15" s="178"/>
      <c r="R15" s="178"/>
      <c r="S15" s="178"/>
    </row>
    <row r="16" spans="2:19" ht="30" customHeight="1" x14ac:dyDescent="0.4">
      <c r="B16" s="366"/>
      <c r="C16" s="180">
        <v>77.97</v>
      </c>
      <c r="D16" s="180">
        <v>80.12</v>
      </c>
      <c r="E16" s="180">
        <v>73.459999999999994</v>
      </c>
      <c r="F16" s="180">
        <v>78.56</v>
      </c>
      <c r="G16" s="180">
        <v>93.31</v>
      </c>
      <c r="H16" s="180">
        <v>78.319999999999993</v>
      </c>
      <c r="I16" s="180">
        <v>109.24</v>
      </c>
      <c r="J16" s="180">
        <v>81.23</v>
      </c>
      <c r="K16" s="180">
        <v>81.400000000000006</v>
      </c>
      <c r="L16" s="180" t="s">
        <v>110</v>
      </c>
      <c r="M16" s="182">
        <v>81.23</v>
      </c>
      <c r="N16" s="178"/>
      <c r="O16" s="178"/>
      <c r="P16" s="178"/>
      <c r="Q16" s="178"/>
      <c r="R16" s="178"/>
      <c r="S16" s="178"/>
    </row>
    <row r="17" spans="2:19" ht="30" customHeight="1" x14ac:dyDescent="0.4">
      <c r="B17" s="365">
        <v>28</v>
      </c>
      <c r="C17" s="176">
        <v>1104245</v>
      </c>
      <c r="D17" s="176">
        <v>972953</v>
      </c>
      <c r="E17" s="176">
        <v>170775</v>
      </c>
      <c r="F17" s="176">
        <v>2247972</v>
      </c>
      <c r="G17" s="176">
        <v>535610</v>
      </c>
      <c r="H17" s="176">
        <v>61182</v>
      </c>
      <c r="I17" s="176">
        <v>8987</v>
      </c>
      <c r="J17" s="176">
        <v>2853751</v>
      </c>
      <c r="K17" s="176">
        <v>23642</v>
      </c>
      <c r="L17" s="176">
        <v>0</v>
      </c>
      <c r="M17" s="177">
        <v>2877393</v>
      </c>
      <c r="N17" s="178"/>
      <c r="O17" s="178"/>
      <c r="P17" s="178"/>
      <c r="Q17" s="178"/>
      <c r="R17" s="178"/>
      <c r="S17" s="178"/>
    </row>
    <row r="18" spans="2:19" ht="30" customHeight="1" x14ac:dyDescent="0.4">
      <c r="B18" s="366"/>
      <c r="C18" s="180">
        <v>71.88</v>
      </c>
      <c r="D18" s="180">
        <v>63.62</v>
      </c>
      <c r="E18" s="180">
        <v>65.78</v>
      </c>
      <c r="F18" s="180">
        <v>67.599999999999994</v>
      </c>
      <c r="G18" s="180">
        <v>61.31</v>
      </c>
      <c r="H18" s="180">
        <v>73.61</v>
      </c>
      <c r="I18" s="180">
        <v>80.5</v>
      </c>
      <c r="J18" s="180">
        <v>66.47</v>
      </c>
      <c r="K18" s="180">
        <v>64.02</v>
      </c>
      <c r="L18" s="180" t="s">
        <v>110</v>
      </c>
      <c r="M18" s="183">
        <v>66.45</v>
      </c>
      <c r="N18" s="178"/>
      <c r="O18" s="178"/>
      <c r="P18" s="178"/>
      <c r="Q18" s="178"/>
      <c r="R18" s="178"/>
      <c r="S18" s="178"/>
    </row>
    <row r="19" spans="2:19" ht="30" customHeight="1" x14ac:dyDescent="0.4">
      <c r="B19" s="365">
        <v>29</v>
      </c>
      <c r="C19" s="176">
        <v>548267</v>
      </c>
      <c r="D19" s="176">
        <v>510115</v>
      </c>
      <c r="E19" s="176">
        <v>85436</v>
      </c>
      <c r="F19" s="176">
        <v>1143819</v>
      </c>
      <c r="G19" s="176">
        <v>278736</v>
      </c>
      <c r="H19" s="176">
        <v>32115</v>
      </c>
      <c r="I19" s="176">
        <v>9171</v>
      </c>
      <c r="J19" s="176">
        <v>1463841</v>
      </c>
      <c r="K19" s="176">
        <v>12361</v>
      </c>
      <c r="L19" s="176">
        <v>0</v>
      </c>
      <c r="M19" s="177">
        <v>1476202</v>
      </c>
      <c r="N19" s="178"/>
      <c r="O19" s="178"/>
      <c r="P19" s="178"/>
      <c r="Q19" s="178"/>
      <c r="R19" s="178"/>
      <c r="S19" s="178"/>
    </row>
    <row r="20" spans="2:19" ht="30" customHeight="1" x14ac:dyDescent="0.4">
      <c r="B20" s="366"/>
      <c r="C20" s="180">
        <v>49.65</v>
      </c>
      <c r="D20" s="180">
        <v>52.43</v>
      </c>
      <c r="E20" s="180">
        <v>50.03</v>
      </c>
      <c r="F20" s="180">
        <v>50.88</v>
      </c>
      <c r="G20" s="180">
        <v>52.04</v>
      </c>
      <c r="H20" s="180">
        <v>52.49</v>
      </c>
      <c r="I20" s="180">
        <v>102.05</v>
      </c>
      <c r="J20" s="180">
        <v>51.3</v>
      </c>
      <c r="K20" s="180">
        <v>52.28</v>
      </c>
      <c r="L20" s="180" t="s">
        <v>110</v>
      </c>
      <c r="M20" s="182">
        <v>51.3</v>
      </c>
      <c r="N20" s="178"/>
      <c r="O20" s="178"/>
      <c r="P20" s="178"/>
      <c r="Q20" s="178"/>
      <c r="R20" s="178"/>
      <c r="S20" s="178"/>
    </row>
    <row r="21" spans="2:19" ht="30" customHeight="1" x14ac:dyDescent="0.4">
      <c r="B21" s="365">
        <v>30</v>
      </c>
      <c r="C21" s="176">
        <v>258345</v>
      </c>
      <c r="D21" s="176">
        <v>231619</v>
      </c>
      <c r="E21" s="176">
        <v>36561</v>
      </c>
      <c r="F21" s="176">
        <v>526525</v>
      </c>
      <c r="G21" s="176">
        <v>130755</v>
      </c>
      <c r="H21" s="176">
        <v>14315</v>
      </c>
      <c r="I21" s="176">
        <v>3401</v>
      </c>
      <c r="J21" s="176">
        <v>674995</v>
      </c>
      <c r="K21" s="176">
        <v>4449</v>
      </c>
      <c r="L21" s="176">
        <v>0</v>
      </c>
      <c r="M21" s="177">
        <v>679444</v>
      </c>
      <c r="N21" s="178"/>
      <c r="O21" s="178"/>
      <c r="P21" s="178"/>
      <c r="Q21" s="178"/>
      <c r="R21" s="178"/>
      <c r="S21" s="178"/>
    </row>
    <row r="22" spans="2:19" ht="30" customHeight="1" x14ac:dyDescent="0.4">
      <c r="B22" s="366"/>
      <c r="C22" s="180">
        <v>47.12</v>
      </c>
      <c r="D22" s="180">
        <v>45.41</v>
      </c>
      <c r="E22" s="180">
        <v>42.79</v>
      </c>
      <c r="F22" s="180">
        <v>46.03</v>
      </c>
      <c r="G22" s="180">
        <v>46.91</v>
      </c>
      <c r="H22" s="180">
        <v>44.57</v>
      </c>
      <c r="I22" s="180">
        <v>37.08</v>
      </c>
      <c r="J22" s="180">
        <v>46.11</v>
      </c>
      <c r="K22" s="180">
        <v>35.99</v>
      </c>
      <c r="L22" s="180" t="s">
        <v>110</v>
      </c>
      <c r="M22" s="182">
        <v>46.03</v>
      </c>
      <c r="N22" s="178"/>
      <c r="O22" s="178"/>
      <c r="P22" s="178"/>
      <c r="Q22" s="178"/>
      <c r="R22" s="178"/>
      <c r="S22" s="178"/>
    </row>
    <row r="23" spans="2:19" ht="30" customHeight="1" x14ac:dyDescent="0.4">
      <c r="B23" s="365" t="s">
        <v>19</v>
      </c>
      <c r="C23" s="176">
        <v>41785</v>
      </c>
      <c r="D23" s="176">
        <v>47019</v>
      </c>
      <c r="E23" s="176">
        <v>10381</v>
      </c>
      <c r="F23" s="176">
        <v>99185</v>
      </c>
      <c r="G23" s="176">
        <v>32706</v>
      </c>
      <c r="H23" s="176">
        <v>1606</v>
      </c>
      <c r="I23" s="176">
        <v>98</v>
      </c>
      <c r="J23" s="176">
        <v>133595</v>
      </c>
      <c r="K23" s="176">
        <v>1106</v>
      </c>
      <c r="L23" s="176">
        <v>0</v>
      </c>
      <c r="M23" s="177">
        <v>134701</v>
      </c>
      <c r="N23" s="178"/>
      <c r="O23" s="178"/>
      <c r="P23" s="178"/>
      <c r="Q23" s="178"/>
      <c r="R23" s="178"/>
      <c r="S23" s="178"/>
    </row>
    <row r="24" spans="2:19" ht="30" customHeight="1" x14ac:dyDescent="0.4">
      <c r="B24" s="366"/>
      <c r="C24" s="180">
        <v>16.170000000000002</v>
      </c>
      <c r="D24" s="180">
        <v>20.3</v>
      </c>
      <c r="E24" s="180">
        <v>28.39</v>
      </c>
      <c r="F24" s="180">
        <v>18.84</v>
      </c>
      <c r="G24" s="180">
        <v>25.01</v>
      </c>
      <c r="H24" s="180">
        <v>11.22</v>
      </c>
      <c r="I24" s="180">
        <v>2.88</v>
      </c>
      <c r="J24" s="180">
        <v>19.79</v>
      </c>
      <c r="K24" s="180">
        <v>24.86</v>
      </c>
      <c r="L24" s="180" t="s">
        <v>110</v>
      </c>
      <c r="M24" s="182">
        <v>19.829999999999998</v>
      </c>
      <c r="N24" s="178"/>
      <c r="O24" s="178"/>
      <c r="P24" s="178"/>
      <c r="Q24" s="178"/>
      <c r="R24" s="178"/>
      <c r="S24" s="178"/>
    </row>
    <row r="25" spans="2:19" ht="30" customHeight="1" x14ac:dyDescent="0.4">
      <c r="B25" s="371" t="s">
        <v>155</v>
      </c>
      <c r="C25" s="361">
        <v>31.28</v>
      </c>
      <c r="D25" s="361">
        <v>35.200000000000003</v>
      </c>
      <c r="E25" s="361">
        <v>7.77</v>
      </c>
      <c r="F25" s="361">
        <v>74.239999999999995</v>
      </c>
      <c r="G25" s="361">
        <v>24.48</v>
      </c>
      <c r="H25" s="361">
        <v>1.2</v>
      </c>
      <c r="I25" s="361">
        <v>7.0000000000000007E-2</v>
      </c>
      <c r="J25" s="361">
        <v>100</v>
      </c>
      <c r="K25" s="355" t="s">
        <v>156</v>
      </c>
      <c r="L25" s="356"/>
      <c r="M25" s="357"/>
    </row>
    <row r="26" spans="2:19" ht="33" customHeight="1" x14ac:dyDescent="0.4">
      <c r="B26" s="372"/>
      <c r="C26" s="361"/>
      <c r="D26" s="361"/>
      <c r="E26" s="361"/>
      <c r="F26" s="361"/>
      <c r="G26" s="361"/>
      <c r="H26" s="361"/>
      <c r="I26" s="361"/>
      <c r="J26" s="361"/>
      <c r="K26" s="355"/>
      <c r="L26" s="356"/>
      <c r="M26" s="357"/>
    </row>
    <row r="27" spans="2:19" ht="30" customHeight="1" thickBot="1" x14ac:dyDescent="0.45">
      <c r="B27" s="373"/>
      <c r="C27" s="362"/>
      <c r="D27" s="362"/>
      <c r="E27" s="362"/>
      <c r="F27" s="362"/>
      <c r="G27" s="362"/>
      <c r="H27" s="362"/>
      <c r="I27" s="362"/>
      <c r="J27" s="362"/>
      <c r="K27" s="358"/>
      <c r="L27" s="359"/>
      <c r="M27" s="360"/>
    </row>
    <row r="29" spans="2:19" ht="13.5" x14ac:dyDescent="0.4"/>
    <row r="30" spans="2:19" ht="13.5" x14ac:dyDescent="0.4"/>
  </sheetData>
  <mergeCells count="30">
    <mergeCell ref="M2:M4"/>
    <mergeCell ref="C3:F3"/>
    <mergeCell ref="G3:G4"/>
    <mergeCell ref="H3:H4"/>
    <mergeCell ref="I3:I4"/>
    <mergeCell ref="J3:J4"/>
    <mergeCell ref="K3:K4"/>
    <mergeCell ref="C25:C27"/>
    <mergeCell ref="L3:L4"/>
    <mergeCell ref="B7:B8"/>
    <mergeCell ref="B9:B10"/>
    <mergeCell ref="B11:B12"/>
    <mergeCell ref="B13:B14"/>
    <mergeCell ref="B15:B16"/>
    <mergeCell ref="B2:B4"/>
    <mergeCell ref="C2:J2"/>
    <mergeCell ref="K2:L2"/>
    <mergeCell ref="B17:B18"/>
    <mergeCell ref="B19:B20"/>
    <mergeCell ref="B21:B22"/>
    <mergeCell ref="B23:B24"/>
    <mergeCell ref="B25:B27"/>
    <mergeCell ref="J25:J27"/>
    <mergeCell ref="K25:M27"/>
    <mergeCell ref="D25:D27"/>
    <mergeCell ref="E25:E27"/>
    <mergeCell ref="F25:F27"/>
    <mergeCell ref="G25:G27"/>
    <mergeCell ref="H25:H27"/>
    <mergeCell ref="I25:I27"/>
  </mergeCells>
  <phoneticPr fontId="4"/>
  <printOptions horizontalCentered="1"/>
  <pageMargins left="0.35433070866141736" right="0.35433070866141736" top="0.78740157480314965" bottom="0.6692913385826772" header="0.51181102362204722" footer="0.51181102362204722"/>
  <pageSetup paperSize="9" scale="6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L28"/>
  <sheetViews>
    <sheetView showGridLines="0" view="pageBreakPreview" zoomScale="70" zoomScaleNormal="80" zoomScaleSheetLayoutView="70" workbookViewId="0">
      <pane ySplit="5" topLeftCell="A6" activePane="bottomLeft" state="frozen"/>
      <selection pane="bottomLeft" activeCell="D27" sqref="D27"/>
    </sheetView>
  </sheetViews>
  <sheetFormatPr defaultRowHeight="30" customHeight="1" outlineLevelRow="1" x14ac:dyDescent="0.15"/>
  <cols>
    <col min="1" max="1" width="2.5" style="31" customWidth="1"/>
    <col min="2" max="2" width="1.625" style="31" customWidth="1"/>
    <col min="3" max="3" width="7.625" style="31" customWidth="1"/>
    <col min="4" max="4" width="11" style="31" customWidth="1"/>
    <col min="5" max="7" width="10.625" style="31" customWidth="1"/>
    <col min="8" max="9" width="9.625" style="31" customWidth="1"/>
    <col min="10" max="11" width="8.625" style="31" customWidth="1"/>
    <col min="12" max="12" width="12.125" style="31" bestFit="1" customWidth="1"/>
    <col min="13" max="16384" width="9" style="31"/>
  </cols>
  <sheetData>
    <row r="2" spans="2:12" ht="30" customHeight="1" thickBot="1" x14ac:dyDescent="0.2">
      <c r="B2" s="184"/>
      <c r="C2" s="38" t="s">
        <v>160</v>
      </c>
      <c r="D2" s="39"/>
      <c r="E2" s="39"/>
      <c r="F2" s="39"/>
      <c r="G2" s="39"/>
      <c r="H2" s="39"/>
      <c r="I2" s="39"/>
      <c r="J2" s="39"/>
      <c r="K2" s="39"/>
      <c r="L2" s="39"/>
    </row>
    <row r="3" spans="2:12" ht="30" customHeight="1" x14ac:dyDescent="0.15">
      <c r="B3" s="184"/>
      <c r="C3" s="229" t="s">
        <v>1</v>
      </c>
      <c r="D3" s="395" t="s">
        <v>161</v>
      </c>
      <c r="E3" s="395"/>
      <c r="F3" s="395" t="s">
        <v>162</v>
      </c>
      <c r="G3" s="395"/>
      <c r="H3" s="396" t="s">
        <v>163</v>
      </c>
      <c r="I3" s="397"/>
      <c r="J3" s="400" t="s">
        <v>164</v>
      </c>
      <c r="K3" s="400"/>
      <c r="L3" s="392" t="s">
        <v>165</v>
      </c>
    </row>
    <row r="4" spans="2:12" ht="30" customHeight="1" x14ac:dyDescent="0.15">
      <c r="B4" s="184"/>
      <c r="C4" s="230"/>
      <c r="D4" s="41" t="s">
        <v>166</v>
      </c>
      <c r="E4" s="185" t="s">
        <v>167</v>
      </c>
      <c r="F4" s="41" t="s">
        <v>166</v>
      </c>
      <c r="G4" s="185" t="s">
        <v>167</v>
      </c>
      <c r="H4" s="398"/>
      <c r="I4" s="399"/>
      <c r="J4" s="401"/>
      <c r="K4" s="401"/>
      <c r="L4" s="393"/>
    </row>
    <row r="5" spans="2:12" ht="14.25" x14ac:dyDescent="0.15">
      <c r="B5" s="184"/>
      <c r="C5" s="385"/>
      <c r="D5" s="186" t="s">
        <v>159</v>
      </c>
      <c r="E5" s="186" t="s">
        <v>168</v>
      </c>
      <c r="F5" s="186" t="s">
        <v>159</v>
      </c>
      <c r="G5" s="186" t="s">
        <v>168</v>
      </c>
      <c r="H5" s="394" t="s">
        <v>169</v>
      </c>
      <c r="I5" s="394"/>
      <c r="J5" s="394" t="s">
        <v>169</v>
      </c>
      <c r="K5" s="394"/>
      <c r="L5" s="187" t="s">
        <v>168</v>
      </c>
    </row>
    <row r="6" spans="2:12" ht="14.25" hidden="1" outlineLevel="1" x14ac:dyDescent="0.15">
      <c r="B6" s="184"/>
      <c r="C6" s="42">
        <v>21</v>
      </c>
      <c r="D6" s="188">
        <v>179911</v>
      </c>
      <c r="E6" s="189" t="e">
        <f t="shared" ref="E6:E13" si="0">ROUND(D6/D4*100,2)</f>
        <v>#VALUE!</v>
      </c>
      <c r="F6" s="188">
        <v>94106</v>
      </c>
      <c r="G6" s="189" t="e">
        <f t="shared" ref="G6:G13" si="1">ROUND(F6/F4*100,2)</f>
        <v>#VALUE!</v>
      </c>
      <c r="H6" s="386">
        <v>22889401</v>
      </c>
      <c r="I6" s="387"/>
      <c r="J6" s="386">
        <v>21112469</v>
      </c>
      <c r="K6" s="390"/>
      <c r="L6" s="190">
        <f>ROUND(J6/H6*100,2)</f>
        <v>92.24</v>
      </c>
    </row>
    <row r="7" spans="2:12" ht="14.25" hidden="1" outlineLevel="1" x14ac:dyDescent="0.15">
      <c r="B7" s="184"/>
      <c r="C7" s="191"/>
      <c r="D7" s="192">
        <v>130819</v>
      </c>
      <c r="E7" s="193" t="e">
        <f t="shared" si="0"/>
        <v>#VALUE!</v>
      </c>
      <c r="F7" s="192">
        <v>68427</v>
      </c>
      <c r="G7" s="193" t="e">
        <f t="shared" si="1"/>
        <v>#VALUE!</v>
      </c>
      <c r="H7" s="388">
        <v>16643599</v>
      </c>
      <c r="I7" s="391"/>
      <c r="J7" s="388">
        <v>15388071</v>
      </c>
      <c r="K7" s="391"/>
      <c r="L7" s="194">
        <f>ROUND(J7/H7*100,2)</f>
        <v>92.46</v>
      </c>
    </row>
    <row r="8" spans="2:12" ht="14.25" hidden="1" outlineLevel="1" x14ac:dyDescent="0.15">
      <c r="B8" s="184"/>
      <c r="C8" s="384">
        <v>22</v>
      </c>
      <c r="D8" s="188">
        <v>173315</v>
      </c>
      <c r="E8" s="189">
        <f t="shared" si="0"/>
        <v>96.33</v>
      </c>
      <c r="F8" s="188">
        <v>91501</v>
      </c>
      <c r="G8" s="189">
        <f t="shared" si="1"/>
        <v>97.23</v>
      </c>
      <c r="H8" s="386">
        <v>21914835</v>
      </c>
      <c r="I8" s="387"/>
      <c r="J8" s="386">
        <v>20359728</v>
      </c>
      <c r="K8" s="390"/>
      <c r="L8" s="190">
        <f t="shared" ref="L8:L13" si="2">ROUND(J8/H8*100,2)</f>
        <v>92.9</v>
      </c>
    </row>
    <row r="9" spans="2:12" ht="14.25" hidden="1" outlineLevel="1" x14ac:dyDescent="0.15">
      <c r="B9" s="184"/>
      <c r="C9" s="385"/>
      <c r="D9" s="192">
        <v>125736</v>
      </c>
      <c r="E9" s="193">
        <f t="shared" si="0"/>
        <v>96.11</v>
      </c>
      <c r="F9" s="192">
        <v>66382</v>
      </c>
      <c r="G9" s="193">
        <f t="shared" si="1"/>
        <v>97.01</v>
      </c>
      <c r="H9" s="388">
        <v>15898645</v>
      </c>
      <c r="I9" s="391"/>
      <c r="J9" s="388">
        <v>14808953</v>
      </c>
      <c r="K9" s="391"/>
      <c r="L9" s="195">
        <f t="shared" si="2"/>
        <v>93.15</v>
      </c>
    </row>
    <row r="10" spans="2:12" ht="14.25" hidden="1" outlineLevel="1" x14ac:dyDescent="0.15">
      <c r="B10" s="184"/>
      <c r="C10" s="384">
        <v>23</v>
      </c>
      <c r="D10" s="188">
        <v>177312</v>
      </c>
      <c r="E10" s="189">
        <f t="shared" si="0"/>
        <v>102.31</v>
      </c>
      <c r="F10" s="188">
        <v>94558</v>
      </c>
      <c r="G10" s="189">
        <f t="shared" si="1"/>
        <v>103.34</v>
      </c>
      <c r="H10" s="386">
        <v>22402095</v>
      </c>
      <c r="I10" s="387"/>
      <c r="J10" s="386">
        <v>20886801</v>
      </c>
      <c r="K10" s="390"/>
      <c r="L10" s="190">
        <f t="shared" si="2"/>
        <v>93.24</v>
      </c>
    </row>
    <row r="11" spans="2:12" ht="14.25" hidden="1" outlineLevel="1" x14ac:dyDescent="0.15">
      <c r="B11" s="184"/>
      <c r="C11" s="385"/>
      <c r="D11" s="192">
        <v>128089</v>
      </c>
      <c r="E11" s="193">
        <f t="shared" si="0"/>
        <v>101.87</v>
      </c>
      <c r="F11" s="192">
        <v>68308</v>
      </c>
      <c r="G11" s="193">
        <f t="shared" si="1"/>
        <v>102.9</v>
      </c>
      <c r="H11" s="388">
        <v>16183102</v>
      </c>
      <c r="I11" s="391"/>
      <c r="J11" s="388">
        <v>15104607</v>
      </c>
      <c r="K11" s="391"/>
      <c r="L11" s="195">
        <f t="shared" si="2"/>
        <v>93.34</v>
      </c>
    </row>
    <row r="12" spans="2:12" ht="14.25" hidden="1" outlineLevel="1" x14ac:dyDescent="0.15">
      <c r="B12" s="184"/>
      <c r="C12" s="384">
        <v>24</v>
      </c>
      <c r="D12" s="196">
        <v>176277</v>
      </c>
      <c r="E12" s="189">
        <f t="shared" si="0"/>
        <v>99.42</v>
      </c>
      <c r="F12" s="188">
        <v>95046</v>
      </c>
      <c r="G12" s="189">
        <f t="shared" si="1"/>
        <v>100.52</v>
      </c>
      <c r="H12" s="386">
        <v>22227278</v>
      </c>
      <c r="I12" s="387"/>
      <c r="J12" s="386">
        <v>20795180</v>
      </c>
      <c r="K12" s="390"/>
      <c r="L12" s="190">
        <f t="shared" si="2"/>
        <v>93.56</v>
      </c>
    </row>
    <row r="13" spans="2:12" ht="14.25" hidden="1" outlineLevel="1" x14ac:dyDescent="0.15">
      <c r="B13" s="184"/>
      <c r="C13" s="385"/>
      <c r="D13" s="192">
        <v>127368</v>
      </c>
      <c r="E13" s="193">
        <f t="shared" si="0"/>
        <v>99.44</v>
      </c>
      <c r="F13" s="192">
        <v>68675</v>
      </c>
      <c r="G13" s="193">
        <f t="shared" si="1"/>
        <v>100.54</v>
      </c>
      <c r="H13" s="388">
        <v>16060203</v>
      </c>
      <c r="I13" s="391"/>
      <c r="J13" s="388">
        <v>15076124</v>
      </c>
      <c r="K13" s="391"/>
      <c r="L13" s="195">
        <f t="shared" si="2"/>
        <v>93.87</v>
      </c>
    </row>
    <row r="14" spans="2:12" ht="30" customHeight="1" collapsed="1" x14ac:dyDescent="0.15">
      <c r="B14" s="184"/>
      <c r="C14" s="230">
        <v>25</v>
      </c>
      <c r="D14" s="197">
        <v>184575</v>
      </c>
      <c r="E14" s="198">
        <v>104.1</v>
      </c>
      <c r="F14" s="197">
        <v>100799</v>
      </c>
      <c r="G14" s="198">
        <v>106.6</v>
      </c>
      <c r="H14" s="386">
        <v>23103281</v>
      </c>
      <c r="I14" s="387"/>
      <c r="J14" s="386">
        <v>21742113</v>
      </c>
      <c r="K14" s="387"/>
      <c r="L14" s="199">
        <v>94.11</v>
      </c>
    </row>
    <row r="15" spans="2:12" ht="30" customHeight="1" x14ac:dyDescent="0.15">
      <c r="B15" s="184"/>
      <c r="C15" s="385"/>
      <c r="D15" s="200">
        <v>132942</v>
      </c>
      <c r="E15" s="201">
        <v>103.79</v>
      </c>
      <c r="F15" s="202">
        <v>72601</v>
      </c>
      <c r="G15" s="203">
        <v>106.28</v>
      </c>
      <c r="H15" s="388">
        <v>16640340</v>
      </c>
      <c r="I15" s="389"/>
      <c r="J15" s="388">
        <v>15662471</v>
      </c>
      <c r="K15" s="389"/>
      <c r="L15" s="204">
        <v>94.12</v>
      </c>
    </row>
    <row r="16" spans="2:12" ht="30" customHeight="1" x14ac:dyDescent="0.15">
      <c r="B16" s="184"/>
      <c r="C16" s="384">
        <v>26</v>
      </c>
      <c r="D16" s="196">
        <v>181841</v>
      </c>
      <c r="E16" s="205">
        <v>98.52</v>
      </c>
      <c r="F16" s="196">
        <v>100536</v>
      </c>
      <c r="G16" s="205">
        <v>99.74</v>
      </c>
      <c r="H16" s="386">
        <v>22368044</v>
      </c>
      <c r="I16" s="387"/>
      <c r="J16" s="386">
        <v>21189298</v>
      </c>
      <c r="K16" s="387"/>
      <c r="L16" s="199">
        <v>94.73</v>
      </c>
    </row>
    <row r="17" spans="2:12" ht="30" customHeight="1" x14ac:dyDescent="0.15">
      <c r="B17" s="184"/>
      <c r="C17" s="385"/>
      <c r="D17" s="202">
        <v>130573</v>
      </c>
      <c r="E17" s="201">
        <v>98.22</v>
      </c>
      <c r="F17" s="202">
        <v>72191</v>
      </c>
      <c r="G17" s="201">
        <v>99.44</v>
      </c>
      <c r="H17" s="388">
        <v>16061682</v>
      </c>
      <c r="I17" s="389"/>
      <c r="J17" s="388">
        <v>15219840</v>
      </c>
      <c r="K17" s="389"/>
      <c r="L17" s="204">
        <v>94.76</v>
      </c>
    </row>
    <row r="18" spans="2:12" ht="30" customHeight="1" x14ac:dyDescent="0.15">
      <c r="B18" s="184"/>
      <c r="C18" s="384">
        <v>27</v>
      </c>
      <c r="D18" s="196">
        <v>181307</v>
      </c>
      <c r="E18" s="205">
        <v>99.71</v>
      </c>
      <c r="F18" s="196">
        <v>101883</v>
      </c>
      <c r="G18" s="205">
        <v>101.34</v>
      </c>
      <c r="H18" s="386">
        <v>21894830</v>
      </c>
      <c r="I18" s="387"/>
      <c r="J18" s="386">
        <v>20863506</v>
      </c>
      <c r="K18" s="387"/>
      <c r="L18" s="199">
        <v>95.29</v>
      </c>
    </row>
    <row r="19" spans="2:12" ht="30" customHeight="1" x14ac:dyDescent="0.15">
      <c r="B19" s="184"/>
      <c r="C19" s="385"/>
      <c r="D19" s="202">
        <v>129812</v>
      </c>
      <c r="E19" s="201">
        <v>99.42</v>
      </c>
      <c r="F19" s="202">
        <v>72946</v>
      </c>
      <c r="G19" s="201">
        <v>101.05</v>
      </c>
      <c r="H19" s="388">
        <v>15676244</v>
      </c>
      <c r="I19" s="389"/>
      <c r="J19" s="388">
        <v>14948540</v>
      </c>
      <c r="K19" s="389"/>
      <c r="L19" s="204">
        <v>95.36</v>
      </c>
    </row>
    <row r="20" spans="2:12" ht="30" customHeight="1" x14ac:dyDescent="0.15">
      <c r="B20" s="184"/>
      <c r="C20" s="384">
        <v>28</v>
      </c>
      <c r="D20" s="197">
        <v>187799</v>
      </c>
      <c r="E20" s="198">
        <v>103.58</v>
      </c>
      <c r="F20" s="197">
        <v>107314</v>
      </c>
      <c r="G20" s="198">
        <v>105.33</v>
      </c>
      <c r="H20" s="386">
        <v>22190468</v>
      </c>
      <c r="I20" s="387"/>
      <c r="J20" s="386">
        <v>21265593</v>
      </c>
      <c r="K20" s="387"/>
      <c r="L20" s="206">
        <v>95.83</v>
      </c>
    </row>
    <row r="21" spans="2:12" ht="30" customHeight="1" x14ac:dyDescent="0.15">
      <c r="B21" s="184"/>
      <c r="C21" s="385"/>
      <c r="D21" s="202">
        <v>135326</v>
      </c>
      <c r="E21" s="201">
        <v>104.25</v>
      </c>
      <c r="F21" s="202">
        <v>77330</v>
      </c>
      <c r="G21" s="201">
        <v>106.01</v>
      </c>
      <c r="H21" s="388">
        <v>15990257</v>
      </c>
      <c r="I21" s="389"/>
      <c r="J21" s="388">
        <v>15333991</v>
      </c>
      <c r="K21" s="389"/>
      <c r="L21" s="204">
        <v>95.9</v>
      </c>
    </row>
    <row r="22" spans="2:12" ht="30" customHeight="1" x14ac:dyDescent="0.15">
      <c r="B22" s="184"/>
      <c r="C22" s="384">
        <v>29</v>
      </c>
      <c r="D22" s="197">
        <v>179210</v>
      </c>
      <c r="E22" s="198">
        <v>95.43</v>
      </c>
      <c r="F22" s="197">
        <v>104102</v>
      </c>
      <c r="G22" s="198">
        <v>97.01</v>
      </c>
      <c r="H22" s="386">
        <v>21414962</v>
      </c>
      <c r="I22" s="387"/>
      <c r="J22" s="386">
        <v>20578708</v>
      </c>
      <c r="K22" s="387"/>
      <c r="L22" s="206">
        <v>96.1</v>
      </c>
    </row>
    <row r="23" spans="2:12" ht="30" customHeight="1" x14ac:dyDescent="0.15">
      <c r="B23" s="184"/>
      <c r="C23" s="385"/>
      <c r="D23" s="202">
        <v>134705.68269615955</v>
      </c>
      <c r="E23" s="201">
        <v>99.54</v>
      </c>
      <c r="F23" s="202">
        <v>78249.351443501844</v>
      </c>
      <c r="G23" s="201">
        <v>101.19</v>
      </c>
      <c r="H23" s="388">
        <v>15468253.544</v>
      </c>
      <c r="I23" s="389"/>
      <c r="J23" s="388">
        <v>14873912</v>
      </c>
      <c r="K23" s="389"/>
      <c r="L23" s="204">
        <v>96.16</v>
      </c>
    </row>
    <row r="24" spans="2:12" ht="30" customHeight="1" x14ac:dyDescent="0.15">
      <c r="B24" s="184"/>
      <c r="C24" s="384">
        <v>30</v>
      </c>
      <c r="D24" s="196">
        <v>184552</v>
      </c>
      <c r="E24" s="205">
        <v>102.98</v>
      </c>
      <c r="F24" s="196">
        <v>108645</v>
      </c>
      <c r="G24" s="205">
        <v>104.36</v>
      </c>
      <c r="H24" s="386">
        <v>21536087</v>
      </c>
      <c r="I24" s="387"/>
      <c r="J24" s="386">
        <v>20756961</v>
      </c>
      <c r="K24" s="387"/>
      <c r="L24" s="199">
        <v>96.38</v>
      </c>
    </row>
    <row r="25" spans="2:12" ht="30" customHeight="1" x14ac:dyDescent="0.15">
      <c r="B25" s="184"/>
      <c r="C25" s="385"/>
      <c r="D25" s="202">
        <v>139464.50703286153</v>
      </c>
      <c r="E25" s="201">
        <v>103.53</v>
      </c>
      <c r="F25" s="202">
        <v>82102.097506974504</v>
      </c>
      <c r="G25" s="201">
        <v>104.92</v>
      </c>
      <c r="H25" s="388">
        <v>15685852.035</v>
      </c>
      <c r="I25" s="389"/>
      <c r="J25" s="388">
        <v>15129750.331</v>
      </c>
      <c r="K25" s="389"/>
      <c r="L25" s="204">
        <v>96.45</v>
      </c>
    </row>
    <row r="26" spans="2:12" ht="30" customHeight="1" x14ac:dyDescent="0.15">
      <c r="B26" s="184"/>
      <c r="C26" s="230" t="s">
        <v>19</v>
      </c>
      <c r="D26" s="197">
        <v>183621</v>
      </c>
      <c r="E26" s="198">
        <v>99.5</v>
      </c>
      <c r="F26" s="197">
        <v>109527</v>
      </c>
      <c r="G26" s="198">
        <v>100.81</v>
      </c>
      <c r="H26" s="379">
        <v>21043606</v>
      </c>
      <c r="I26" s="380"/>
      <c r="J26" s="379">
        <v>20249811</v>
      </c>
      <c r="K26" s="381"/>
      <c r="L26" s="206">
        <v>96.23</v>
      </c>
    </row>
    <row r="27" spans="2:12" ht="30" customHeight="1" thickBot="1" x14ac:dyDescent="0.2">
      <c r="B27" s="184"/>
      <c r="C27" s="378"/>
      <c r="D27" s="207">
        <v>139402.92676822635</v>
      </c>
      <c r="E27" s="208">
        <v>99.96</v>
      </c>
      <c r="F27" s="207">
        <v>83151.353086259493</v>
      </c>
      <c r="G27" s="208">
        <v>101.28</v>
      </c>
      <c r="H27" s="382">
        <v>15373354.764</v>
      </c>
      <c r="I27" s="383"/>
      <c r="J27" s="382">
        <v>14806739.736</v>
      </c>
      <c r="K27" s="383"/>
      <c r="L27" s="209">
        <v>96.31</v>
      </c>
    </row>
    <row r="28" spans="2:12" ht="30" customHeight="1" x14ac:dyDescent="0.15">
      <c r="C28" s="31" t="s">
        <v>170</v>
      </c>
    </row>
  </sheetData>
  <mergeCells count="62">
    <mergeCell ref="L3:L4"/>
    <mergeCell ref="H5:I5"/>
    <mergeCell ref="J5:K5"/>
    <mergeCell ref="C3:C5"/>
    <mergeCell ref="D3:E3"/>
    <mergeCell ref="F3:G3"/>
    <mergeCell ref="H3:I4"/>
    <mergeCell ref="J3:K4"/>
    <mergeCell ref="H6:I6"/>
    <mergeCell ref="J6:K6"/>
    <mergeCell ref="H7:I7"/>
    <mergeCell ref="J7:K7"/>
    <mergeCell ref="C8:C9"/>
    <mergeCell ref="H8:I8"/>
    <mergeCell ref="J8:K8"/>
    <mergeCell ref="H9:I9"/>
    <mergeCell ref="J9:K9"/>
    <mergeCell ref="C12:C13"/>
    <mergeCell ref="H12:I12"/>
    <mergeCell ref="J12:K12"/>
    <mergeCell ref="H13:I13"/>
    <mergeCell ref="J13:K13"/>
    <mergeCell ref="C10:C11"/>
    <mergeCell ref="H10:I10"/>
    <mergeCell ref="J10:K10"/>
    <mergeCell ref="H11:I11"/>
    <mergeCell ref="J11:K11"/>
    <mergeCell ref="C16:C17"/>
    <mergeCell ref="H16:I16"/>
    <mergeCell ref="J16:K16"/>
    <mergeCell ref="H17:I17"/>
    <mergeCell ref="J17:K17"/>
    <mergeCell ref="C14:C15"/>
    <mergeCell ref="H14:I14"/>
    <mergeCell ref="J14:K14"/>
    <mergeCell ref="H15:I15"/>
    <mergeCell ref="J15:K15"/>
    <mergeCell ref="C20:C21"/>
    <mergeCell ref="H20:I20"/>
    <mergeCell ref="J20:K20"/>
    <mergeCell ref="H21:I21"/>
    <mergeCell ref="J21:K21"/>
    <mergeCell ref="C18:C19"/>
    <mergeCell ref="H18:I18"/>
    <mergeCell ref="J18:K18"/>
    <mergeCell ref="H19:I19"/>
    <mergeCell ref="J19:K19"/>
    <mergeCell ref="C24:C25"/>
    <mergeCell ref="H24:I24"/>
    <mergeCell ref="J24:K24"/>
    <mergeCell ref="H25:I25"/>
    <mergeCell ref="J25:K25"/>
    <mergeCell ref="C22:C23"/>
    <mergeCell ref="H22:I22"/>
    <mergeCell ref="J22:K22"/>
    <mergeCell ref="H23:I23"/>
    <mergeCell ref="J23:K23"/>
    <mergeCell ref="C26:C27"/>
    <mergeCell ref="H26:I26"/>
    <mergeCell ref="J26:K26"/>
    <mergeCell ref="H27:I27"/>
    <mergeCell ref="J27:K27"/>
  </mergeCells>
  <phoneticPr fontId="4"/>
  <pageMargins left="0.28000000000000003" right="0.27" top="0.57999999999999996" bottom="1" header="0.51200000000000001" footer="0.51200000000000001"/>
  <pageSetup paperSize="8" scale="7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7"/>
  <sheetViews>
    <sheetView showGridLines="0" view="pageBreakPreview" zoomScale="75" zoomScaleNormal="100" zoomScaleSheetLayoutView="75" workbookViewId="0">
      <selection activeCell="M25" sqref="M25:M26"/>
    </sheetView>
  </sheetViews>
  <sheetFormatPr defaultRowHeight="24.95" customHeight="1" x14ac:dyDescent="0.4"/>
  <cols>
    <col min="1" max="1" width="1.625" style="212" customWidth="1"/>
    <col min="2" max="2" width="20.125" style="212" customWidth="1"/>
    <col min="3" max="10" width="7.625" style="212" customWidth="1"/>
    <col min="11" max="12" width="14.625" style="212" customWidth="1"/>
    <col min="13" max="14" width="12.625" style="212" customWidth="1"/>
    <col min="15" max="15" width="14.625" style="212" customWidth="1"/>
    <col min="16" max="16" width="3.625" style="212" customWidth="1"/>
    <col min="17" max="17" width="4.625" style="212" customWidth="1"/>
    <col min="18" max="18" width="12.625" style="212" customWidth="1"/>
    <col min="19" max="20" width="16.625" style="212" customWidth="1"/>
    <col min="21" max="22" width="12.625" style="212" customWidth="1"/>
    <col min="23" max="23" width="4.625" style="212" customWidth="1"/>
    <col min="24" max="16384" width="9" style="212"/>
  </cols>
  <sheetData>
    <row r="2" spans="2:15" ht="24.95" customHeight="1" thickBot="1" x14ac:dyDescent="0.45">
      <c r="B2" s="210" t="s">
        <v>171</v>
      </c>
      <c r="C2" s="211"/>
      <c r="D2" s="211"/>
      <c r="E2" s="211"/>
      <c r="F2" s="211"/>
      <c r="G2" s="211"/>
      <c r="H2" s="211"/>
      <c r="O2" s="213" t="s">
        <v>172</v>
      </c>
    </row>
    <row r="3" spans="2:15" ht="24.95" customHeight="1" thickTop="1" x14ac:dyDescent="0.4">
      <c r="B3" s="454" t="s">
        <v>173</v>
      </c>
      <c r="C3" s="456" t="s">
        <v>174</v>
      </c>
      <c r="D3" s="459" t="s">
        <v>175</v>
      </c>
      <c r="E3" s="460"/>
      <c r="F3" s="460"/>
      <c r="G3" s="460"/>
      <c r="H3" s="460"/>
      <c r="I3" s="460"/>
      <c r="J3" s="461"/>
      <c r="K3" s="460" t="s">
        <v>176</v>
      </c>
      <c r="L3" s="460"/>
      <c r="M3" s="460"/>
      <c r="N3" s="460"/>
      <c r="O3" s="462"/>
    </row>
    <row r="4" spans="2:15" ht="24.95" customHeight="1" x14ac:dyDescent="0.4">
      <c r="B4" s="410"/>
      <c r="C4" s="457"/>
      <c r="D4" s="463" t="s">
        <v>177</v>
      </c>
      <c r="E4" s="463" t="s">
        <v>178</v>
      </c>
      <c r="F4" s="463" t="s">
        <v>179</v>
      </c>
      <c r="G4" s="463" t="s">
        <v>180</v>
      </c>
      <c r="H4" s="463" t="s">
        <v>181</v>
      </c>
      <c r="I4" s="463" t="s">
        <v>182</v>
      </c>
      <c r="J4" s="439" t="s">
        <v>70</v>
      </c>
      <c r="K4" s="442" t="s">
        <v>183</v>
      </c>
      <c r="L4" s="445" t="s">
        <v>184</v>
      </c>
      <c r="M4" s="445" t="s">
        <v>185</v>
      </c>
      <c r="N4" s="448" t="s">
        <v>186</v>
      </c>
      <c r="O4" s="451" t="s">
        <v>70</v>
      </c>
    </row>
    <row r="5" spans="2:15" ht="24.95" customHeight="1" x14ac:dyDescent="0.4">
      <c r="B5" s="410"/>
      <c r="C5" s="457"/>
      <c r="D5" s="464"/>
      <c r="E5" s="464"/>
      <c r="F5" s="464"/>
      <c r="G5" s="464"/>
      <c r="H5" s="464"/>
      <c r="I5" s="464"/>
      <c r="J5" s="440"/>
      <c r="K5" s="443"/>
      <c r="L5" s="446"/>
      <c r="M5" s="446"/>
      <c r="N5" s="449"/>
      <c r="O5" s="452"/>
    </row>
    <row r="6" spans="2:15" ht="24.95" customHeight="1" x14ac:dyDescent="0.4">
      <c r="B6" s="410"/>
      <c r="C6" s="457"/>
      <c r="D6" s="464"/>
      <c r="E6" s="464"/>
      <c r="F6" s="464"/>
      <c r="G6" s="464"/>
      <c r="H6" s="464"/>
      <c r="I6" s="464"/>
      <c r="J6" s="440"/>
      <c r="K6" s="443"/>
      <c r="L6" s="446"/>
      <c r="M6" s="446"/>
      <c r="N6" s="449"/>
      <c r="O6" s="452"/>
    </row>
    <row r="7" spans="2:15" ht="24.95" customHeight="1" x14ac:dyDescent="0.4">
      <c r="B7" s="410"/>
      <c r="C7" s="457"/>
      <c r="D7" s="464"/>
      <c r="E7" s="464"/>
      <c r="F7" s="464"/>
      <c r="G7" s="464"/>
      <c r="H7" s="464"/>
      <c r="I7" s="464"/>
      <c r="J7" s="440"/>
      <c r="K7" s="443"/>
      <c r="L7" s="446"/>
      <c r="M7" s="446"/>
      <c r="N7" s="449"/>
      <c r="O7" s="452"/>
    </row>
    <row r="8" spans="2:15" ht="24.95" customHeight="1" thickBot="1" x14ac:dyDescent="0.45">
      <c r="B8" s="455"/>
      <c r="C8" s="458"/>
      <c r="D8" s="465"/>
      <c r="E8" s="465"/>
      <c r="F8" s="465"/>
      <c r="G8" s="465"/>
      <c r="H8" s="465"/>
      <c r="I8" s="465"/>
      <c r="J8" s="441"/>
      <c r="K8" s="444"/>
      <c r="L8" s="447"/>
      <c r="M8" s="447"/>
      <c r="N8" s="450"/>
      <c r="O8" s="453"/>
    </row>
    <row r="9" spans="2:15" ht="24.95" customHeight="1" x14ac:dyDescent="0.4">
      <c r="B9" s="438" t="s">
        <v>187</v>
      </c>
      <c r="C9" s="437">
        <v>98</v>
      </c>
      <c r="D9" s="436">
        <v>8</v>
      </c>
      <c r="E9" s="436">
        <v>2</v>
      </c>
      <c r="F9" s="436">
        <v>66</v>
      </c>
      <c r="G9" s="436">
        <v>45</v>
      </c>
      <c r="H9" s="436">
        <v>17</v>
      </c>
      <c r="I9" s="436">
        <v>0</v>
      </c>
      <c r="J9" s="406">
        <v>138</v>
      </c>
      <c r="K9" s="437">
        <v>569765.78753264912</v>
      </c>
      <c r="L9" s="436">
        <v>356694.74800000002</v>
      </c>
      <c r="M9" s="436">
        <v>0</v>
      </c>
      <c r="N9" s="436">
        <v>53155.72746735088</v>
      </c>
      <c r="O9" s="404">
        <v>979616.26300000004</v>
      </c>
    </row>
    <row r="10" spans="2:15" ht="24.95" customHeight="1" x14ac:dyDescent="0.4">
      <c r="B10" s="426"/>
      <c r="C10" s="425"/>
      <c r="D10" s="420"/>
      <c r="E10" s="420"/>
      <c r="F10" s="420"/>
      <c r="G10" s="420"/>
      <c r="H10" s="420"/>
      <c r="I10" s="420"/>
      <c r="J10" s="424"/>
      <c r="K10" s="425"/>
      <c r="L10" s="420"/>
      <c r="M10" s="420"/>
      <c r="N10" s="420"/>
      <c r="O10" s="421"/>
    </row>
    <row r="11" spans="2:15" ht="24.95" customHeight="1" x14ac:dyDescent="0.4">
      <c r="B11" s="422" t="s">
        <v>188</v>
      </c>
      <c r="C11" s="414">
        <v>56</v>
      </c>
      <c r="D11" s="416">
        <v>3</v>
      </c>
      <c r="E11" s="416">
        <v>1</v>
      </c>
      <c r="F11" s="416">
        <v>28</v>
      </c>
      <c r="G11" s="416">
        <v>12</v>
      </c>
      <c r="H11" s="416">
        <v>8</v>
      </c>
      <c r="I11" s="416">
        <v>11</v>
      </c>
      <c r="J11" s="412">
        <v>63</v>
      </c>
      <c r="K11" s="414">
        <v>330740</v>
      </c>
      <c r="L11" s="416">
        <v>139206</v>
      </c>
      <c r="M11" s="416">
        <v>0</v>
      </c>
      <c r="N11" s="416">
        <v>0</v>
      </c>
      <c r="O11" s="418">
        <v>469946</v>
      </c>
    </row>
    <row r="12" spans="2:15" ht="24.95" customHeight="1" x14ac:dyDescent="0.4">
      <c r="B12" s="426"/>
      <c r="C12" s="425"/>
      <c r="D12" s="420"/>
      <c r="E12" s="420"/>
      <c r="F12" s="420"/>
      <c r="G12" s="420"/>
      <c r="H12" s="420"/>
      <c r="I12" s="420"/>
      <c r="J12" s="424"/>
      <c r="K12" s="425"/>
      <c r="L12" s="420"/>
      <c r="M12" s="420"/>
      <c r="N12" s="420"/>
      <c r="O12" s="421"/>
    </row>
    <row r="13" spans="2:15" ht="24.95" customHeight="1" x14ac:dyDescent="0.4">
      <c r="B13" s="422" t="s">
        <v>189</v>
      </c>
      <c r="C13" s="414">
        <v>105</v>
      </c>
      <c r="D13" s="416">
        <v>8</v>
      </c>
      <c r="E13" s="416">
        <v>3</v>
      </c>
      <c r="F13" s="416">
        <v>54</v>
      </c>
      <c r="G13" s="416">
        <v>14</v>
      </c>
      <c r="H13" s="416">
        <v>8</v>
      </c>
      <c r="I13" s="416">
        <v>7</v>
      </c>
      <c r="J13" s="412">
        <v>94</v>
      </c>
      <c r="K13" s="414">
        <v>701350</v>
      </c>
      <c r="L13" s="416">
        <v>570203</v>
      </c>
      <c r="M13" s="416">
        <v>0</v>
      </c>
      <c r="N13" s="416">
        <v>45805</v>
      </c>
      <c r="O13" s="418">
        <v>1317358</v>
      </c>
    </row>
    <row r="14" spans="2:15" ht="24.95" customHeight="1" x14ac:dyDescent="0.4">
      <c r="B14" s="426"/>
      <c r="C14" s="425"/>
      <c r="D14" s="420"/>
      <c r="E14" s="420"/>
      <c r="F14" s="420"/>
      <c r="G14" s="420"/>
      <c r="H14" s="420"/>
      <c r="I14" s="420"/>
      <c r="J14" s="424"/>
      <c r="K14" s="425"/>
      <c r="L14" s="420"/>
      <c r="M14" s="420"/>
      <c r="N14" s="420"/>
      <c r="O14" s="421"/>
    </row>
    <row r="15" spans="2:15" ht="29.25" customHeight="1" x14ac:dyDescent="0.4">
      <c r="B15" s="422" t="s">
        <v>190</v>
      </c>
      <c r="C15" s="427">
        <v>206</v>
      </c>
      <c r="D15" s="416">
        <v>17</v>
      </c>
      <c r="E15" s="416">
        <v>5</v>
      </c>
      <c r="F15" s="416">
        <v>162</v>
      </c>
      <c r="G15" s="416">
        <v>18</v>
      </c>
      <c r="H15" s="416">
        <v>22</v>
      </c>
      <c r="I15" s="416">
        <v>36</v>
      </c>
      <c r="J15" s="412">
        <v>260</v>
      </c>
      <c r="K15" s="429">
        <v>2649703</v>
      </c>
      <c r="L15" s="431">
        <v>565850</v>
      </c>
      <c r="M15" s="431">
        <v>0</v>
      </c>
      <c r="N15" s="431">
        <v>146283</v>
      </c>
      <c r="O15" s="433">
        <v>3361836</v>
      </c>
    </row>
    <row r="16" spans="2:15" ht="21.75" customHeight="1" x14ac:dyDescent="0.4">
      <c r="B16" s="435"/>
      <c r="C16" s="428"/>
      <c r="D16" s="420"/>
      <c r="E16" s="420"/>
      <c r="F16" s="420"/>
      <c r="G16" s="420"/>
      <c r="H16" s="420"/>
      <c r="I16" s="420"/>
      <c r="J16" s="424"/>
      <c r="K16" s="430"/>
      <c r="L16" s="432"/>
      <c r="M16" s="432"/>
      <c r="N16" s="432"/>
      <c r="O16" s="434"/>
    </row>
    <row r="17" spans="2:15" ht="24.95" customHeight="1" x14ac:dyDescent="0.4">
      <c r="B17" s="422" t="s">
        <v>191</v>
      </c>
      <c r="C17" s="414">
        <v>99</v>
      </c>
      <c r="D17" s="416">
        <v>9</v>
      </c>
      <c r="E17" s="416">
        <v>2</v>
      </c>
      <c r="F17" s="416">
        <v>69</v>
      </c>
      <c r="G17" s="416">
        <v>15</v>
      </c>
      <c r="H17" s="416">
        <v>23</v>
      </c>
      <c r="I17" s="416">
        <v>24</v>
      </c>
      <c r="J17" s="412">
        <v>142</v>
      </c>
      <c r="K17" s="414">
        <v>552758</v>
      </c>
      <c r="L17" s="416">
        <v>338671</v>
      </c>
      <c r="M17" s="416">
        <v>0</v>
      </c>
      <c r="N17" s="416">
        <v>55832</v>
      </c>
      <c r="O17" s="418">
        <v>947261</v>
      </c>
    </row>
    <row r="18" spans="2:15" ht="24.95" customHeight="1" x14ac:dyDescent="0.4">
      <c r="B18" s="426"/>
      <c r="C18" s="425"/>
      <c r="D18" s="420"/>
      <c r="E18" s="420"/>
      <c r="F18" s="420"/>
      <c r="G18" s="420"/>
      <c r="H18" s="420"/>
      <c r="I18" s="420"/>
      <c r="J18" s="424"/>
      <c r="K18" s="425"/>
      <c r="L18" s="420"/>
      <c r="M18" s="420"/>
      <c r="N18" s="420"/>
      <c r="O18" s="421"/>
    </row>
    <row r="19" spans="2:15" ht="24.95" customHeight="1" x14ac:dyDescent="0.4">
      <c r="B19" s="422" t="s">
        <v>192</v>
      </c>
      <c r="C19" s="414">
        <v>60</v>
      </c>
      <c r="D19" s="416">
        <v>7</v>
      </c>
      <c r="E19" s="416">
        <v>2</v>
      </c>
      <c r="F19" s="416">
        <v>38</v>
      </c>
      <c r="G19" s="416">
        <v>19</v>
      </c>
      <c r="H19" s="416">
        <v>11</v>
      </c>
      <c r="I19" s="416">
        <v>9</v>
      </c>
      <c r="J19" s="412">
        <v>86</v>
      </c>
      <c r="K19" s="427">
        <v>609878</v>
      </c>
      <c r="L19" s="416">
        <v>311335</v>
      </c>
      <c r="M19" s="416">
        <v>0</v>
      </c>
      <c r="N19" s="416">
        <v>41892</v>
      </c>
      <c r="O19" s="418">
        <v>963105</v>
      </c>
    </row>
    <row r="20" spans="2:15" ht="24.95" customHeight="1" x14ac:dyDescent="0.4">
      <c r="B20" s="426"/>
      <c r="C20" s="425"/>
      <c r="D20" s="420"/>
      <c r="E20" s="420"/>
      <c r="F20" s="420"/>
      <c r="G20" s="420"/>
      <c r="H20" s="420"/>
      <c r="I20" s="420"/>
      <c r="J20" s="424"/>
      <c r="K20" s="428"/>
      <c r="L20" s="420"/>
      <c r="M20" s="420"/>
      <c r="N20" s="420"/>
      <c r="O20" s="421"/>
    </row>
    <row r="21" spans="2:15" ht="24.95" customHeight="1" x14ac:dyDescent="0.4">
      <c r="B21" s="422" t="s">
        <v>193</v>
      </c>
      <c r="C21" s="414">
        <v>6</v>
      </c>
      <c r="D21" s="416">
        <v>2</v>
      </c>
      <c r="E21" s="416">
        <v>0</v>
      </c>
      <c r="F21" s="416">
        <v>2</v>
      </c>
      <c r="G21" s="416">
        <v>2</v>
      </c>
      <c r="H21" s="416">
        <v>2</v>
      </c>
      <c r="I21" s="416">
        <v>0</v>
      </c>
      <c r="J21" s="412">
        <v>8</v>
      </c>
      <c r="K21" s="414">
        <v>0</v>
      </c>
      <c r="L21" s="416">
        <v>38300</v>
      </c>
      <c r="M21" s="416">
        <v>20622</v>
      </c>
      <c r="N21" s="416">
        <v>0</v>
      </c>
      <c r="O21" s="418">
        <v>58922</v>
      </c>
    </row>
    <row r="22" spans="2:15" ht="24.95" customHeight="1" x14ac:dyDescent="0.4">
      <c r="B22" s="426"/>
      <c r="C22" s="425"/>
      <c r="D22" s="420"/>
      <c r="E22" s="420"/>
      <c r="F22" s="420"/>
      <c r="G22" s="420"/>
      <c r="H22" s="420"/>
      <c r="I22" s="420"/>
      <c r="J22" s="424"/>
      <c r="K22" s="425"/>
      <c r="L22" s="420"/>
      <c r="M22" s="420"/>
      <c r="N22" s="420"/>
      <c r="O22" s="421"/>
    </row>
    <row r="23" spans="2:15" ht="24.95" customHeight="1" x14ac:dyDescent="0.4">
      <c r="B23" s="422" t="s">
        <v>194</v>
      </c>
      <c r="C23" s="414">
        <v>11</v>
      </c>
      <c r="D23" s="416">
        <v>2</v>
      </c>
      <c r="E23" s="416">
        <v>0</v>
      </c>
      <c r="F23" s="416">
        <v>2</v>
      </c>
      <c r="G23" s="416">
        <v>1</v>
      </c>
      <c r="H23" s="416">
        <v>2</v>
      </c>
      <c r="I23" s="416">
        <v>2</v>
      </c>
      <c r="J23" s="412">
        <v>9</v>
      </c>
      <c r="K23" s="414">
        <v>0</v>
      </c>
      <c r="L23" s="416">
        <v>26009</v>
      </c>
      <c r="M23" s="416">
        <v>14176</v>
      </c>
      <c r="N23" s="416">
        <v>0</v>
      </c>
      <c r="O23" s="418">
        <v>40185</v>
      </c>
    </row>
    <row r="24" spans="2:15" ht="24.95" customHeight="1" thickBot="1" x14ac:dyDescent="0.45">
      <c r="B24" s="423"/>
      <c r="C24" s="415"/>
      <c r="D24" s="417"/>
      <c r="E24" s="417"/>
      <c r="F24" s="417"/>
      <c r="G24" s="417"/>
      <c r="H24" s="417"/>
      <c r="I24" s="417"/>
      <c r="J24" s="413"/>
      <c r="K24" s="415"/>
      <c r="L24" s="417"/>
      <c r="M24" s="417"/>
      <c r="N24" s="417"/>
      <c r="O24" s="419"/>
    </row>
    <row r="25" spans="2:15" ht="24.95" customHeight="1" x14ac:dyDescent="0.4">
      <c r="B25" s="410" t="s">
        <v>70</v>
      </c>
      <c r="C25" s="408">
        <v>641</v>
      </c>
      <c r="D25" s="402">
        <v>56</v>
      </c>
      <c r="E25" s="402">
        <v>15</v>
      </c>
      <c r="F25" s="402">
        <v>421</v>
      </c>
      <c r="G25" s="402">
        <v>126</v>
      </c>
      <c r="H25" s="402">
        <v>93</v>
      </c>
      <c r="I25" s="402">
        <v>89</v>
      </c>
      <c r="J25" s="406">
        <v>800</v>
      </c>
      <c r="K25" s="408">
        <v>5414194.787532649</v>
      </c>
      <c r="L25" s="402">
        <v>2346268.7480000001</v>
      </c>
      <c r="M25" s="402">
        <v>34798</v>
      </c>
      <c r="N25" s="402">
        <v>342967.72746735089</v>
      </c>
      <c r="O25" s="404">
        <v>8138229.2630000003</v>
      </c>
    </row>
    <row r="26" spans="2:15" ht="24.95" customHeight="1" thickBot="1" x14ac:dyDescent="0.45">
      <c r="B26" s="411"/>
      <c r="C26" s="409"/>
      <c r="D26" s="403"/>
      <c r="E26" s="403"/>
      <c r="F26" s="403"/>
      <c r="G26" s="403"/>
      <c r="H26" s="403"/>
      <c r="I26" s="403"/>
      <c r="J26" s="407"/>
      <c r="K26" s="409"/>
      <c r="L26" s="403"/>
      <c r="M26" s="403"/>
      <c r="N26" s="403"/>
      <c r="O26" s="405"/>
    </row>
    <row r="27" spans="2:15" ht="24.95" customHeight="1" thickTop="1" x14ac:dyDescent="0.4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5"/>
    </row>
  </sheetData>
  <mergeCells count="142">
    <mergeCell ref="J4:J8"/>
    <mergeCell ref="K4:K8"/>
    <mergeCell ref="L4:L8"/>
    <mergeCell ref="M4:M8"/>
    <mergeCell ref="N4:N8"/>
    <mergeCell ref="O4:O8"/>
    <mergeCell ref="B3:B8"/>
    <mergeCell ref="C3:C8"/>
    <mergeCell ref="D3:J3"/>
    <mergeCell ref="K3:O3"/>
    <mergeCell ref="D4:D8"/>
    <mergeCell ref="E4:E8"/>
    <mergeCell ref="F4:F8"/>
    <mergeCell ref="G4:G8"/>
    <mergeCell ref="H4:H8"/>
    <mergeCell ref="I4:I8"/>
    <mergeCell ref="O11:O12"/>
    <mergeCell ref="N9:N10"/>
    <mergeCell ref="O9:O10"/>
    <mergeCell ref="B11:B12"/>
    <mergeCell ref="C11:C12"/>
    <mergeCell ref="D11:D12"/>
    <mergeCell ref="E11:E12"/>
    <mergeCell ref="F11:F12"/>
    <mergeCell ref="G11:G12"/>
    <mergeCell ref="H11:H12"/>
    <mergeCell ref="I11:I12"/>
    <mergeCell ref="H9:H10"/>
    <mergeCell ref="I9:I10"/>
    <mergeCell ref="J9:J10"/>
    <mergeCell ref="K9:K10"/>
    <mergeCell ref="L9:L10"/>
    <mergeCell ref="M9:M10"/>
    <mergeCell ref="B9:B10"/>
    <mergeCell ref="C9:C10"/>
    <mergeCell ref="D9:D10"/>
    <mergeCell ref="E9:E10"/>
    <mergeCell ref="F9:F10"/>
    <mergeCell ref="G9:G10"/>
    <mergeCell ref="D13:D14"/>
    <mergeCell ref="E13:E14"/>
    <mergeCell ref="F13:F14"/>
    <mergeCell ref="G13:G14"/>
    <mergeCell ref="J11:J12"/>
    <mergeCell ref="K11:K12"/>
    <mergeCell ref="L11:L12"/>
    <mergeCell ref="M11:M12"/>
    <mergeCell ref="N11:N12"/>
    <mergeCell ref="J15:J16"/>
    <mergeCell ref="K15:K16"/>
    <mergeCell ref="L15:L16"/>
    <mergeCell ref="M15:M16"/>
    <mergeCell ref="N15:N16"/>
    <mergeCell ref="O15:O16"/>
    <mergeCell ref="N13:N14"/>
    <mergeCell ref="O13:O14"/>
    <mergeCell ref="B15:B16"/>
    <mergeCell ref="C15:C16"/>
    <mergeCell ref="D15:D16"/>
    <mergeCell ref="E15:E16"/>
    <mergeCell ref="F15:F16"/>
    <mergeCell ref="G15:G16"/>
    <mergeCell ref="H15:H16"/>
    <mergeCell ref="I15:I16"/>
    <mergeCell ref="H13:H14"/>
    <mergeCell ref="I13:I14"/>
    <mergeCell ref="J13:J14"/>
    <mergeCell ref="K13:K14"/>
    <mergeCell ref="L13:L14"/>
    <mergeCell ref="M13:M14"/>
    <mergeCell ref="B13:B14"/>
    <mergeCell ref="C13:C14"/>
    <mergeCell ref="O19:O20"/>
    <mergeCell ref="N17:N18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H17:H18"/>
    <mergeCell ref="I17:I18"/>
    <mergeCell ref="J17:J18"/>
    <mergeCell ref="K17:K18"/>
    <mergeCell ref="L17:L18"/>
    <mergeCell ref="M17:M18"/>
    <mergeCell ref="B17:B18"/>
    <mergeCell ref="C17:C18"/>
    <mergeCell ref="D17:D18"/>
    <mergeCell ref="E17:E18"/>
    <mergeCell ref="F17:F18"/>
    <mergeCell ref="G17:G18"/>
    <mergeCell ref="D21:D22"/>
    <mergeCell ref="E21:E22"/>
    <mergeCell ref="F21:F22"/>
    <mergeCell ref="G21:G22"/>
    <mergeCell ref="J19:J20"/>
    <mergeCell ref="K19:K20"/>
    <mergeCell ref="L19:L20"/>
    <mergeCell ref="M19:M20"/>
    <mergeCell ref="N19:N20"/>
    <mergeCell ref="J23:J24"/>
    <mergeCell ref="K23:K24"/>
    <mergeCell ref="L23:L24"/>
    <mergeCell ref="M23:M24"/>
    <mergeCell ref="N23:N24"/>
    <mergeCell ref="O23:O24"/>
    <mergeCell ref="N21:N22"/>
    <mergeCell ref="O21:O22"/>
    <mergeCell ref="B23:B24"/>
    <mergeCell ref="C23:C24"/>
    <mergeCell ref="D23:D24"/>
    <mergeCell ref="E23:E24"/>
    <mergeCell ref="F23:F24"/>
    <mergeCell ref="G23:G24"/>
    <mergeCell ref="H23:H24"/>
    <mergeCell ref="I23:I24"/>
    <mergeCell ref="H21:H22"/>
    <mergeCell ref="I21:I22"/>
    <mergeCell ref="J21:J22"/>
    <mergeCell ref="K21:K22"/>
    <mergeCell ref="L21:L22"/>
    <mergeCell ref="M21:M22"/>
    <mergeCell ref="B21:B22"/>
    <mergeCell ref="C21:C22"/>
    <mergeCell ref="N25:N26"/>
    <mergeCell ref="O25:O26"/>
    <mergeCell ref="H25:H26"/>
    <mergeCell ref="I25:I26"/>
    <mergeCell ref="J25:J26"/>
    <mergeCell ref="K25:K26"/>
    <mergeCell ref="L25:L26"/>
    <mergeCell ref="M25:M26"/>
    <mergeCell ref="B25:B26"/>
    <mergeCell ref="C25:C26"/>
    <mergeCell ref="D25:D26"/>
    <mergeCell ref="E25:E26"/>
    <mergeCell ref="F25:F26"/>
    <mergeCell ref="G25:G26"/>
  </mergeCells>
  <phoneticPr fontId="4"/>
  <pageMargins left="0.43307086614173229" right="0.27559055118110237" top="0.59055118110236227" bottom="0.59055118110236227" header="0.51181102362204722" footer="0.51181102362204722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4"/>
  <sheetViews>
    <sheetView workbookViewId="0">
      <selection activeCell="L15" sqref="L15"/>
    </sheetView>
  </sheetViews>
  <sheetFormatPr defaultRowHeight="20.100000000000001" customHeight="1" x14ac:dyDescent="0.15"/>
  <cols>
    <col min="1" max="1" width="3.625" style="34" customWidth="1"/>
    <col min="2" max="2" width="11.875" style="34" customWidth="1"/>
    <col min="3" max="4" width="13.75" style="34" customWidth="1"/>
    <col min="5" max="5" width="12.625" style="34" customWidth="1"/>
    <col min="6" max="7" width="13.75" style="34" customWidth="1"/>
    <col min="8" max="8" width="12.625" style="34" customWidth="1"/>
    <col min="9" max="9" width="3.625" style="34" customWidth="1"/>
    <col min="10" max="10" width="9" style="34"/>
    <col min="11" max="11" width="0" style="34" hidden="1" customWidth="1"/>
    <col min="12" max="16384" width="9" style="34"/>
  </cols>
  <sheetData>
    <row r="2" spans="2:8" ht="20.100000000000001" customHeight="1" x14ac:dyDescent="0.15">
      <c r="B2" s="216" t="s">
        <v>195</v>
      </c>
      <c r="C2" s="212"/>
      <c r="D2" s="212"/>
      <c r="E2" s="212"/>
      <c r="F2" s="212"/>
      <c r="G2" s="212"/>
      <c r="H2" s="212"/>
    </row>
    <row r="3" spans="2:8" ht="20.100000000000001" customHeight="1" x14ac:dyDescent="0.15">
      <c r="B3" s="212" t="s">
        <v>196</v>
      </c>
      <c r="C3" s="212"/>
      <c r="D3" s="212"/>
      <c r="E3" s="212"/>
      <c r="F3" s="212"/>
      <c r="G3" s="477" t="s">
        <v>197</v>
      </c>
      <c r="H3" s="477"/>
    </row>
    <row r="4" spans="2:8" ht="20.100000000000001" customHeight="1" x14ac:dyDescent="0.15">
      <c r="B4" s="467" t="s">
        <v>198</v>
      </c>
      <c r="C4" s="467" t="s">
        <v>199</v>
      </c>
      <c r="D4" s="467"/>
      <c r="E4" s="467"/>
      <c r="F4" s="467" t="s">
        <v>200</v>
      </c>
      <c r="G4" s="467"/>
      <c r="H4" s="467"/>
    </row>
    <row r="5" spans="2:8" ht="20.100000000000001" customHeight="1" x14ac:dyDescent="0.15">
      <c r="B5" s="467"/>
      <c r="C5" s="467"/>
      <c r="D5" s="467"/>
      <c r="E5" s="467"/>
      <c r="F5" s="467"/>
      <c r="G5" s="467"/>
      <c r="H5" s="467"/>
    </row>
    <row r="6" spans="2:8" ht="20.100000000000001" customHeight="1" x14ac:dyDescent="0.15">
      <c r="B6" s="467"/>
      <c r="C6" s="478" t="s">
        <v>201</v>
      </c>
      <c r="D6" s="478" t="s">
        <v>202</v>
      </c>
      <c r="E6" s="472" t="s">
        <v>203</v>
      </c>
      <c r="F6" s="478" t="s">
        <v>201</v>
      </c>
      <c r="G6" s="478" t="s">
        <v>202</v>
      </c>
      <c r="H6" s="472" t="s">
        <v>203</v>
      </c>
    </row>
    <row r="7" spans="2:8" ht="20.100000000000001" customHeight="1" x14ac:dyDescent="0.15">
      <c r="B7" s="467"/>
      <c r="C7" s="478"/>
      <c r="D7" s="478"/>
      <c r="E7" s="473"/>
      <c r="F7" s="478"/>
      <c r="G7" s="478"/>
      <c r="H7" s="473"/>
    </row>
    <row r="8" spans="2:8" ht="20.100000000000001" customHeight="1" x14ac:dyDescent="0.15">
      <c r="B8" s="467" t="s">
        <v>204</v>
      </c>
      <c r="C8" s="468">
        <v>9940642</v>
      </c>
      <c r="D8" s="468">
        <v>9927463</v>
      </c>
      <c r="E8" s="466">
        <v>99.87</v>
      </c>
      <c r="F8" s="468">
        <v>302641</v>
      </c>
      <c r="G8" s="468">
        <v>275488</v>
      </c>
      <c r="H8" s="466">
        <v>91.03</v>
      </c>
    </row>
    <row r="9" spans="2:8" ht="20.100000000000001" customHeight="1" x14ac:dyDescent="0.15">
      <c r="B9" s="467"/>
      <c r="C9" s="468"/>
      <c r="D9" s="468"/>
      <c r="E9" s="466"/>
      <c r="F9" s="468"/>
      <c r="G9" s="468"/>
      <c r="H9" s="466"/>
    </row>
    <row r="10" spans="2:8" ht="20.100000000000001" customHeight="1" x14ac:dyDescent="0.15">
      <c r="B10" s="467"/>
      <c r="C10" s="468"/>
      <c r="D10" s="468"/>
      <c r="E10" s="466"/>
      <c r="F10" s="468"/>
      <c r="G10" s="468"/>
      <c r="H10" s="466"/>
    </row>
    <row r="11" spans="2:8" ht="20.100000000000001" customHeight="1" x14ac:dyDescent="0.15">
      <c r="B11" s="467" t="s">
        <v>205</v>
      </c>
      <c r="C11" s="468">
        <v>9804249</v>
      </c>
      <c r="D11" s="468">
        <v>9868650</v>
      </c>
      <c r="E11" s="466">
        <v>100.66</v>
      </c>
      <c r="F11" s="468">
        <v>300993</v>
      </c>
      <c r="G11" s="468">
        <v>272540</v>
      </c>
      <c r="H11" s="466">
        <v>90.55</v>
      </c>
    </row>
    <row r="12" spans="2:8" ht="20.100000000000001" customHeight="1" x14ac:dyDescent="0.15">
      <c r="B12" s="467"/>
      <c r="C12" s="468"/>
      <c r="D12" s="468"/>
      <c r="E12" s="466"/>
      <c r="F12" s="468"/>
      <c r="G12" s="468"/>
      <c r="H12" s="466"/>
    </row>
    <row r="13" spans="2:8" ht="20.100000000000001" customHeight="1" x14ac:dyDescent="0.15">
      <c r="B13" s="467"/>
      <c r="C13" s="468"/>
      <c r="D13" s="468"/>
      <c r="E13" s="466"/>
      <c r="F13" s="468"/>
      <c r="G13" s="468"/>
      <c r="H13" s="466"/>
    </row>
    <row r="14" spans="2:8" ht="20.100000000000001" customHeight="1" x14ac:dyDescent="0.15">
      <c r="B14" s="467" t="s">
        <v>206</v>
      </c>
      <c r="C14" s="474">
        <v>136393</v>
      </c>
      <c r="D14" s="474">
        <v>58813</v>
      </c>
      <c r="E14" s="469" t="s">
        <v>208</v>
      </c>
      <c r="F14" s="468">
        <v>1648</v>
      </c>
      <c r="G14" s="468">
        <v>2948</v>
      </c>
      <c r="H14" s="469" t="s">
        <v>208</v>
      </c>
    </row>
    <row r="15" spans="2:8" ht="20.100000000000001" customHeight="1" x14ac:dyDescent="0.15">
      <c r="B15" s="467"/>
      <c r="C15" s="475"/>
      <c r="D15" s="475"/>
      <c r="E15" s="470"/>
      <c r="F15" s="468"/>
      <c r="G15" s="468"/>
      <c r="H15" s="470"/>
    </row>
    <row r="16" spans="2:8" ht="20.100000000000001" customHeight="1" x14ac:dyDescent="0.15">
      <c r="B16" s="467"/>
      <c r="C16" s="476"/>
      <c r="D16" s="476"/>
      <c r="E16" s="471"/>
      <c r="F16" s="468"/>
      <c r="G16" s="468"/>
      <c r="H16" s="471"/>
    </row>
    <row r="21" spans="2:11" ht="20.100000000000001" customHeight="1" x14ac:dyDescent="0.15">
      <c r="B21" s="212" t="s">
        <v>207</v>
      </c>
      <c r="C21" s="212"/>
      <c r="D21" s="212"/>
      <c r="E21" s="212"/>
      <c r="F21" s="212"/>
      <c r="G21" s="477" t="s">
        <v>197</v>
      </c>
      <c r="H21" s="477"/>
    </row>
    <row r="22" spans="2:11" ht="20.100000000000001" customHeight="1" x14ac:dyDescent="0.15">
      <c r="B22" s="467" t="s">
        <v>198</v>
      </c>
      <c r="C22" s="467" t="s">
        <v>199</v>
      </c>
      <c r="D22" s="467"/>
      <c r="E22" s="467"/>
      <c r="F22" s="467" t="s">
        <v>200</v>
      </c>
      <c r="G22" s="467"/>
      <c r="H22" s="467"/>
    </row>
    <row r="23" spans="2:11" ht="19.5" customHeight="1" x14ac:dyDescent="0.15">
      <c r="B23" s="467"/>
      <c r="C23" s="467"/>
      <c r="D23" s="467"/>
      <c r="E23" s="467"/>
      <c r="F23" s="467"/>
      <c r="G23" s="467"/>
      <c r="H23" s="467"/>
    </row>
    <row r="24" spans="2:11" ht="20.100000000000001" customHeight="1" x14ac:dyDescent="0.15">
      <c r="B24" s="467"/>
      <c r="C24" s="478" t="s">
        <v>201</v>
      </c>
      <c r="D24" s="478" t="s">
        <v>202</v>
      </c>
      <c r="E24" s="472" t="s">
        <v>203</v>
      </c>
      <c r="F24" s="478" t="s">
        <v>201</v>
      </c>
      <c r="G24" s="478" t="s">
        <v>202</v>
      </c>
      <c r="H24" s="472" t="s">
        <v>203</v>
      </c>
    </row>
    <row r="25" spans="2:11" ht="20.100000000000001" customHeight="1" x14ac:dyDescent="0.15">
      <c r="B25" s="467"/>
      <c r="C25" s="478"/>
      <c r="D25" s="478"/>
      <c r="E25" s="473"/>
      <c r="F25" s="478"/>
      <c r="G25" s="478"/>
      <c r="H25" s="473"/>
    </row>
    <row r="26" spans="2:11" ht="20.100000000000001" customHeight="1" x14ac:dyDescent="0.15">
      <c r="B26" s="467" t="s">
        <v>204</v>
      </c>
      <c r="C26" s="474">
        <v>8674625</v>
      </c>
      <c r="D26" s="468">
        <v>8647344</v>
      </c>
      <c r="E26" s="466">
        <v>99.69</v>
      </c>
      <c r="F26" s="468">
        <v>98758</v>
      </c>
      <c r="G26" s="468">
        <v>99117</v>
      </c>
      <c r="H26" s="466">
        <v>100.36</v>
      </c>
      <c r="K26" s="34">
        <f>SUM(K8:K25)</f>
        <v>0</v>
      </c>
    </row>
    <row r="27" spans="2:11" ht="20.100000000000001" customHeight="1" x14ac:dyDescent="0.15">
      <c r="B27" s="467"/>
      <c r="C27" s="475"/>
      <c r="D27" s="468"/>
      <c r="E27" s="466"/>
      <c r="F27" s="468"/>
      <c r="G27" s="468"/>
      <c r="H27" s="466"/>
    </row>
    <row r="28" spans="2:11" ht="20.100000000000001" customHeight="1" x14ac:dyDescent="0.15">
      <c r="B28" s="467"/>
      <c r="C28" s="476"/>
      <c r="D28" s="468"/>
      <c r="E28" s="466"/>
      <c r="F28" s="468"/>
      <c r="G28" s="468"/>
      <c r="H28" s="466"/>
    </row>
    <row r="29" spans="2:11" ht="20.100000000000001" customHeight="1" x14ac:dyDescent="0.15">
      <c r="B29" s="467" t="s">
        <v>205</v>
      </c>
      <c r="C29" s="468">
        <v>9367960</v>
      </c>
      <c r="D29" s="468">
        <v>9410641</v>
      </c>
      <c r="E29" s="466">
        <v>100.46</v>
      </c>
      <c r="F29" s="468">
        <v>175338</v>
      </c>
      <c r="G29" s="468">
        <v>186183</v>
      </c>
      <c r="H29" s="466">
        <v>106.19</v>
      </c>
    </row>
    <row r="30" spans="2:11" ht="20.100000000000001" customHeight="1" x14ac:dyDescent="0.15">
      <c r="B30" s="467"/>
      <c r="C30" s="468"/>
      <c r="D30" s="468"/>
      <c r="E30" s="466"/>
      <c r="F30" s="468"/>
      <c r="G30" s="468"/>
      <c r="H30" s="466"/>
    </row>
    <row r="31" spans="2:11" ht="20.100000000000001" customHeight="1" x14ac:dyDescent="0.15">
      <c r="B31" s="467"/>
      <c r="C31" s="468"/>
      <c r="D31" s="468"/>
      <c r="E31" s="466"/>
      <c r="F31" s="468"/>
      <c r="G31" s="468"/>
      <c r="H31" s="466"/>
    </row>
    <row r="32" spans="2:11" ht="20.100000000000001" customHeight="1" x14ac:dyDescent="0.15">
      <c r="B32" s="467" t="s">
        <v>206</v>
      </c>
      <c r="C32" s="468">
        <v>-693335</v>
      </c>
      <c r="D32" s="468">
        <v>-763297</v>
      </c>
      <c r="E32" s="469" t="s">
        <v>208</v>
      </c>
      <c r="F32" s="468">
        <v>-76580</v>
      </c>
      <c r="G32" s="468">
        <v>-87066</v>
      </c>
      <c r="H32" s="469" t="s">
        <v>208</v>
      </c>
    </row>
    <row r="33" spans="2:8" ht="20.100000000000001" customHeight="1" x14ac:dyDescent="0.15">
      <c r="B33" s="467"/>
      <c r="C33" s="468"/>
      <c r="D33" s="468"/>
      <c r="E33" s="470"/>
      <c r="F33" s="468"/>
      <c r="G33" s="468"/>
      <c r="H33" s="470"/>
    </row>
    <row r="34" spans="2:8" ht="20.100000000000001" customHeight="1" x14ac:dyDescent="0.15">
      <c r="B34" s="467"/>
      <c r="C34" s="468"/>
      <c r="D34" s="468"/>
      <c r="E34" s="471"/>
      <c r="F34" s="468"/>
      <c r="G34" s="468"/>
      <c r="H34" s="471"/>
    </row>
  </sheetData>
  <mergeCells count="62">
    <mergeCell ref="G3:H3"/>
    <mergeCell ref="B4:B7"/>
    <mergeCell ref="C4:E5"/>
    <mergeCell ref="F4:H5"/>
    <mergeCell ref="C6:C7"/>
    <mergeCell ref="D6:D7"/>
    <mergeCell ref="E6:E7"/>
    <mergeCell ref="F6:F7"/>
    <mergeCell ref="G6:G7"/>
    <mergeCell ref="H6:H7"/>
    <mergeCell ref="H8:H10"/>
    <mergeCell ref="B11:B13"/>
    <mergeCell ref="C11:C13"/>
    <mergeCell ref="D11:D13"/>
    <mergeCell ref="E11:E13"/>
    <mergeCell ref="F11:F13"/>
    <mergeCell ref="G11:G13"/>
    <mergeCell ref="H11:H13"/>
    <mergeCell ref="B8:B10"/>
    <mergeCell ref="C8:C10"/>
    <mergeCell ref="D8:D10"/>
    <mergeCell ref="E8:E10"/>
    <mergeCell ref="F8:F10"/>
    <mergeCell ref="G8:G10"/>
    <mergeCell ref="H14:H16"/>
    <mergeCell ref="G21:H21"/>
    <mergeCell ref="B22:B25"/>
    <mergeCell ref="C22:E23"/>
    <mergeCell ref="F22:H23"/>
    <mergeCell ref="C24:C25"/>
    <mergeCell ref="D24:D25"/>
    <mergeCell ref="E24:E25"/>
    <mergeCell ref="F24:F25"/>
    <mergeCell ref="G24:G25"/>
    <mergeCell ref="B14:B16"/>
    <mergeCell ref="C14:C16"/>
    <mergeCell ref="D14:D16"/>
    <mergeCell ref="E14:E16"/>
    <mergeCell ref="F14:F16"/>
    <mergeCell ref="G14:G16"/>
    <mergeCell ref="H24:H25"/>
    <mergeCell ref="B26:B28"/>
    <mergeCell ref="C26:C28"/>
    <mergeCell ref="D26:D28"/>
    <mergeCell ref="E26:E28"/>
    <mergeCell ref="F26:F28"/>
    <mergeCell ref="G26:G28"/>
    <mergeCell ref="H26:H28"/>
    <mergeCell ref="H29:H31"/>
    <mergeCell ref="B32:B34"/>
    <mergeCell ref="C32:C34"/>
    <mergeCell ref="D32:D34"/>
    <mergeCell ref="E32:E34"/>
    <mergeCell ref="F32:F34"/>
    <mergeCell ref="G32:G34"/>
    <mergeCell ref="H32:H34"/>
    <mergeCell ref="B29:B31"/>
    <mergeCell ref="C29:C31"/>
    <mergeCell ref="D29:D31"/>
    <mergeCell ref="E29:E31"/>
    <mergeCell ref="F29:F31"/>
    <mergeCell ref="G29:G31"/>
  </mergeCells>
  <phoneticPr fontId="4"/>
  <pageMargins left="0.35433070866141736" right="0.31496062992125984" top="0.47244094488188981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表１ </vt:lpstr>
      <vt:lpstr>表２</vt:lpstr>
      <vt:lpstr>表３</vt:lpstr>
      <vt:lpstr>表４、５、６</vt:lpstr>
      <vt:lpstr>表７</vt:lpstr>
      <vt:lpstr>表８</vt:lpstr>
      <vt:lpstr>表９</vt:lpstr>
      <vt:lpstr>表１０</vt:lpstr>
      <vt:lpstr>表１１</vt:lpstr>
      <vt:lpstr>'表１ '!Print_Area</vt:lpstr>
      <vt:lpstr>表１０!Print_Area</vt:lpstr>
      <vt:lpstr>表２!Print_Area</vt:lpstr>
      <vt:lpstr>表３!Print_Area</vt:lpstr>
      <vt:lpstr>'表４、５、６'!Print_Area</vt:lpstr>
      <vt:lpstr>表７!Print_Area</vt:lpstr>
      <vt:lpstr>表８!Print_Area</vt:lpstr>
      <vt:lpstr>表９!Print_Area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頌子（国民健康保険課）</dc:creator>
  <cp:lastModifiedBy>北川　頌子（国民健康保険課）</cp:lastModifiedBy>
  <dcterms:created xsi:type="dcterms:W3CDTF">2021-03-25T04:41:51Z</dcterms:created>
  <dcterms:modified xsi:type="dcterms:W3CDTF">2021-03-26T01:20:02Z</dcterms:modified>
</cp:coreProperties>
</file>