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ddh17112399\E\財政担当共有フォルダー\12 普通会計決算統計\財政状況資料集\R1財政状況資料集\10　→総務省・市町\公表データ\"/>
    </mc:Choice>
  </mc:AlternateContent>
  <xr:revisionPtr revIDLastSave="0" documentId="13_ncr:1_{8CC4DD33-C789-4B50-A449-8803C179FBD1}" xr6:coauthVersionLast="45" xr6:coauthVersionMax="45" xr10:uidLastSave="{00000000-0000-0000-0000-000000000000}"/>
  <bookViews>
    <workbookView xWindow="-28920" yWindow="-120" windowWidth="29040" windowHeight="15840" firstSheet="12"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O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O34" i="10"/>
  <c r="BE34" i="10"/>
  <c r="C34" i="10"/>
  <c r="C35" i="10" s="1"/>
  <c r="U34" i="10" s="1"/>
  <c r="U35" i="10" s="1"/>
  <c r="AM34" i="10" l="1"/>
  <c r="BW34" i="10" s="1"/>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<sst xmlns="http://schemas.openxmlformats.org/spreadsheetml/2006/main" count="1099" uniqueCount="601">
  <si>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</si>
  <si>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</si>
  <si>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</si>
  <si>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</si>
  <si>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</si>
  <si>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</si>
  <si>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</si>
  <si>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</si>
  <si>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</si>
  <si>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</si>
  <si>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</si>
  <si>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</si>
  <si>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</si>
  <si>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</si>
  <si>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</si>
  <si>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</si>
  <si>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</si>
  <si>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</si>
  <si>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</si>
  <si>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</si>
  <si>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</si>
  <si>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</si>
  <si>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</si>
  <si>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</si>
  <si>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</si>
  <si>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</si>
  <si>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</si>
  <si>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</si>
  <si>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</si>
  <si>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</si>
  <si>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</si>
  <si>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</si>
  <si>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</si>
  <si>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</si>
  <si>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</si>
  <si>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</si>
  <si>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</si>
  <si>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</si>
  <si>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</si>
  <si>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</si>
  <si>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</si>
  <si>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</si>
  <si>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</si>
  <si>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</si>
  <si>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</si>
  <si>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</si>
  <si>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</si>
  <si>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</si>
  <si>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</si>
  <si>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</si>
  <si>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</si>
  <si>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</si>
  <si>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</si>
  <si>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</si>
  <si>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</si>
  <si>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</si>
  <si>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</si>
  <si>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</si>
  <si>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</si>
  <si>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</si>
  <si>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</si>
  <si>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</si>
  <si>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</si>
  <si>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</si>
  <si>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</si>
  <si>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</si>
  <si>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</si>
  <si>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</si>
  <si>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</si>
  <si>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</si>
  <si>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</si>
  <si>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</si>
  <si>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</si>
  <si>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</si>
  <si>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</si>
  <si>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</si>
  <si>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</si>
  <si>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</si>
  <si>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</si>
  <si>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</si>
  <si>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</si>
  <si>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</si>
  <si>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</si>
  <si>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</si>
  <si>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</si>
  <si>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</si>
  <si>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</si>
  <si>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</si>
  <si>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</si>
  <si>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</si>
  <si>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</si>
  <si>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</si>
  <si>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</si>
  <si>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</si>
  <si>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</si>
  <si>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</si>
  <si>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</si>
  <si>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</si>
  <si>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大町町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</si>
  <si>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</si>
  <si>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</si>
  <si>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</si>
  <si>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</si>
  <si>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</si>
  <si>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</si>
  <si>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</si>
  <si>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</si>
  <si>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</si>
  <si>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</si>
  <si>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</si>
  <si>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</si>
  <si>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</si>
  <si>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</si>
  <si>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</si>
  <si>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</si>
  <si>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</si>
  <si>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</si>
  <si>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</si>
  <si>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</si>
  <si>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</si>
  <si>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</si>
  <si>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</si>
  <si>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</si>
  <si>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</si>
  <si>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</si>
  <si>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</si>
  <si>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</si>
  <si>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</si>
  <si>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</si>
  <si>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</si>
  <si>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</si>
  <si>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</si>
  <si>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</si>
  <si>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</si>
  <si>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</si>
  <si>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</si>
  <si>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</si>
  <si>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</si>
  <si>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</si>
  <si>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</si>
  <si>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</si>
  <si>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</si>
  <si>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</si>
  <si>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</si>
  <si>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</si>
  <si>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</si>
  <si>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</si>
  <si>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</si>
  <si>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</si>
  <si>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</si>
  <si>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</si>
  <si>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</si>
  <si>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</si>
  <si>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</si>
  <si>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</si>
  <si>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</si>
  <si>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</si>
  <si>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</si>
  <si>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</si>
  <si>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</si>
  <si>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</si>
  <si>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</si>
  <si>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</si>
  <si>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</si>
  <si>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</si>
  <si>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</si>
  <si>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</si>
  <si>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</si>
  <si>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</si>
  <si>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</si>
  <si>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</si>
  <si>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</si>
  <si>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</si>
  <si>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</si>
  <si>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</si>
  <si>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</si>
  <si>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</si>
  <si>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</si>
  <si>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</si>
  <si>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</si>
  <si>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</si>
  <si>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</si>
  <si>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</si>
  <si>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</si>
  <si>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</si>
  <si>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</si>
  <si>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</si>
  <si>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</si>
  <si>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</si>
  <si>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</si>
  <si>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</si>
  <si>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</si>
  <si>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</si>
  <si>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</si>
  <si>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</si>
  <si>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</si>
  <si>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</si>
  <si>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</si>
  <si>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</si>
  <si>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</si>
  <si>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</si>
  <si>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</si>
  <si>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</si>
  <si>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</si>
  <si>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</si>
  <si>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</si>
  <si>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</si>
  <si>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</si>
  <si>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</si>
  <si>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</si>
  <si>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</si>
  <si>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</si>
  <si>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</si>
  <si>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</si>
  <si>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</si>
  <si>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</si>
  <si>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佐賀県大町町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</si>
  <si>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</si>
  <si>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</si>
  <si>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</si>
  <si>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</si>
  <si>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</si>
  <si>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</si>
  <si>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</si>
  <si>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</si>
  <si>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</si>
  <si>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</si>
  <si>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</si>
  <si>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</si>
  <si>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</si>
  <si>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</si>
  <si>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</si>
  <si>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</si>
  <si>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</si>
  <si>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</si>
  <si>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</si>
  <si>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</si>
  <si>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</si>
  <si>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</si>
  <si>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</si>
  <si>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</si>
  <si>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</si>
  <si>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</si>
  <si>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</si>
  <si>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</si>
  <si>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</si>
  <si>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</si>
  <si>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</si>
  <si>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</si>
  <si>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</si>
  <si>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</si>
  <si>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</si>
  <si>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</si>
  <si>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</si>
  <si>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</si>
  <si>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</si>
  <si>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</si>
  <si>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</si>
  <si>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</si>
  <si>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</si>
  <si>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</si>
  <si>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</si>
  <si>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</si>
  <si>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</si>
  <si>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</si>
  <si>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</si>
  <si>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</si>
  <si>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</si>
  <si>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</si>
  <si>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</si>
  <si>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</si>
  <si>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</si>
  <si>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</si>
  <si>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</si>
  <si>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</si>
  <si>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</si>
  <si>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</si>
  <si>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</si>
  <si>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</si>
  <si>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</si>
  <si>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</si>
  <si>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</si>
  <si>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</si>
  <si>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</si>
  <si>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</si>
  <si>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</si>
  <si>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</si>
  <si>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</si>
  <si>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</si>
  <si>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</si>
  <si>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</si>
  <si>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</si>
  <si>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</si>
  <si>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</si>
  <si>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</si>
  <si>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</si>
  <si>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</si>
  <si>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</si>
  <si>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</si>
  <si>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</si>
  <si>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</si>
  <si>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</si>
  <si>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</si>
  <si>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</si>
  <si>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</si>
  <si>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</si>
  <si>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</si>
  <si>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</si>
  <si>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</si>
  <si>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</si>
  <si>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</si>
  <si>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</si>
  <si>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</si>
  <si>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</si>
  <si>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</si>
  <si>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</si>
  <si>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</si>
  <si>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</si>
  <si>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</si>
  <si>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</si>
  <si>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</si>
  <si>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</si>
  <si>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</si>
  <si>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</si>
  <si>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</si>
  <si>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</si>
  <si>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</si>
  <si>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</si>
  <si>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</si>
  <si>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</si>
  <si>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</si>
  <si>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</si>
  <si>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</si>
  <si>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</si>
  <si>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</si>
  <si>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</si>
  <si>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</si>
  <si>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</si>
  <si>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</si>
  <si>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</si>
  <si>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</si>
  <si>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</si>
  <si>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</si>
  <si>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</si>
  <si>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</si>
  <si>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電気</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</si>
  <si>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</si>
  <si>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</si>
  <si>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</si>
  <si>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</si>
  <si>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</si>
  <si>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</si>
  <si>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</si>
  <si>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</si>
  <si>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</si>
  <si>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</si>
  <si>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</si>
  <si>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</si>
  <si>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</si>
  <si>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</si>
  <si>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</si>
  <si>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</si>
  <si>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</si>
  <si>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</si>
  <si>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</si>
  <si>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</si>
  <si>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</si>
  <si>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</si>
  <si>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</si>
  <si>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佐賀県大町町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</si>
  <si>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</si>
  <si>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</si>
  <si>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</si>
  <si>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</si>
  <si>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</si>
  <si>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</si>
  <si>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</si>
  <si>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</si>
  <si>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</si>
  <si>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</si>
  <si>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</si>
  <si>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</si>
  <si>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</si>
  <si>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</si>
  <si>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</si>
  <si>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</si>
  <si>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</si>
  <si>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</si>
  <si>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</si>
  <si>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</si>
  <si>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灌漑用水ポンプ施設維持管理事業特別会計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</si>
  <si>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</si>
  <si>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</si>
  <si>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</si>
  <si>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</si>
  <si>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</si>
  <si>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</si>
  <si>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</si>
  <si>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</si>
  <si>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</si>
  <si>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</si>
  <si>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</si>
  <si>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</si>
  <si>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</si>
  <si>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</si>
  <si>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</si>
  <si>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</si>
  <si>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</si>
  <si>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</si>
  <si>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</si>
  <si>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</si>
  <si>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</si>
  <si>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</si>
  <si>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</si>
  <si>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</si>
  <si>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</si>
  <si>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</si>
  <si>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</si>
  <si>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</si>
  <si>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</si>
  <si>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</si>
  <si>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</si>
  <si>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</si>
  <si>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</si>
  <si>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</si>
  <si>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</si>
  <si>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</si>
  <si>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</si>
  <si>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</si>
  <si>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</si>
  <si>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</si>
  <si>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</si>
  <si>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</si>
  <si>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</si>
  <si>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</si>
  <si>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</si>
  <si>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</si>
  <si>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</si>
  <si>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</si>
  <si>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</si>
  <si>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</si>
  <si>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</si>
  <si>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</si>
  <si>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</si>
  <si>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</si>
  <si>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</si>
  <si>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</si>
  <si>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</si>
  <si>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</si>
  <si>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</si>
  <si>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</si>
  <si>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</si>
  <si>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</si>
  <si>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</si>
  <si>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</si>
  <si>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</si>
  <si>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</si>
  <si>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</si>
  <si>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</si>
  <si>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</si>
  <si>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</si>
  <si>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</si>
  <si>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</si>
  <si>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</si>
  <si>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</si>
  <si>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</si>
  <si>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</si>
  <si>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</si>
  <si>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</si>
  <si>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</si>
  <si>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</si>
  <si>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</si>
  <si>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</si>
  <si>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</si>
  <si>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</si>
  <si>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</si>
  <si>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</si>
  <si>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</si>
  <si>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</si>
  <si>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</si>
  <si>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</si>
  <si>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</si>
  <si>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</si>
  <si>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</si>
  <si>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</si>
  <si>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</si>
  <si>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</si>
  <si>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</si>
  <si>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</si>
  <si>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</si>
  <si>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</si>
  <si>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</si>
  <si>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</si>
  <si>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</si>
  <si>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</si>
  <si>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</si>
  <si>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</si>
  <si>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</si>
  <si>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</si>
  <si>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</si>
  <si>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</si>
  <si>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</si>
  <si>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</si>
  <si>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</si>
  <si>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</si>
  <si>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</si>
  <si>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</si>
  <si>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</si>
  <si>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</si>
  <si>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</si>
  <si>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</si>
  <si>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</si>
  <si>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</si>
  <si>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</si>
  <si>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</si>
  <si>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</si>
  <si>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</si>
  <si>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</si>
  <si>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</si>
  <si>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</si>
  <si>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</si>
  <si>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</si>
  <si>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</si>
  <si>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</si>
  <si>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</si>
  <si>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</si>
  <si>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</si>
  <si>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</si>
  <si>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</si>
  <si>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</si>
  <si>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</si>
  <si>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</si>
  <si>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</si>
  <si>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</si>
  <si>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</si>
  <si>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</si>
  <si>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</si>
  <si>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</si>
  <si>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</si>
  <si>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</si>
  <si>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</si>
  <si>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</si>
  <si>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</si>
  <si>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</si>
  <si>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</si>
  <si>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</si>
  <si>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</si>
  <si>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</si>
  <si>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</si>
  <si>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</si>
  <si>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</si>
  <si>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</si>
  <si>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</si>
  <si>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</si>
  <si>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</si>
  <si>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5.98</t>
  </si>
  <si>
    <t>▲ 3.34</t>
  </si>
  <si>
    <t>▲ 4.08</t>
  </si>
  <si>
    <t>一般会計</t>
  </si>
  <si>
    <t>水道事業会計</t>
  </si>
  <si>
    <t>国民健康保険特別会計</t>
  </si>
  <si>
    <t>▲ 5.01</t>
  </si>
  <si>
    <t>▲ 4.27</t>
  </si>
  <si>
    <t>後期高齢者医療特別会計</t>
  </si>
  <si>
    <t>灌漑用水ポンプ施設維持管理事業特別会計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</si>
  <si>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</si>
  <si>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</si>
  <si>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</si>
  <si>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</si>
  <si>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</si>
  <si>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</si>
  <si>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</si>
  <si>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</si>
  <si>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</si>
  <si>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ふるさと応援寄附金基金</t>
  </si>
  <si>
    <t>灌漑用水ポンプ施設基金</t>
  </si>
  <si>
    <t>地域福祉基金</t>
  </si>
  <si>
    <t>公共用施設整備基金</t>
    <rPh sb="0" eb="3">
      <t>コウキョウヨウ</t>
    </rPh>
    <rPh sb="3" eb="5">
      <t>シセツ</t>
    </rPh>
    <rPh sb="5" eb="7">
      <t>セイビ</t>
    </rPh>
    <rPh sb="7" eb="9">
      <t>キキン</t>
    </rPh>
    <phoneticPr fontId="2"/>
  </si>
  <si>
    <t>移住対策促進基金</t>
    <rPh sb="0" eb="2">
      <t>イジュウ</t>
    </rPh>
    <rPh sb="2" eb="4">
      <t>タイサク</t>
    </rPh>
    <rPh sb="4" eb="6">
      <t>ソクシン</t>
    </rPh>
    <phoneticPr fontId="2"/>
  </si>
  <si>
    <t>杵藤地区広域市町村圏組合（一般会計）</t>
    <rPh sb="0" eb="2">
      <t>キトウ</t>
    </rPh>
    <rPh sb="2" eb="4">
      <t>チク</t>
    </rPh>
    <rPh sb="4" eb="6">
      <t>コウイキ</t>
    </rPh>
    <rPh sb="6" eb="9">
      <t>シチョウソン</t>
    </rPh>
    <rPh sb="9" eb="10">
      <t>ケン</t>
    </rPh>
    <rPh sb="10" eb="12">
      <t>クミアイ</t>
    </rPh>
    <rPh sb="13" eb="15">
      <t>イッパン</t>
    </rPh>
    <rPh sb="15" eb="17">
      <t>カイケイ</t>
    </rPh>
    <phoneticPr fontId="2"/>
  </si>
  <si>
    <t>杵藤地区広域市町村圏組合（特別会計）</t>
    <rPh sb="13" eb="15">
      <t>トクベツ</t>
    </rPh>
    <rPh sb="15" eb="17">
      <t>カイケイ</t>
    </rPh>
    <phoneticPr fontId="2"/>
  </si>
  <si>
    <t>杵島工業用水道企業団</t>
    <rPh sb="0" eb="2">
      <t>キシマ</t>
    </rPh>
    <rPh sb="2" eb="4">
      <t>コウギョウ</t>
    </rPh>
    <rPh sb="4" eb="6">
      <t>ヨウスイ</t>
    </rPh>
    <rPh sb="6" eb="7">
      <t>ドウ</t>
    </rPh>
    <rPh sb="7" eb="9">
      <t>キギョウ</t>
    </rPh>
    <rPh sb="9" eb="10">
      <t>ダン</t>
    </rPh>
    <phoneticPr fontId="2"/>
  </si>
  <si>
    <t>佐賀西部広域水道企業団</t>
    <rPh sb="0" eb="2">
      <t>サガ</t>
    </rPh>
    <rPh sb="2" eb="4">
      <t>セイブ</t>
    </rPh>
    <rPh sb="4" eb="6">
      <t>コウイキ</t>
    </rPh>
    <rPh sb="6" eb="8">
      <t>スイドウ</t>
    </rPh>
    <rPh sb="8" eb="10">
      <t>キギョウ</t>
    </rPh>
    <rPh sb="10" eb="11">
      <t>ダン</t>
    </rPh>
    <phoneticPr fontId="2"/>
  </si>
  <si>
    <t>佐賀県西部広域環境組合</t>
    <rPh sb="0" eb="2">
      <t>サガ</t>
    </rPh>
    <rPh sb="2" eb="3">
      <t>ケン</t>
    </rPh>
    <rPh sb="3" eb="5">
      <t>セイブ</t>
    </rPh>
    <rPh sb="5" eb="7">
      <t>コウイキ</t>
    </rPh>
    <rPh sb="7" eb="9">
      <t>カンキョウ</t>
    </rPh>
    <rPh sb="9" eb="11">
      <t>クミアイ</t>
    </rPh>
    <phoneticPr fontId="2"/>
  </si>
  <si>
    <t>佐賀県後期高齢者医療広域連合（一般会計）</t>
    <rPh sb="0" eb="3">
      <t>サガケン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</si>
  <si>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佐賀県後期高齢者医療広域連合（特別会計）</t>
    <rPh sb="0" eb="3">
      <t>サガケン</t>
    </rPh>
    <rPh sb="3" eb="5">
      <t>コウキ</t>
    </rPh>
    <rPh sb="5" eb="7">
      <t>コウレイ</t>
    </rPh>
    <rPh sb="7" eb="8">
      <t>シャ</t>
    </rPh>
    <rPh sb="8" eb="10">
      <t>イリョウ</t>
    </rPh>
    <rPh sb="10" eb="12">
      <t>コウイキ</t>
    </rPh>
    <rPh sb="12" eb="14">
      <t>レンゴウ</t>
    </rPh>
    <rPh sb="15" eb="17">
      <t>トクベツ</t>
    </rPh>
    <rPh sb="17" eb="19">
      <t>カイケイ</t>
    </rPh>
    <phoneticPr fontId="2"/>
  </si>
  <si>
    <t>佐賀県市町総合事務組合（一般会計）</t>
    <rPh sb="0" eb="3">
      <t>サガケン</t>
    </rPh>
    <rPh sb="3" eb="5">
      <t>シチョウ</t>
    </rPh>
    <rPh sb="5" eb="7">
      <t>ソウゴウ</t>
    </rPh>
    <rPh sb="7" eb="9">
      <t>ジム</t>
    </rPh>
    <rPh sb="9" eb="11">
      <t>クミアイ</t>
    </rPh>
    <rPh sb="12" eb="14">
      <t>イッパン</t>
    </rPh>
    <rPh sb="14" eb="16">
      <t>カイケイ</t>
    </rPh>
    <phoneticPr fontId="2"/>
  </si>
  <si>
    <t>佐賀県市町総合事務組合（特別会計）</t>
    <rPh sb="0" eb="3">
      <t>サガケン</t>
    </rPh>
    <rPh sb="3" eb="5">
      <t>シチョウ</t>
    </rPh>
    <rPh sb="5" eb="7">
      <t>ソウゴウ</t>
    </rPh>
    <rPh sb="7" eb="9">
      <t>ジム</t>
    </rPh>
    <rPh sb="9" eb="11">
      <t>クミアイ</t>
    </rPh>
    <rPh sb="12" eb="14">
      <t>トクベツ</t>
    </rPh>
    <rPh sb="14" eb="16">
      <t>カイケイ</t>
    </rPh>
    <phoneticPr fontId="2"/>
  </si>
  <si>
    <t>杵東地区衛生処理場組合</t>
    <rPh sb="0" eb="1">
      <t>キネ</t>
    </rPh>
    <rPh sb="1" eb="2">
      <t>ヒガシ</t>
    </rPh>
    <rPh sb="2" eb="4">
      <t>チク</t>
    </rPh>
    <rPh sb="4" eb="6">
      <t>エイセイ</t>
    </rPh>
    <rPh sb="6" eb="9">
      <t>ショリジョウ</t>
    </rPh>
    <rPh sb="9" eb="11">
      <t>クミアイ</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</si>
  <si>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</si>
  <si>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</si>
  <si>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</si>
  <si>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</si>
  <si>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</si>
  <si>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</si>
  <si>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</si>
  <si>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</si>
  <si>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</si>
  <si>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</si>
  <si>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実質公債費比率については、類似団体と比較すると1.0ポイント下回っている。
しかし、小中一貫校建設事業による地方債の償還が平成30年度から始まっており、令和３年度を地方債償還のピークと見込み、実質公債費比率も令和3年度までは上昇すると考える。</t>
    <rPh sb="0" eb="2">
      <t>ジッシツ</t>
    </rPh>
    <rPh sb="2" eb="5">
      <t>コウサイヒ</t>
    </rPh>
    <rPh sb="5" eb="7">
      <t>ヒリツ</t>
    </rPh>
    <rPh sb="61" eb="63">
      <t>ヘイセイ</t>
    </rPh>
    <rPh sb="65" eb="67">
      <t>ネンド</t>
    </rPh>
    <rPh sb="69" eb="70">
      <t>ハジ</t>
    </rPh>
    <rPh sb="76" eb="78">
      <t>レイワ</t>
    </rPh>
    <rPh sb="79" eb="80">
      <t>ネン</t>
    </rPh>
    <rPh sb="80" eb="81">
      <t>ド</t>
    </rPh>
    <rPh sb="82" eb="85">
      <t>チホウサイ</t>
    </rPh>
    <rPh sb="85" eb="87">
      <t>ショウカン</t>
    </rPh>
    <rPh sb="92" eb="94">
      <t>ミコミ</t>
    </rPh>
    <rPh sb="96" eb="98">
      <t>ジッシツ</t>
    </rPh>
    <rPh sb="98" eb="101">
      <t>コウサイヒ</t>
    </rPh>
    <rPh sb="101" eb="103">
      <t>ヒリツ</t>
    </rPh>
    <rPh sb="104" eb="106">
      <t>レイワ</t>
    </rPh>
    <rPh sb="107" eb="109">
      <t>ネンド</t>
    </rPh>
    <rPh sb="112" eb="114">
      <t>ジョウショウ</t>
    </rPh>
    <rPh sb="117" eb="118">
      <t>カンガ</t>
    </rPh>
    <phoneticPr fontId="5"/>
  </si>
  <si>
    <t>将来負担額に対し充当可能財源等が上回っているため、令和元年度の将来負担比率は算定されない。
小中一貫校建設事業に係る地方債の償還により地方債残高が減少したことや、ふるさと納税の増加により充当可能財源等が増加していることが要因だと考える。
地方債については償還ピークを令和３年度とみており、今後も減少する見込みであるが、充当基金の残高にも注視する必要がある。</t>
    <rPh sb="0" eb="2">
      <t>ショウライ</t>
    </rPh>
    <rPh sb="2" eb="4">
      <t>フタン</t>
    </rPh>
    <rPh sb="4" eb="5">
      <t>ガク</t>
    </rPh>
    <rPh sb="6" eb="7">
      <t>タイ</t>
    </rPh>
    <rPh sb="8" eb="10">
      <t>ジュウトウ</t>
    </rPh>
    <rPh sb="10" eb="12">
      <t>カノウ</t>
    </rPh>
    <rPh sb="12" eb="14">
      <t>ザイゲン</t>
    </rPh>
    <rPh sb="14" eb="15">
      <t>トウ</t>
    </rPh>
    <rPh sb="16" eb="18">
      <t>ウワマワ</t>
    </rPh>
    <rPh sb="25" eb="27">
      <t>レイワ</t>
    </rPh>
    <rPh sb="27" eb="28">
      <t>ゲン</t>
    </rPh>
    <rPh sb="28" eb="30">
      <t>ネンド</t>
    </rPh>
    <rPh sb="31" eb="33">
      <t>ショウライ</t>
    </rPh>
    <rPh sb="33" eb="35">
      <t>フタン</t>
    </rPh>
    <rPh sb="36" eb="37">
      <t>リツ</t>
    </rPh>
    <rPh sb="38" eb="40">
      <t>サンテイ</t>
    </rPh>
    <rPh sb="56" eb="57">
      <t>カカ</t>
    </rPh>
    <rPh sb="62" eb="64">
      <t>ショウカン</t>
    </rPh>
    <rPh sb="67" eb="70">
      <t>チホウサイ</t>
    </rPh>
    <rPh sb="70" eb="72">
      <t>ザンダカ</t>
    </rPh>
    <rPh sb="73" eb="75">
      <t>ゲンショウ</t>
    </rPh>
    <rPh sb="85" eb="87">
      <t>ノウゼイ</t>
    </rPh>
    <rPh sb="88" eb="89">
      <t>ゾウ</t>
    </rPh>
    <rPh sb="89" eb="90">
      <t>カ</t>
    </rPh>
    <rPh sb="93" eb="95">
      <t>ジュウトウ</t>
    </rPh>
    <rPh sb="95" eb="97">
      <t>カノウ</t>
    </rPh>
    <rPh sb="97" eb="99">
      <t>ザイゲン</t>
    </rPh>
    <rPh sb="99" eb="100">
      <t>トウ</t>
    </rPh>
    <rPh sb="101" eb="103">
      <t>ゾウカ</t>
    </rPh>
    <rPh sb="110" eb="112">
      <t>ヨウイン</t>
    </rPh>
    <rPh sb="114" eb="115">
      <t>カンガ</t>
    </rPh>
    <rPh sb="133" eb="135">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</si>
</sst>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84" xfId="12" applyNumberFormat="1" applyFont="1" applyFill="1" applyBorder="1" applyAlignment="1" applyProtection="1">
      <alignment horizontal="right" vertical="center" shrinkToFit="1"/>
      <protection locked="0"/>
    </xf>
    <xf numFmtId="0" fontId="34" fillId="8" borderId="130"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84"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9542725-BF68-4C16-81F2-ABCE84FD9D9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109920</c:v>
                </c:pt>
                <c:pt idx="1">
                  <c:v>119882</c:v>
                </c:pt>
                <c:pt idx="2">
                  <c:v>116162</c:v>
                </c:pt>
                <c:pt idx="3">
                  <c:v>121449</c:v>
                </c:pt>
                <c:pt idx="4">
                  <c:v>145139</c:v>
                </c:pt>
              </c:numCache>
            </c:numRef>
          </c:val>
          <c:smooth val="0"/>
          <c:extLst>
            <c:ext xmlns:c16="http://schemas.microsoft.com/office/drawing/2014/chart" uri="{C3380CC4-5D6E-409C-BE32-E72D297353CC}">
              <c16:uniqueId val="{00000000-7FE4-48D6-BC5B-516CA178335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10593</c:v>
                </c:pt>
                <c:pt idx="1">
                  <c:v>18742</c:v>
                </c:pt>
                <c:pt idx="2">
                  <c:v>62283</c:v>
                </c:pt>
                <c:pt idx="3">
                  <c:v>21975</c:v>
                </c:pt>
                <c:pt idx="4">
                  <c:v>23996</c:v>
                </c:pt>
              </c:numCache>
            </c:numRef>
          </c:val>
          <c:smooth val="0"/>
          <c:extLst>
            <c:ext xmlns:c16="http://schemas.microsoft.com/office/drawing/2014/chart" uri="{C3380CC4-5D6E-409C-BE32-E72D297353CC}">
              <c16:uniqueId val="{00000001-7FE4-48D6-BC5B-516CA178335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4.8099999999999996</c:v>
                </c:pt>
                <c:pt idx="1">
                  <c:v>5.43</c:v>
                </c:pt>
                <c:pt idx="2">
                  <c:v>4.8</c:v>
                </c:pt>
                <c:pt idx="3">
                  <c:v>7.08</c:v>
                </c:pt>
                <c:pt idx="4">
                  <c:v>6.84</c:v>
                </c:pt>
              </c:numCache>
            </c:numRef>
          </c:val>
          <c:extLst>
            <c:ext xmlns:c16="http://schemas.microsoft.com/office/drawing/2014/chart" uri="{C3380CC4-5D6E-409C-BE32-E72D297353CC}">
              <c16:uniqueId val="{00000000-24B0-4E7F-A494-F9E2BD1D321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36.369999999999997</c:v>
                </c:pt>
                <c:pt idx="1">
                  <c:v>36.450000000000003</c:v>
                </c:pt>
                <c:pt idx="2">
                  <c:v>35.64</c:v>
                </c:pt>
                <c:pt idx="3">
                  <c:v>42.76</c:v>
                </c:pt>
                <c:pt idx="4">
                  <c:v>43.15</c:v>
                </c:pt>
              </c:numCache>
            </c:numRef>
          </c:val>
          <c:extLst>
            <c:ext xmlns:c16="http://schemas.microsoft.com/office/drawing/2014/chart" uri="{C3380CC4-5D6E-409C-BE32-E72D297353CC}">
              <c16:uniqueId val="{00000001-24B0-4E7F-A494-F9E2BD1D321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-5.98</c:v>
                </c:pt>
                <c:pt idx="1">
                  <c:v>3.53</c:v>
                </c:pt>
                <c:pt idx="2">
                  <c:v>-3.34</c:v>
                </c:pt>
                <c:pt idx="3">
                  <c:v>7.61</c:v>
                </c:pt>
                <c:pt idx="4">
                  <c:v>-4.08</c:v>
                </c:pt>
              </c:numCache>
            </c:numRef>
          </c:val>
          <c:smooth val="0"/>
          <c:extLst>
            <c:ext xmlns:c16="http://schemas.microsoft.com/office/drawing/2014/chart" uri="{C3380CC4-5D6E-409C-BE32-E72D297353CC}">
              <c16:uniqueId val="{00000002-24B0-4E7F-A494-F9E2BD1D321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7.87</c:v>
                </c:pt>
                <c:pt idx="2">
                  <c:v>#N/A</c:v>
                </c:pt>
                <c:pt idx="3">
                  <c:v>14.44</c:v>
                </c:pt>
                <c:pt idx="4">
                  <c:v>#N/A</c:v>
                </c:pt>
                <c:pt idx="5">
                  <c:v>7.69</c:v>
                </c:pt>
                <c:pt idx="6">
                  <c:v>#N/A</c:v>
                </c:pt>
                <c:pt idx="7">
                  <c:v>0</c:v>
                </c:pt>
                <c:pt idx="8">
                  <c:v>0</c:v>
                </c:pt>
                <c:pt idx="9">
                  <c:v>0</c:v>
                </c:pt>
              </c:numCache>
            </c:numRef>
          </c:val>
          <c:extLst>
            <c:ext xmlns:c16="http://schemas.microsoft.com/office/drawing/2014/chart" uri="{C3380CC4-5D6E-409C-BE32-E72D297353CC}">
              <c16:uniqueId val="{00000000-B033-4685-B855-CDD16405830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033-4685-B855-CDD16405830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033-4685-B855-CDD16405830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033-4685-B855-CDD164058300}"/>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B033-4685-B855-CDD164058300}"/>
            </c:ext>
          </c:extLst>
        </c:ser>
        <c:ser>
          <c:idx val="5"/>
          <c:order val="5"/>
          <c:tx>
            <c:strRef>
              <c:f>データシート!$A$32</c:f>
              <c:strCache>
                <c:ptCount val="1"/>
                <c:pt idx="0">
                  <c:v>灌漑用水ポンプ施設維持管理事業特別会計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B033-4685-B855-CDD164058300}"/>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6-B033-4685-B855-CDD16405830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5.01</c:v>
                </c:pt>
                <c:pt idx="1">
                  <c:v>#N/A</c:v>
                </c:pt>
                <c:pt idx="2">
                  <c:v>4.2699999999999996</c:v>
                </c:pt>
                <c:pt idx="3">
                  <c:v>#N/A</c:v>
                </c:pt>
                <c:pt idx="4">
                  <c:v>#N/A</c:v>
                </c:pt>
                <c:pt idx="5">
                  <c:v>2.79</c:v>
                </c:pt>
                <c:pt idx="6">
                  <c:v>#N/A</c:v>
                </c:pt>
                <c:pt idx="7">
                  <c:v>0</c:v>
                </c:pt>
                <c:pt idx="8">
                  <c:v>#N/A</c:v>
                </c:pt>
                <c:pt idx="9">
                  <c:v>1.86</c:v>
                </c:pt>
              </c:numCache>
            </c:numRef>
          </c:val>
          <c:extLst>
            <c:ext xmlns:c16="http://schemas.microsoft.com/office/drawing/2014/chart" uri="{C3380CC4-5D6E-409C-BE32-E72D297353CC}">
              <c16:uniqueId val="{00000007-B033-4685-B855-CDD16405830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3.81</c:v>
                </c:pt>
                <c:pt idx="2">
                  <c:v>#N/A</c:v>
                </c:pt>
                <c:pt idx="3">
                  <c:v>3.54</c:v>
                </c:pt>
                <c:pt idx="4">
                  <c:v>#N/A</c:v>
                </c:pt>
                <c:pt idx="5">
                  <c:v>3.8</c:v>
                </c:pt>
                <c:pt idx="6">
                  <c:v>#N/A</c:v>
                </c:pt>
                <c:pt idx="7">
                  <c:v>3.54</c:v>
                </c:pt>
                <c:pt idx="8">
                  <c:v>#N/A</c:v>
                </c:pt>
                <c:pt idx="9">
                  <c:v>4.12</c:v>
                </c:pt>
              </c:numCache>
            </c:numRef>
          </c:val>
          <c:extLst>
            <c:ext xmlns:c16="http://schemas.microsoft.com/office/drawing/2014/chart" uri="{C3380CC4-5D6E-409C-BE32-E72D297353CC}">
              <c16:uniqueId val="{00000008-B033-4685-B855-CDD16405830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4.8099999999999996</c:v>
                </c:pt>
                <c:pt idx="2">
                  <c:v>#N/A</c:v>
                </c:pt>
                <c:pt idx="3">
                  <c:v>5.43</c:v>
                </c:pt>
                <c:pt idx="4">
                  <c:v>#N/A</c:v>
                </c:pt>
                <c:pt idx="5">
                  <c:v>4.8</c:v>
                </c:pt>
                <c:pt idx="6">
                  <c:v>#N/A</c:v>
                </c:pt>
                <c:pt idx="7">
                  <c:v>7.07</c:v>
                </c:pt>
                <c:pt idx="8">
                  <c:v>#N/A</c:v>
                </c:pt>
                <c:pt idx="9">
                  <c:v>6.83</c:v>
                </c:pt>
              </c:numCache>
            </c:numRef>
          </c:val>
          <c:extLst>
            <c:ext xmlns:c16="http://schemas.microsoft.com/office/drawing/2014/chart" uri="{C3380CC4-5D6E-409C-BE32-E72D297353CC}">
              <c16:uniqueId val="{00000009-B033-4685-B855-CDD16405830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401</c:v>
                </c:pt>
                <c:pt idx="5">
                  <c:v>408</c:v>
                </c:pt>
                <c:pt idx="8">
                  <c:v>495</c:v>
                </c:pt>
                <c:pt idx="11">
                  <c:v>557</c:v>
                </c:pt>
                <c:pt idx="14">
                  <c:v>562</c:v>
                </c:pt>
              </c:numCache>
            </c:numRef>
          </c:val>
          <c:extLst>
            <c:ext xmlns:c16="http://schemas.microsoft.com/office/drawing/2014/chart" uri="{C3380CC4-5D6E-409C-BE32-E72D297353CC}">
              <c16:uniqueId val="{00000000-38A1-4D01-A6AD-DF2228F7488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8A1-4D01-A6AD-DF2228F7488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8A1-4D01-A6AD-DF2228F7488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9</c:v>
                </c:pt>
                <c:pt idx="3">
                  <c:v>12</c:v>
                </c:pt>
                <c:pt idx="6">
                  <c:v>13</c:v>
                </c:pt>
                <c:pt idx="9">
                  <c:v>23</c:v>
                </c:pt>
                <c:pt idx="12">
                  <c:v>28</c:v>
                </c:pt>
              </c:numCache>
            </c:numRef>
          </c:val>
          <c:extLst>
            <c:ext xmlns:c16="http://schemas.microsoft.com/office/drawing/2014/chart" uri="{C3380CC4-5D6E-409C-BE32-E72D297353CC}">
              <c16:uniqueId val="{00000003-38A1-4D01-A6AD-DF2228F7488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18</c:v>
                </c:pt>
                <c:pt idx="3">
                  <c:v>22</c:v>
                </c:pt>
                <c:pt idx="6">
                  <c:v>9</c:v>
                </c:pt>
                <c:pt idx="9">
                  <c:v>7</c:v>
                </c:pt>
                <c:pt idx="12">
                  <c:v>5</c:v>
                </c:pt>
              </c:numCache>
            </c:numRef>
          </c:val>
          <c:extLst>
            <c:ext xmlns:c16="http://schemas.microsoft.com/office/drawing/2014/chart" uri="{C3380CC4-5D6E-409C-BE32-E72D297353CC}">
              <c16:uniqueId val="{00000004-38A1-4D01-A6AD-DF2228F7488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8A1-4D01-A6AD-DF2228F7488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8A1-4D01-A6AD-DF2228F7488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458</c:v>
                </c:pt>
                <c:pt idx="3">
                  <c:v>464</c:v>
                </c:pt>
                <c:pt idx="6">
                  <c:v>612</c:v>
                </c:pt>
                <c:pt idx="9">
                  <c:v>685</c:v>
                </c:pt>
                <c:pt idx="12">
                  <c:v>686</c:v>
                </c:pt>
              </c:numCache>
            </c:numRef>
          </c:val>
          <c:extLst>
            <c:ext xmlns:c16="http://schemas.microsoft.com/office/drawing/2014/chart" uri="{C3380CC4-5D6E-409C-BE32-E72D297353CC}">
              <c16:uniqueId val="{00000007-38A1-4D01-A6AD-DF2228F7488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84</c:v>
                </c:pt>
                <c:pt idx="2">
                  <c:v>#N/A</c:v>
                </c:pt>
                <c:pt idx="3">
                  <c:v>#N/A</c:v>
                </c:pt>
                <c:pt idx="4">
                  <c:v>90</c:v>
                </c:pt>
                <c:pt idx="5">
                  <c:v>#N/A</c:v>
                </c:pt>
                <c:pt idx="6">
                  <c:v>#N/A</c:v>
                </c:pt>
                <c:pt idx="7">
                  <c:v>139</c:v>
                </c:pt>
                <c:pt idx="8">
                  <c:v>#N/A</c:v>
                </c:pt>
                <c:pt idx="9">
                  <c:v>#N/A</c:v>
                </c:pt>
                <c:pt idx="10">
                  <c:v>158</c:v>
                </c:pt>
                <c:pt idx="11">
                  <c:v>#N/A</c:v>
                </c:pt>
                <c:pt idx="12">
                  <c:v>#N/A</c:v>
                </c:pt>
                <c:pt idx="13">
                  <c:v>157</c:v>
                </c:pt>
                <c:pt idx="14">
                  <c:v>#N/A</c:v>
                </c:pt>
              </c:numCache>
            </c:numRef>
          </c:val>
          <c:smooth val="0"/>
          <c:extLst>
            <c:ext xmlns:c16="http://schemas.microsoft.com/office/drawing/2014/chart" uri="{C3380CC4-5D6E-409C-BE32-E72D297353CC}">
              <c16:uniqueId val="{00000008-38A1-4D01-A6AD-DF2228F7488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5125</c:v>
                </c:pt>
                <c:pt idx="5">
                  <c:v>4892</c:v>
                </c:pt>
                <c:pt idx="8">
                  <c:v>4670</c:v>
                </c:pt>
                <c:pt idx="11">
                  <c:v>4347</c:v>
                </c:pt>
                <c:pt idx="14">
                  <c:v>3984</c:v>
                </c:pt>
              </c:numCache>
            </c:numRef>
          </c:val>
          <c:extLst>
            <c:ext xmlns:c16="http://schemas.microsoft.com/office/drawing/2014/chart" uri="{C3380CC4-5D6E-409C-BE32-E72D297353CC}">
              <c16:uniqueId val="{00000000-34D4-4950-A4AC-5C0D5857700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99</c:v>
                </c:pt>
                <c:pt idx="5">
                  <c:v>85</c:v>
                </c:pt>
                <c:pt idx="8">
                  <c:v>70</c:v>
                </c:pt>
                <c:pt idx="11">
                  <c:v>56</c:v>
                </c:pt>
                <c:pt idx="14">
                  <c:v>46</c:v>
                </c:pt>
              </c:numCache>
            </c:numRef>
          </c:val>
          <c:extLst>
            <c:ext xmlns:c16="http://schemas.microsoft.com/office/drawing/2014/chart" uri="{C3380CC4-5D6E-409C-BE32-E72D297353CC}">
              <c16:uniqueId val="{00000001-34D4-4950-A4AC-5C0D5857700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1804</c:v>
                </c:pt>
                <c:pt idx="5">
                  <c:v>1796</c:v>
                </c:pt>
                <c:pt idx="8">
                  <c:v>2356</c:v>
                </c:pt>
                <c:pt idx="11">
                  <c:v>3171</c:v>
                </c:pt>
                <c:pt idx="14">
                  <c:v>3631</c:v>
                </c:pt>
              </c:numCache>
            </c:numRef>
          </c:val>
          <c:extLst>
            <c:ext xmlns:c16="http://schemas.microsoft.com/office/drawing/2014/chart" uri="{C3380CC4-5D6E-409C-BE32-E72D297353CC}">
              <c16:uniqueId val="{00000002-34D4-4950-A4AC-5C0D5857700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4D4-4950-A4AC-5C0D5857700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4D4-4950-A4AC-5C0D5857700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4D4-4950-A4AC-5C0D5857700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722</c:v>
                </c:pt>
                <c:pt idx="3">
                  <c:v>914</c:v>
                </c:pt>
                <c:pt idx="6">
                  <c:v>945</c:v>
                </c:pt>
                <c:pt idx="9">
                  <c:v>892</c:v>
                </c:pt>
                <c:pt idx="12">
                  <c:v>871</c:v>
                </c:pt>
              </c:numCache>
            </c:numRef>
          </c:val>
          <c:extLst>
            <c:ext xmlns:c16="http://schemas.microsoft.com/office/drawing/2014/chart" uri="{C3380CC4-5D6E-409C-BE32-E72D297353CC}">
              <c16:uniqueId val="{00000006-34D4-4950-A4AC-5C0D5857700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473</c:v>
                </c:pt>
                <c:pt idx="3">
                  <c:v>449</c:v>
                </c:pt>
                <c:pt idx="6">
                  <c:v>438</c:v>
                </c:pt>
                <c:pt idx="9">
                  <c:v>427</c:v>
                </c:pt>
                <c:pt idx="12">
                  <c:v>389</c:v>
                </c:pt>
              </c:numCache>
            </c:numRef>
          </c:val>
          <c:extLst>
            <c:ext xmlns:c16="http://schemas.microsoft.com/office/drawing/2014/chart" uri="{C3380CC4-5D6E-409C-BE32-E72D297353CC}">
              <c16:uniqueId val="{00000007-34D4-4950-A4AC-5C0D5857700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188</c:v>
                </c:pt>
                <c:pt idx="3">
                  <c:v>203</c:v>
                </c:pt>
                <c:pt idx="6">
                  <c:v>71</c:v>
                </c:pt>
                <c:pt idx="9">
                  <c:v>83</c:v>
                </c:pt>
                <c:pt idx="12">
                  <c:v>68</c:v>
                </c:pt>
              </c:numCache>
            </c:numRef>
          </c:val>
          <c:extLst>
            <c:ext xmlns:c16="http://schemas.microsoft.com/office/drawing/2014/chart" uri="{C3380CC4-5D6E-409C-BE32-E72D297353CC}">
              <c16:uniqueId val="{00000008-34D4-4950-A4AC-5C0D5857700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4D4-4950-A4AC-5C0D5857700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6520</c:v>
                </c:pt>
                <c:pt idx="3">
                  <c:v>6130</c:v>
                </c:pt>
                <c:pt idx="6">
                  <c:v>5812</c:v>
                </c:pt>
                <c:pt idx="9">
                  <c:v>5354</c:v>
                </c:pt>
                <c:pt idx="12">
                  <c:v>4923</c:v>
                </c:pt>
              </c:numCache>
            </c:numRef>
          </c:val>
          <c:extLst>
            <c:ext xmlns:c16="http://schemas.microsoft.com/office/drawing/2014/chart" uri="{C3380CC4-5D6E-409C-BE32-E72D297353CC}">
              <c16:uniqueId val="{0000000A-34D4-4950-A4AC-5C0D5857700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874</c:v>
                </c:pt>
                <c:pt idx="2">
                  <c:v>#N/A</c:v>
                </c:pt>
                <c:pt idx="3">
                  <c:v>#N/A</c:v>
                </c:pt>
                <c:pt idx="4">
                  <c:v>923</c:v>
                </c:pt>
                <c:pt idx="5">
                  <c:v>#N/A</c:v>
                </c:pt>
                <c:pt idx="6">
                  <c:v>#N/A</c:v>
                </c:pt>
                <c:pt idx="7">
                  <c:v>169</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4D4-4950-A4AC-5C0D5857700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875</c:v>
                </c:pt>
                <c:pt idx="1">
                  <c:v>1066</c:v>
                </c:pt>
                <c:pt idx="2">
                  <c:v>1064</c:v>
                </c:pt>
              </c:numCache>
            </c:numRef>
          </c:val>
          <c:extLst>
            <c:ext xmlns:c16="http://schemas.microsoft.com/office/drawing/2014/chart" uri="{C3380CC4-5D6E-409C-BE32-E72D297353CC}">
              <c16:uniqueId val="{00000000-9F14-4CA2-BC9C-106F6439800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352</c:v>
                </c:pt>
                <c:pt idx="1">
                  <c:v>381</c:v>
                </c:pt>
                <c:pt idx="2">
                  <c:v>351</c:v>
                </c:pt>
              </c:numCache>
            </c:numRef>
          </c:val>
          <c:extLst>
            <c:ext xmlns:c16="http://schemas.microsoft.com/office/drawing/2014/chart" uri="{C3380CC4-5D6E-409C-BE32-E72D297353CC}">
              <c16:uniqueId val="{00000001-9F14-4CA2-BC9C-106F6439800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1129</c:v>
                </c:pt>
                <c:pt idx="1">
                  <c:v>1724</c:v>
                </c:pt>
                <c:pt idx="2">
                  <c:v>2217</c:v>
                </c:pt>
              </c:numCache>
            </c:numRef>
          </c:val>
          <c:extLst>
            <c:ext xmlns:c16="http://schemas.microsoft.com/office/drawing/2014/chart" uri="{C3380CC4-5D6E-409C-BE32-E72D297353CC}">
              <c16:uniqueId val="{00000002-9F14-4CA2-BC9C-106F6439800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{B3C03583-7D80-4722-836F-FC02A770C33E}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A5C-4B46-BE13-10BE0B32C9B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{D014158A-B46D-4398-9532-17056CE91E0F}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A5C-4B46-BE13-10BE0B32C9B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{222EB587-A9F3-4F73-8BF3-E35A2A49296C}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A5C-4B46-BE13-10BE0B32C9B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{5FF8FEAC-90FB-483E-B66E-B57539B7B339}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A5C-4B46-BE13-10BE0B32C9B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{3B2C9DF5-4670-4843-9F3C-F5B828BE2C55}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A5C-4B46-BE13-10BE0B32C9B1}"/>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{93DDDD64-BEE6-4414-99BC-09476A9A4A1D}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A5C-4B46-BE13-10BE0B32C9B1}"/>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{4474C836-EC5C-4383-94E8-631D126CC16D}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A5C-4B46-BE13-10BE0B32C9B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{C43ECA3B-58A3-40EB-AE54-3A5165AC467D}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A5C-4B46-BE13-10BE0B32C9B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{E8E449D8-AE93-4602-8ACC-9265750D8D87}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A5C-4B46-BE13-10BE0B32C9B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52.1</c:v>
                </c:pt>
                <c:pt idx="8">
                  <c:v>53.5</c:v>
                </c:pt>
                <c:pt idx="16">
                  <c:v>55.4</c:v>
                </c:pt>
                <c:pt idx="24">
                  <c:v>57.3</c:v>
                </c:pt>
                <c:pt idx="32">
                  <c:v>59.7</c:v>
                </c:pt>
              </c:numCache>
            </c:numRef>
          </c:xVal>
          <c:yVal>
            <c:numRef>
              <c:f>公会計指標分析・財政指標組合せ分析表!$BP$51:$DC$51</c:f>
              <c:numCache>
                <c:formatCode>#,##0.0;"▲ "#,##0.0</c:formatCode>
                <c:ptCount val="40"/>
                <c:pt idx="0">
                  <c:v>43.3</c:v>
                </c:pt>
                <c:pt idx="8">
                  <c:v>45.9</c:v>
                </c:pt>
                <c:pt idx="16">
                  <c:v>8.5</c:v>
                </c:pt>
              </c:numCache>
            </c:numRef>
          </c:yVal>
          <c:smooth val="0"/>
          <c:extLst>
            <c:ext xmlns:c16="http://schemas.microsoft.com/office/drawing/2014/chart" uri="{C3380CC4-5D6E-409C-BE32-E72D297353CC}">
              <c16:uniqueId val="{00000009-6A5C-4B46-BE13-10BE0B32C9B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{7DC50904-AE2A-4D4A-8D6D-09669E3512F0}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A5C-4B46-BE13-10BE0B32C9B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{C0A47F95-A769-4467-B73F-C3846F1909D4}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A5C-4B46-BE13-10BE0B32C9B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{1AC0C640-620A-4B5F-90B4-087E2ED0B018}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A5C-4B46-BE13-10BE0B32C9B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{D94CBC81-3BA9-47DF-9554-039D656AFF4C}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A5C-4B46-BE13-10BE0B32C9B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{96D903BB-4E1F-4F6E-B48A-22659093BCED}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A5C-4B46-BE13-10BE0B32C9B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{7A321FB5-04E5-458C-AC33-E1B67A73CB99}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A5C-4B46-BE13-10BE0B32C9B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{04D5C61F-D352-4D9A-9489-23A69FD0B55A}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A5C-4B46-BE13-10BE0B32C9B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{FB5518EE-AF92-45C9-86E5-EA82E117FF8D}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A5C-4B46-BE13-10BE0B32C9B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{62DDCBCE-94AB-47A5-A377-59F7C58EE192}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A5C-4B46-BE13-10BE0B32C9B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58.7</c:v>
                </c:pt>
                <c:pt idx="16">
                  <c:v>59.2</c:v>
                </c:pt>
                <c:pt idx="24">
                  <c:v>63.4</c:v>
                </c:pt>
                <c:pt idx="32">
                  <c:v>63.1</c:v>
                </c:pt>
              </c:numCache>
            </c:numRef>
          </c:xVal>
          <c:yVal>
            <c:numRef>
              <c:f>公会計指標分析・財政指標組合せ分析表!$BP$55:$DC$55</c:f>
              <c:numCache>
                <c:formatCode>#,##0.0;"▲ "#,##0.0</c:formatCode>
                <c:ptCount val="40"/>
                <c:pt idx="0">
                  <c:v>27</c:v>
                </c:pt>
                <c:pt idx="8">
                  <c:v>25.4</c:v>
                </c:pt>
                <c:pt idx="16">
                  <c:v>23.4</c:v>
                </c:pt>
                <c:pt idx="24">
                  <c:v>7.7</c:v>
                </c:pt>
                <c:pt idx="32">
                  <c:v>3.2</c:v>
                </c:pt>
              </c:numCache>
            </c:numRef>
          </c:yVal>
          <c:smooth val="0"/>
          <c:extLst>
            <c:ext xmlns:c16="http://schemas.microsoft.com/office/drawing/2014/chart" uri="{C3380CC4-5D6E-409C-BE32-E72D297353CC}">
              <c16:uniqueId val="{00000013-6A5C-4B46-BE13-10BE0B32C9B1}"/>
            </c:ext>
          </c:extLst>
        </c:ser>
        <c:dLbls>
          <c:showLegendKey val="0"/>
          <c:showVal val="1"/>
          <c:showCatName val="0"/>
          <c:showSerName val="0"/>
          <c:showPercent val="0"/>
          <c:showBubbleSize val="0"/>
        </c:dLbls>
        <c:axId val="46179840"/>
        <c:axId val="46181760"/>
      </c:scatterChart>
      <c:valAx>
        <c:axId val="46179840"/>
        <c:scaling>
          <c:orientation val="minMax"/>
          <c:max val="65"/>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4"/>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6.7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{A2962CDD-0B37-43C9-B393-FAA42FBA10CB}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75E-45CE-A97C-46623792C62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{6C845EF2-0C9F-4762-9911-930EB536BE77}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75E-45CE-A97C-46623792C62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{DB4B6FDA-E63D-4CE6-8FBD-0C899498D499}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75E-45CE-A97C-46623792C62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{297179F7-5FB6-47AE-8627-2C9A9ACF6694}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75E-45CE-A97C-46623792C62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{FC2888B1-D340-42D1-86E8-79D166F7F3C8}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75E-45CE-A97C-46623792C62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{462CD38D-AF89-4578-81D7-8BAF2CCD4E0B}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75E-45CE-A97C-46623792C62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{9A9C9A28-7B03-44CA-A349-64CD8359B471}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75E-45CE-A97C-46623792C624}"/>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{4D88E3E9-71E5-43A9-8333-732D44C5E2CD}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75E-45CE-A97C-46623792C624}"/>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{53142A84-CF77-4060-A144-5DC72AEBEE65}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75E-45CE-A97C-46623792C62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5.0999999999999996</c:v>
                </c:pt>
                <c:pt idx="16">
                  <c:v>5.2</c:v>
                </c:pt>
                <c:pt idx="24">
                  <c:v>6.5</c:v>
                </c:pt>
                <c:pt idx="32">
                  <c:v>7.8</c:v>
                </c:pt>
              </c:numCache>
            </c:numRef>
          </c:xVal>
          <c:yVal>
            <c:numRef>
              <c:f>公会計指標分析・財政指標組合せ分析表!$BP$73:$DC$73</c:f>
              <c:numCache>
                <c:formatCode>#,##0.0;"▲ "#,##0.0</c:formatCode>
                <c:ptCount val="40"/>
                <c:pt idx="0">
                  <c:v>43.3</c:v>
                </c:pt>
                <c:pt idx="8">
                  <c:v>45.9</c:v>
                </c:pt>
                <c:pt idx="16">
                  <c:v>8.5</c:v>
                </c:pt>
              </c:numCache>
            </c:numRef>
          </c:yVal>
          <c:smooth val="0"/>
          <c:extLst>
            <c:ext xmlns:c16="http://schemas.microsoft.com/office/drawing/2014/chart" uri="{C3380CC4-5D6E-409C-BE32-E72D297353CC}">
              <c16:uniqueId val="{00000009-A75E-45CE-A97C-46623792C62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1468538749386172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{EDC5DF2A-F48A-4D6D-9E6A-CA137378312F}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75E-45CE-A97C-46623792C62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{EF33C084-824E-4940-BC7F-0F4EBF8058E2}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75E-45CE-A97C-46623792C62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{5B974BCB-ED0D-4A68-A828-7A5A77E5349B}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75E-45CE-A97C-46623792C62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{B47D76CA-E6B6-406D-90B8-726D1CBBAE22}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75E-45CE-A97C-46623792C62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{41C1767D-B618-42FD-A6D2-98FA06C053B8}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75E-45CE-A97C-46623792C624}"/>
                </c:ext>
              </c:extLst>
            </c:dLbl>
            <c:dLbl>
              <c:idx val="8"/>
              <c:layout>
                <c:manualLayout>
                  <c:x val="0"/>
                  <c:y val="1.2418599266939606E-3"/>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{649F168E-3682-4D5C-8CBD-17754DBA60B8}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75E-45CE-A97C-46623792C624}"/>
                </c:ext>
              </c:extLst>
            </c:dLbl>
            <c:dLbl>
              <c:idx val="16"/>
              <c:layout>
                <c:manualLayout>
                  <c:x val="0"/>
                  <c:y val="1.0226336335122717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{7662366F-6780-4484-8E8B-1B8ABAC9E03B}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75E-45CE-A97C-46623792C624}"/>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{70E69C25-3BE3-4A46-A3A0-BA32BC68C9FB}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75E-45CE-A97C-46623792C624}"/>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{30B0F00F-11E8-44D3-8B8D-6CA05434010C}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75E-45CE-A97C-46623792C62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8.6</c:v>
                </c:pt>
                <c:pt idx="16">
                  <c:v>8.5</c:v>
                </c:pt>
                <c:pt idx="24">
                  <c:v>8.6</c:v>
                </c:pt>
                <c:pt idx="32">
                  <c:v>8.8000000000000007</c:v>
                </c:pt>
              </c:numCache>
            </c:numRef>
          </c:xVal>
          <c:yVal>
            <c:numRef>
              <c:f>公会計指標分析・財政指標組合せ分析表!$BP$77:$DC$77</c:f>
              <c:numCache>
                <c:formatCode>#,##0.0;"▲ "#,##0.0</c:formatCode>
                <c:ptCount val="40"/>
                <c:pt idx="0">
                  <c:v>27</c:v>
                </c:pt>
                <c:pt idx="8">
                  <c:v>25.4</c:v>
                </c:pt>
                <c:pt idx="16">
                  <c:v>23.4</c:v>
                </c:pt>
                <c:pt idx="24">
                  <c:v>7.7</c:v>
                </c:pt>
                <c:pt idx="32">
                  <c:v>3.2</c:v>
                </c:pt>
              </c:numCache>
            </c:numRef>
          </c:yVal>
          <c:smooth val="0"/>
          <c:extLst>
            <c:ext xmlns:c16="http://schemas.microsoft.com/office/drawing/2014/chart" uri="{C3380CC4-5D6E-409C-BE32-E72D297353CC}">
              <c16:uniqueId val="{00000013-A75E-45CE-A97C-46623792C624}"/>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4.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4"/>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6.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佐賀県大町町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6,409
6,383
11.50
5,822,281
5,607,939
168,522
2,465,312
4,923,486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基準財政収入額と基準財政需要額はともに増加している。前年数値から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減少となり、依然として類似団体平均より低い数値である。</a:t>
          </a:r>
        </a:p>
        <a:p>
          <a:r>
            <a:rPr kumimoji="1" lang="ja-JP" altLang="en-US" sz="1300">
              <a:latin typeface="ＭＳ Ｐゴシック" panose="020B0600070205080204" pitchFamily="50" charset="-128"/>
              <a:ea typeface="ＭＳ Ｐゴシック" panose="020B0600070205080204" pitchFamily="50" charset="-128"/>
            </a:rPr>
            <a:t>　今後も、地方税の徴収率を高く維持し、企業誘致等による法人税の確保及び定住促進事業による税収の増額を図り、財政基盤の強化に努める。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106741</xdr:rowOff>
    </xdr:from>
    <xdr:to>
      <xdr:col>23</xdr:col>
      <xdr:colOff>133350</xdr:colOff>
      <xdr:row>43</xdr:row>
      <xdr:rowOff>118231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79091"/>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106741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83759</xdr:rowOff>
    </xdr:from>
    <xdr:to>
      <xdr:col>15</xdr:col>
      <xdr:colOff>82550</xdr:colOff>
      <xdr:row>43</xdr:row>
      <xdr:rowOff>95250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83759</xdr:rowOff>
    </xdr:from>
    <xdr:to>
      <xdr:col>11</xdr:col>
      <xdr:colOff>31750</xdr:colOff>
      <xdr:row>43</xdr:row>
      <xdr:rowOff>83759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67431</xdr:rowOff>
    </xdr:from>
    <xdr:to>
      <xdr:col>23</xdr:col>
      <xdr:colOff>184150</xdr:colOff>
      <xdr:row>43</xdr:row>
      <xdr:rowOff>169031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39508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55941</xdr:rowOff>
    </xdr:from>
    <xdr:to>
      <xdr:col>19</xdr:col>
      <xdr:colOff>184150</xdr:colOff>
      <xdr:row>43</xdr:row>
      <xdr:rowOff>157541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142318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32959</xdr:rowOff>
    </xdr:from>
    <xdr:to>
      <xdr:col>11</xdr:col>
      <xdr:colOff>82550</xdr:colOff>
      <xdr:row>43</xdr:row>
      <xdr:rowOff>134559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119336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119336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昨年度の数値</a:t>
          </a:r>
          <a:r>
            <a:rPr kumimoji="1" lang="en-US" altLang="ja-JP" sz="1300">
              <a:latin typeface="ＭＳ Ｐゴシック" panose="020B0600070205080204" pitchFamily="50" charset="-128"/>
              <a:ea typeface="ＭＳ Ｐゴシック" panose="020B0600070205080204" pitchFamily="50" charset="-128"/>
            </a:rPr>
            <a:t>93.6</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98.2</a:t>
          </a:r>
          <a:r>
            <a:rPr kumimoji="1" lang="ja-JP" altLang="en-US" sz="1300">
              <a:latin typeface="ＭＳ Ｐゴシック" panose="020B0600070205080204" pitchFamily="50" charset="-128"/>
              <a:ea typeface="ＭＳ Ｐゴシック" panose="020B0600070205080204" pitchFamily="50" charset="-128"/>
            </a:rPr>
            <a:t>と増加し、前年に続き類似団体平均より高い数値となった。</a:t>
          </a:r>
        </a:p>
        <a:p>
          <a:r>
            <a:rPr kumimoji="1" lang="ja-JP" altLang="en-US" sz="1300">
              <a:latin typeface="ＭＳ Ｐゴシック" panose="020B0600070205080204" pitchFamily="50" charset="-128"/>
              <a:ea typeface="ＭＳ Ｐゴシック" panose="020B0600070205080204" pitchFamily="50" charset="-128"/>
            </a:rPr>
            <a:t>　歳出では大きな変化はなかったが、歳入において、地方税と普通交付税が大きく減少したため比率は増加となった。</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18204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2632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138430</xdr:rowOff>
    </xdr:from>
    <xdr:to>
      <xdr:col>23</xdr:col>
      <xdr:colOff>133350</xdr:colOff>
      <xdr:row>64</xdr:row>
      <xdr:rowOff>151977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939780"/>
          <a:ext cx="8382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9737</xdr:rowOff>
    </xdr:from>
    <xdr:to>
      <xdr:col>19</xdr:col>
      <xdr:colOff>133350</xdr:colOff>
      <xdr:row>63</xdr:row>
      <xdr:rowOff>138430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81108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146473</xdr:rowOff>
    </xdr:from>
    <xdr:to>
      <xdr:col>19</xdr:col>
      <xdr:colOff>184150</xdr:colOff>
      <xdr:row>63</xdr:row>
      <xdr:rowOff>76623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86800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9737</xdr:rowOff>
    </xdr:from>
    <xdr:to>
      <xdr:col>15</xdr:col>
      <xdr:colOff>82550</xdr:colOff>
      <xdr:row>64</xdr:row>
      <xdr:rowOff>55456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811087"/>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20320</xdr:rowOff>
    </xdr:from>
    <xdr:to>
      <xdr:col>11</xdr:col>
      <xdr:colOff>31750</xdr:colOff>
      <xdr:row>64</xdr:row>
      <xdr:rowOff>55456</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650220"/>
          <a:ext cx="889000" cy="37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63940</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101177</xdr:rowOff>
    </xdr:from>
    <xdr:to>
      <xdr:col>23</xdr:col>
      <xdr:colOff>184150</xdr:colOff>
      <xdr:row>65</xdr:row>
      <xdr:rowOff>31327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73254</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04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87630</xdr:rowOff>
    </xdr:from>
    <xdr:to>
      <xdr:col>19</xdr:col>
      <xdr:colOff>184150</xdr:colOff>
      <xdr:row>64</xdr:row>
      <xdr:rowOff>17780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130387</xdr:rowOff>
    </xdr:from>
    <xdr:to>
      <xdr:col>15</xdr:col>
      <xdr:colOff>133350</xdr:colOff>
      <xdr:row>63</xdr:row>
      <xdr:rowOff>60537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45314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4656</xdr:rowOff>
    </xdr:from>
    <xdr:to>
      <xdr:col>11</xdr:col>
      <xdr:colOff>82550</xdr:colOff>
      <xdr:row>64</xdr:row>
      <xdr:rowOff>106256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91033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[330,475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災害に係る時間外勤務の増加や、応急修理業務により、人件費と物件費共に前年度より増加している。</a:t>
          </a:r>
        </a:p>
        <a:p>
          <a:r>
            <a:rPr kumimoji="1" lang="ja-JP" altLang="en-US" sz="1300">
              <a:latin typeface="ＭＳ Ｐゴシック" panose="020B0600070205080204" pitchFamily="50" charset="-128"/>
              <a:ea typeface="ＭＳ Ｐゴシック" panose="020B0600070205080204" pitchFamily="50" charset="-128"/>
            </a:rPr>
            <a:t>　人件費及び物件費については適正な管理に努める。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124509</xdr:rowOff>
    </xdr:from>
    <xdr:to>
      <xdr:col>23</xdr:col>
      <xdr:colOff>133350</xdr:colOff>
      <xdr:row>85</xdr:row>
      <xdr:rowOff>154310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526309"/>
          <a:ext cx="838200" cy="20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127691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186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158139</xdr:rowOff>
    </xdr:from>
    <xdr:to>
      <xdr:col>19</xdr:col>
      <xdr:colOff>133350</xdr:colOff>
      <xdr:row>84</xdr:row>
      <xdr:rowOff>124509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388489"/>
          <a:ext cx="889000" cy="1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21575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080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39563</xdr:rowOff>
    </xdr:from>
    <xdr:to>
      <xdr:col>15</xdr:col>
      <xdr:colOff>82550</xdr:colOff>
      <xdr:row>83</xdr:row>
      <xdr:rowOff>158139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98463"/>
          <a:ext cx="889000" cy="29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22902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8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155873</xdr:rowOff>
    </xdr:from>
    <xdr:to>
      <xdr:col>11</xdr:col>
      <xdr:colOff>31750</xdr:colOff>
      <xdr:row>82</xdr:row>
      <xdr:rowOff>39563</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43323"/>
          <a:ext cx="889000" cy="5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138848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169875</xdr:rowOff>
    </xdr:from>
    <xdr:to>
      <xdr:col>7</xdr:col>
      <xdr:colOff>31750</xdr:colOff>
      <xdr:row>83</xdr:row>
      <xdr:rowOff>100025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84802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103510</xdr:rowOff>
    </xdr:from>
    <xdr:to>
      <xdr:col>23</xdr:col>
      <xdr:colOff>184150</xdr:colOff>
      <xdr:row>86</xdr:row>
      <xdr:rowOff>33660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67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75587</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64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73709</xdr:rowOff>
    </xdr:from>
    <xdr:to>
      <xdr:col>19</xdr:col>
      <xdr:colOff>184150</xdr:colOff>
      <xdr:row>85</xdr:row>
      <xdr:rowOff>3859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47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160086</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561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107339</xdr:rowOff>
    </xdr:from>
    <xdr:to>
      <xdr:col>15</xdr:col>
      <xdr:colOff>133350</xdr:colOff>
      <xdr:row>84</xdr:row>
      <xdr:rowOff>37489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3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22266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424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160213</xdr:rowOff>
    </xdr:from>
    <xdr:to>
      <xdr:col>11</xdr:col>
      <xdr:colOff>82550</xdr:colOff>
      <xdr:row>82</xdr:row>
      <xdr:rowOff>90363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4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100540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816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105073</xdr:rowOff>
    </xdr:from>
    <xdr:to>
      <xdr:col>7</xdr:col>
      <xdr:colOff>31750</xdr:colOff>
      <xdr:row>82</xdr:row>
      <xdr:rowOff>35223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9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45400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61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職員分布の変更により類似団体平均を上回ったが、全国町村平均は下回っており、今後も適切な指数になるよう努める。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54732</xdr:rowOff>
    </xdr:from>
    <xdr:to>
      <xdr:col>81</xdr:col>
      <xdr:colOff>44450</xdr:colOff>
      <xdr:row>85</xdr:row>
      <xdr:rowOff>158145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627982"/>
          <a:ext cx="8382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43241</xdr:rowOff>
    </xdr:from>
    <xdr:to>
      <xdr:col>77</xdr:col>
      <xdr:colOff>44450</xdr:colOff>
      <xdr:row>85</xdr:row>
      <xdr:rowOff>54732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61649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43241</xdr:rowOff>
    </xdr:from>
    <xdr:to>
      <xdr:col>72</xdr:col>
      <xdr:colOff>203200</xdr:colOff>
      <xdr:row>85</xdr:row>
      <xdr:rowOff>158145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616491"/>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113289</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85</xdr:row>
      <xdr:rowOff>158145</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57052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124779</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107345</xdr:rowOff>
    </xdr:from>
    <xdr:to>
      <xdr:col>81</xdr:col>
      <xdr:colOff>95250</xdr:colOff>
      <xdr:row>86</xdr:row>
      <xdr:rowOff>37495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79422</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65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3932</xdr:rowOff>
    </xdr:from>
    <xdr:to>
      <xdr:col>77</xdr:col>
      <xdr:colOff>95250</xdr:colOff>
      <xdr:row>85</xdr:row>
      <xdr:rowOff>105532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163891</xdr:rowOff>
    </xdr:from>
    <xdr:to>
      <xdr:col>73</xdr:col>
      <xdr:colOff>44450</xdr:colOff>
      <xdr:row>85</xdr:row>
      <xdr:rowOff>94041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107345</xdr:rowOff>
    </xdr:from>
    <xdr:to>
      <xdr:col>68</xdr:col>
      <xdr:colOff>203200</xdr:colOff>
      <xdr:row>86</xdr:row>
      <xdr:rowOff>37495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22272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人口は減少し続けているが、人口減少と合わせての業務削減は難しく、今後も適正な定員管理に努める。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28363</xdr:rowOff>
    </xdr:from>
    <xdr:to>
      <xdr:col>81</xdr:col>
      <xdr:colOff>44450</xdr:colOff>
      <xdr:row>62</xdr:row>
      <xdr:rowOff>50081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658263"/>
          <a:ext cx="8382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160503</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18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165227</xdr:rowOff>
    </xdr:from>
    <xdr:to>
      <xdr:col>77</xdr:col>
      <xdr:colOff>44450</xdr:colOff>
      <xdr:row>62</xdr:row>
      <xdr:rowOff>28363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623677"/>
          <a:ext cx="8890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153967</xdr:rowOff>
    </xdr:from>
    <xdr:to>
      <xdr:col>72</xdr:col>
      <xdr:colOff>203200</xdr:colOff>
      <xdr:row>61</xdr:row>
      <xdr:rowOff>165227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612417"/>
          <a:ext cx="8890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105766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46186</xdr:rowOff>
    </xdr:from>
    <xdr:to>
      <xdr:col>68</xdr:col>
      <xdr:colOff>152400</xdr:colOff>
      <xdr:row>61</xdr:row>
      <xdr:rowOff>153967</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504636"/>
          <a:ext cx="889000" cy="10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75201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130514</xdr:rowOff>
    </xdr:from>
    <xdr:to>
      <xdr:col>64</xdr:col>
      <xdr:colOff>152400</xdr:colOff>
      <xdr:row>62</xdr:row>
      <xdr:rowOff>60664</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45441</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170731</xdr:rowOff>
    </xdr:from>
    <xdr:to>
      <xdr:col>81</xdr:col>
      <xdr:colOff>95250</xdr:colOff>
      <xdr:row>62</xdr:row>
      <xdr:rowOff>100881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62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15808</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474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149013</xdr:rowOff>
    </xdr:from>
    <xdr:to>
      <xdr:col>77</xdr:col>
      <xdr:colOff>95250</xdr:colOff>
      <xdr:row>62</xdr:row>
      <xdr:rowOff>79163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89340</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114427</xdr:rowOff>
    </xdr:from>
    <xdr:to>
      <xdr:col>73</xdr:col>
      <xdr:colOff>44450</xdr:colOff>
      <xdr:row>62</xdr:row>
      <xdr:rowOff>44577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57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54754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34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103167</xdr:rowOff>
    </xdr:from>
    <xdr:to>
      <xdr:col>68</xdr:col>
      <xdr:colOff>203200</xdr:colOff>
      <xdr:row>62</xdr:row>
      <xdr:rowOff>33317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5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43494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330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166836</xdr:rowOff>
    </xdr:from>
    <xdr:to>
      <xdr:col>64</xdr:col>
      <xdr:colOff>152400</xdr:colOff>
      <xdr:row>61</xdr:row>
      <xdr:rowOff>96986</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45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107163</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222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に増加した。小中一貫校校舎改築事業に係る地方債の元金償還が大きな比率を占め、償還が終了する令和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年度までは類似団体程度の率で推移していくものと考える。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16933</xdr:rowOff>
    </xdr:from>
    <xdr:to>
      <xdr:col>81</xdr:col>
      <xdr:colOff>44450</xdr:colOff>
      <xdr:row>39</xdr:row>
      <xdr:rowOff>121496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703483"/>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83820</xdr:rowOff>
    </xdr:from>
    <xdr:to>
      <xdr:col>77</xdr:col>
      <xdr:colOff>44450</xdr:colOff>
      <xdr:row>39</xdr:row>
      <xdr:rowOff>16933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59892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75777</xdr:rowOff>
    </xdr:from>
    <xdr:to>
      <xdr:col>72</xdr:col>
      <xdr:colOff>203200</xdr:colOff>
      <xdr:row>38</xdr:row>
      <xdr:rowOff>83820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5908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75777</xdr:rowOff>
    </xdr:from>
    <xdr:to>
      <xdr:col>68</xdr:col>
      <xdr:colOff>152400</xdr:colOff>
      <xdr:row>39</xdr:row>
      <xdr:rowOff>57150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59087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58014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70696</xdr:rowOff>
    </xdr:from>
    <xdr:to>
      <xdr:col>81</xdr:col>
      <xdr:colOff>95250</xdr:colOff>
      <xdr:row>40</xdr:row>
      <xdr:rowOff>846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87223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60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137583</xdr:rowOff>
    </xdr:from>
    <xdr:to>
      <xdr:col>77</xdr:col>
      <xdr:colOff>95250</xdr:colOff>
      <xdr:row>39</xdr:row>
      <xdr:rowOff>67733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77910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33020</xdr:rowOff>
    </xdr:from>
    <xdr:to>
      <xdr:col>73</xdr:col>
      <xdr:colOff>44450</xdr:colOff>
      <xdr:row>38</xdr:row>
      <xdr:rowOff>134620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144797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24977</xdr:rowOff>
    </xdr:from>
    <xdr:to>
      <xdr:col>68</xdr:col>
      <xdr:colOff>203200</xdr:colOff>
      <xdr:row>38</xdr:row>
      <xdr:rowOff>126577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136754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30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前年度と同じく、充当可能財源等が将来負担額を上回ったため算定されない。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今後も、充当可能基金残高の推移等をみながら、事業の選択を行い比率の維持に努める。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132842</xdr:rowOff>
    </xdr:from>
    <xdr:to>
      <xdr:col>72</xdr:col>
      <xdr:colOff>203200</xdr:colOff>
      <xdr:row>16</xdr:row>
      <xdr:rowOff>150927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2533142"/>
          <a:ext cx="889000" cy="36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2963</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03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16</xdr:row>
      <xdr:rowOff>125832</xdr:rowOff>
    </xdr:from>
    <xdr:to>
      <xdr:col>68</xdr:col>
      <xdr:colOff>152400</xdr:colOff>
      <xdr:row>16</xdr:row>
      <xdr:rowOff>150927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3512800" y="2869032"/>
          <a:ext cx="8890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74320</xdr:rowOff>
    </xdr:from>
    <xdr:to>
      <xdr:col>77</xdr:col>
      <xdr:colOff>95250</xdr:colOff>
      <xdr:row>15</xdr:row>
      <xdr:rowOff>4470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54407</xdr:rowOff>
    </xdr:from>
    <xdr:to>
      <xdr:col>73</xdr:col>
      <xdr:colOff>44450</xdr:colOff>
      <xdr:row>15</xdr:row>
      <xdr:rowOff>156007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140784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71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73711</xdr:rowOff>
    </xdr:from>
    <xdr:to>
      <xdr:col>68</xdr:col>
      <xdr:colOff>203200</xdr:colOff>
      <xdr:row>16</xdr:row>
      <xdr:rowOff>3861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29481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82042</xdr:rowOff>
    </xdr:from>
    <xdr:to>
      <xdr:col>73</xdr:col>
      <xdr:colOff>44450</xdr:colOff>
      <xdr:row>15</xdr:row>
      <xdr:rowOff>12192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48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22369</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25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100127</xdr:rowOff>
    </xdr:from>
    <xdr:to>
      <xdr:col>68</xdr:col>
      <xdr:colOff>203200</xdr:colOff>
      <xdr:row>17</xdr:row>
      <xdr:rowOff>30277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8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15054</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9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75032</xdr:rowOff>
    </xdr:from>
    <xdr:to>
      <xdr:col>64</xdr:col>
      <xdr:colOff>152400</xdr:colOff>
      <xdr:row>17</xdr:row>
      <xdr:rowOff>5182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8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161409</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90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佐賀県大町町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6,409
6,383
11.50
5,822,281
5,607,939
168,522
2,465,312
4,923,486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類似団体より数値としては、</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率は前年から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ポイント増となっており、今後も適正な人員管理に努める。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122428</xdr:rowOff>
    </xdr:from>
    <xdr:to>
      <xdr:col>24</xdr:col>
      <xdr:colOff>25400</xdr:colOff>
      <xdr:row>39</xdr:row>
      <xdr:rowOff>19558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63752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63009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5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104140</xdr:rowOff>
    </xdr:from>
    <xdr:to>
      <xdr:col>19</xdr:col>
      <xdr:colOff>187325</xdr:colOff>
      <xdr:row>38</xdr:row>
      <xdr:rowOff>122428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6192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90424</xdr:rowOff>
    </xdr:from>
    <xdr:to>
      <xdr:col>15</xdr:col>
      <xdr:colOff>98425</xdr:colOff>
      <xdr:row>38</xdr:row>
      <xdr:rowOff>104140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6055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162831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38</xdr:row>
      <xdr:rowOff>90424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8208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153687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139971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140208</xdr:rowOff>
    </xdr:from>
    <xdr:to>
      <xdr:col>24</xdr:col>
      <xdr:colOff>76200</xdr:colOff>
      <xdr:row>39</xdr:row>
      <xdr:rowOff>70358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112285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71628</xdr:rowOff>
    </xdr:from>
    <xdr:to>
      <xdr:col>20</xdr:col>
      <xdr:colOff>38100</xdr:colOff>
      <xdr:row>39</xdr:row>
      <xdr:rowOff>1778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158005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7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53340</xdr:rowOff>
    </xdr:from>
    <xdr:to>
      <xdr:col>15</xdr:col>
      <xdr:colOff>149225</xdr:colOff>
      <xdr:row>38</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139717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39624</xdr:rowOff>
    </xdr:from>
    <xdr:to>
      <xdr:col>11</xdr:col>
      <xdr:colOff>60325</xdr:colOff>
      <xdr:row>38</xdr:row>
      <xdr:rowOff>141224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126001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標準財政規模比較では類似団体より数値としては</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引き続き需用費等の支出を抑制し、今後も歳出の抑制に努める。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161290</xdr:rowOff>
    </xdr:from>
    <xdr:to>
      <xdr:col>82</xdr:col>
      <xdr:colOff>107950</xdr:colOff>
      <xdr:row>13</xdr:row>
      <xdr:rowOff>167005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5671800" y="239014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31132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60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167005</xdr:rowOff>
    </xdr:from>
    <xdr:to>
      <xdr:col>78</xdr:col>
      <xdr:colOff>69850</xdr:colOff>
      <xdr:row>14</xdr:row>
      <xdr:rowOff>6985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4782800" y="23958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134002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705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6985</xdr:rowOff>
    </xdr:from>
    <xdr:to>
      <xdr:col>73</xdr:col>
      <xdr:colOff>180975</xdr:colOff>
      <xdr:row>14</xdr:row>
      <xdr:rowOff>64135</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3893800" y="240728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122572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6985</xdr:rowOff>
    </xdr:from>
    <xdr:to>
      <xdr:col>69</xdr:col>
      <xdr:colOff>92075</xdr:colOff>
      <xdr:row>14</xdr:row>
      <xdr:rowOff>64135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40728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76852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110490</xdr:rowOff>
    </xdr:from>
    <xdr:to>
      <xdr:col>82</xdr:col>
      <xdr:colOff>158750</xdr:colOff>
      <xdr:row>14</xdr:row>
      <xdr:rowOff>40640</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19067</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24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116205</xdr:rowOff>
    </xdr:from>
    <xdr:to>
      <xdr:col>78</xdr:col>
      <xdr:colOff>120650</xdr:colOff>
      <xdr:row>14</xdr:row>
      <xdr:rowOff>46355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34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56532</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113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127635</xdr:rowOff>
    </xdr:from>
    <xdr:to>
      <xdr:col>74</xdr:col>
      <xdr:colOff>31750</xdr:colOff>
      <xdr:row>14</xdr:row>
      <xdr:rowOff>57785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35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67962</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125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13335</xdr:rowOff>
    </xdr:from>
    <xdr:to>
      <xdr:col>69</xdr:col>
      <xdr:colOff>142875</xdr:colOff>
      <xdr:row>14</xdr:row>
      <xdr:rowOff>114935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4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125112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18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127635</xdr:rowOff>
    </xdr:from>
    <xdr:to>
      <xdr:col>65</xdr:col>
      <xdr:colOff>53975</xdr:colOff>
      <xdr:row>14</xdr:row>
      <xdr:rowOff>57785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35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67962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125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類似団体より数値としては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障がい者自立支援等に係る対象者や、高度医療による一件当たりに係る費用の増加により大きく変動する。</a:t>
          </a: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34472</xdr:rowOff>
    </xdr:from>
    <xdr:to>
      <xdr:col>24</xdr:col>
      <xdr:colOff>25400</xdr:colOff>
      <xdr:row>56</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635672"/>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34472</xdr:rowOff>
    </xdr:from>
    <xdr:to>
      <xdr:col>19</xdr:col>
      <xdr:colOff>187325</xdr:colOff>
      <xdr:row>56</xdr:row>
      <xdr:rowOff>56243</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098800" y="9635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56243</xdr:rowOff>
    </xdr:from>
    <xdr:to>
      <xdr:col>15</xdr:col>
      <xdr:colOff>98425</xdr:colOff>
      <xdr:row>57</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209800" y="96574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99785</xdr:rowOff>
    </xdr:from>
    <xdr:to>
      <xdr:col>11</xdr:col>
      <xdr:colOff>9525</xdr:colOff>
      <xdr:row>57</xdr:row>
      <xdr:rowOff>37193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7009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31949</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155122</xdr:rowOff>
    </xdr:from>
    <xdr:to>
      <xdr:col>20</xdr:col>
      <xdr:colOff>38100</xdr:colOff>
      <xdr:row>56</xdr:row>
      <xdr:rowOff>85272</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70049</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671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5443</xdr:rowOff>
    </xdr:from>
    <xdr:to>
      <xdr:col>15</xdr:col>
      <xdr:colOff>149225</xdr:colOff>
      <xdr:row>56</xdr:row>
      <xdr:rowOff>107043</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157843</xdr:rowOff>
    </xdr:from>
    <xdr:to>
      <xdr:col>11</xdr:col>
      <xdr:colOff>60325</xdr:colOff>
      <xdr:row>57</xdr:row>
      <xdr:rowOff>87993</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48985</xdr:rowOff>
    </xdr:from>
    <xdr:to>
      <xdr:col>6</xdr:col>
      <xdr:colOff>171450</xdr:colOff>
      <xdr:row>56</xdr:row>
      <xdr:rowOff>150585</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135362</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類似団体と同じ数値となっている。</a:t>
          </a:r>
        </a:p>
        <a:p>
          <a:r>
            <a:rPr kumimoji="1" lang="ja-JP" altLang="en-US" sz="1300">
              <a:latin typeface="ＭＳ Ｐゴシック" panose="020B0600070205080204" pitchFamily="50" charset="-128"/>
              <a:ea typeface="ＭＳ Ｐゴシック" panose="020B0600070205080204" pitchFamily="50" charset="-128"/>
            </a:rPr>
            <a:t>　繰出金は基準額の増減などにより変動するものの、前年度と同程度の負担となっている。</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163576</xdr:rowOff>
    </xdr:from>
    <xdr:to>
      <xdr:col>82</xdr:col>
      <xdr:colOff>107950</xdr:colOff>
      <xdr:row>57</xdr:row>
      <xdr:rowOff>19558</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5671800" y="97647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156735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586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163576</xdr:rowOff>
    </xdr:from>
    <xdr:to>
      <xdr:col>78</xdr:col>
      <xdr:colOff>69850</xdr:colOff>
      <xdr:row>57</xdr:row>
      <xdr:rowOff>5842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4782800" y="9764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55135</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82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5842</xdr:rowOff>
    </xdr:from>
    <xdr:to>
      <xdr:col>73</xdr:col>
      <xdr:colOff>180975</xdr:colOff>
      <xdr:row>57</xdr:row>
      <xdr:rowOff>14986</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893800" y="97784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50563</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140716</xdr:rowOff>
    </xdr:from>
    <xdr:to>
      <xdr:col>69</xdr:col>
      <xdr:colOff>92075</xdr:colOff>
      <xdr:row>57</xdr:row>
      <xdr:rowOff>14986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004800" y="97419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32275</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112285</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112776</xdr:rowOff>
    </xdr:from>
    <xdr:to>
      <xdr:col>78</xdr:col>
      <xdr:colOff>120650</xdr:colOff>
      <xdr:row>57</xdr:row>
      <xdr:rowOff>42926</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53103</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482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126492</xdr:rowOff>
    </xdr:from>
    <xdr:to>
      <xdr:col>74</xdr:col>
      <xdr:colOff>31750</xdr:colOff>
      <xdr:row>57</xdr:row>
      <xdr:rowOff>56642</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66819</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49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135636</xdr:rowOff>
    </xdr:from>
    <xdr:to>
      <xdr:col>69</xdr:col>
      <xdr:colOff>142875</xdr:colOff>
      <xdr:row>57</xdr:row>
      <xdr:rowOff>65786</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75963</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89916</xdr:rowOff>
    </xdr:from>
    <xdr:to>
      <xdr:col>65</xdr:col>
      <xdr:colOff>53975</xdr:colOff>
      <xdr:row>57</xdr:row>
      <xdr:rowOff>20066</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30243</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類似団体より数値としては</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一部事務組合等に対する負担金などの増減により数値の増減の影響はあるが、事業の選択・整理を図り、歳出の抑制に努める。</a:t>
          </a: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124714</xdr:rowOff>
    </xdr:from>
    <xdr:to>
      <xdr:col>82</xdr:col>
      <xdr:colOff>107950</xdr:colOff>
      <xdr:row>35</xdr:row>
      <xdr:rowOff>170434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12546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9415</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124714</xdr:rowOff>
    </xdr:from>
    <xdr:to>
      <xdr:col>78</xdr:col>
      <xdr:colOff>69850</xdr:colOff>
      <xdr:row>35</xdr:row>
      <xdr:rowOff>124714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82800" y="61254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124714</xdr:rowOff>
    </xdr:from>
    <xdr:to>
      <xdr:col>73</xdr:col>
      <xdr:colOff>180975</xdr:colOff>
      <xdr:row>37</xdr:row>
      <xdr:rowOff>78994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893800" y="6125464"/>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159004</xdr:rowOff>
    </xdr:from>
    <xdr:to>
      <xdr:col>69</xdr:col>
      <xdr:colOff>92075</xdr:colOff>
      <xdr:row>37</xdr:row>
      <xdr:rowOff>78994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63312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119634</xdr:rowOff>
    </xdr:from>
    <xdr:to>
      <xdr:col>82</xdr:col>
      <xdr:colOff>158750</xdr:colOff>
      <xdr:row>36</xdr:row>
      <xdr:rowOff>49784</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136161</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73914</xdr:rowOff>
    </xdr:from>
    <xdr:to>
      <xdr:col>78</xdr:col>
      <xdr:colOff>120650</xdr:colOff>
      <xdr:row>36</xdr:row>
      <xdr:rowOff>4064</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14241</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84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73914</xdr:rowOff>
    </xdr:from>
    <xdr:to>
      <xdr:col>74</xdr:col>
      <xdr:colOff>31750</xdr:colOff>
      <xdr:row>36</xdr:row>
      <xdr:rowOff>4064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14241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28194</xdr:rowOff>
    </xdr:from>
    <xdr:to>
      <xdr:col>69</xdr:col>
      <xdr:colOff>142875</xdr:colOff>
      <xdr:row>37</xdr:row>
      <xdr:rowOff>129794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114571</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48531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類似団体より数値としては</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小中一貫校校舎改築事業に係る地方債の元金償還が大きな比率を占め、償還が終了する令和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年度までは高い数値で推移していくと考える。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少しでも有利な起債の活用を検討し、他の大規模な事業計画の整理・縮小を図り、起債抑制に努める。</a:t>
          </a: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142239</xdr:rowOff>
    </xdr:from>
    <xdr:to>
      <xdr:col>24</xdr:col>
      <xdr:colOff>25400</xdr:colOff>
      <xdr:row>79</xdr:row>
      <xdr:rowOff>5080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987800" y="135153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8889</xdr:rowOff>
    </xdr:from>
    <xdr:to>
      <xdr:col>19</xdr:col>
      <xdr:colOff>187325</xdr:colOff>
      <xdr:row>78</xdr:row>
      <xdr:rowOff>142239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098800" y="13381989"/>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50800</xdr:rowOff>
    </xdr:from>
    <xdr:to>
      <xdr:col>15</xdr:col>
      <xdr:colOff>98425</xdr:colOff>
      <xdr:row>78</xdr:row>
      <xdr:rowOff>8889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2209800" y="1325245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5097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157480</xdr:rowOff>
    </xdr:from>
    <xdr:to>
      <xdr:col>11</xdr:col>
      <xdr:colOff>9525</xdr:colOff>
      <xdr:row>77</xdr:row>
      <xdr:rowOff>50800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1320800" y="131876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161307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123207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125730</xdr:rowOff>
    </xdr:from>
    <xdr:to>
      <xdr:col>24</xdr:col>
      <xdr:colOff>76200</xdr:colOff>
      <xdr:row>79</xdr:row>
      <xdr:rowOff>55880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97807</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91439</xdr:rowOff>
    </xdr:from>
    <xdr:to>
      <xdr:col>20</xdr:col>
      <xdr:colOff>38100</xdr:colOff>
      <xdr:row>79</xdr:row>
      <xdr:rowOff>21589</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6366</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55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129539</xdr:rowOff>
    </xdr:from>
    <xdr:to>
      <xdr:col>15</xdr:col>
      <xdr:colOff>149225</xdr:colOff>
      <xdr:row>78</xdr:row>
      <xdr:rowOff>59689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44466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0</xdr:rowOff>
    </xdr:from>
    <xdr:to>
      <xdr:col>11</xdr:col>
      <xdr:colOff>60325</xdr:colOff>
      <xdr:row>77</xdr:row>
      <xdr:rowOff>101600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86377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類似団体より数値として、</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町税や普通交付税などの歳入経常一般財源が減となり、数値が上昇した。</a:t>
          </a: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134620</xdr:rowOff>
    </xdr:from>
    <xdr:to>
      <xdr:col>82</xdr:col>
      <xdr:colOff>107950</xdr:colOff>
      <xdr:row>77</xdr:row>
      <xdr:rowOff>104139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164820"/>
          <a:ext cx="8382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134620</xdr:rowOff>
    </xdr:from>
    <xdr:to>
      <xdr:col>78</xdr:col>
      <xdr:colOff>69850</xdr:colOff>
      <xdr:row>76</xdr:row>
      <xdr:rowOff>146050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1648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86377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146050</xdr:rowOff>
    </xdr:from>
    <xdr:to>
      <xdr:col>73</xdr:col>
      <xdr:colOff>180975</xdr:colOff>
      <xdr:row>78</xdr:row>
      <xdr:rowOff>138430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17625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63516</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16511</xdr:rowOff>
    </xdr:from>
    <xdr:to>
      <xdr:col>69</xdr:col>
      <xdr:colOff>92075</xdr:colOff>
      <xdr:row>78</xdr:row>
      <xdr:rowOff>138430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218161"/>
          <a:ext cx="889000" cy="29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39388</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154957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53339</xdr:rowOff>
    </xdr:from>
    <xdr:to>
      <xdr:col>82</xdr:col>
      <xdr:colOff>158750</xdr:colOff>
      <xdr:row>77</xdr:row>
      <xdr:rowOff>154939</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69866</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10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83820</xdr:rowOff>
    </xdr:from>
    <xdr:to>
      <xdr:col>78</xdr:col>
      <xdr:colOff>120650</xdr:colOff>
      <xdr:row>77</xdr:row>
      <xdr:rowOff>13970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95250</xdr:rowOff>
    </xdr:from>
    <xdr:to>
      <xdr:col>74</xdr:col>
      <xdr:colOff>31750</xdr:colOff>
      <xdr:row>77</xdr:row>
      <xdr:rowOff>25400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35577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87630</xdr:rowOff>
    </xdr:from>
    <xdr:to>
      <xdr:col>69</xdr:col>
      <xdr:colOff>142875</xdr:colOff>
      <xdr:row>79</xdr:row>
      <xdr:rowOff>17780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2557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137161</xdr:rowOff>
    </xdr:from>
    <xdr:to>
      <xdr:col>65</xdr:col>
      <xdr:colOff>53975</xdr:colOff>
      <xdr:row>77</xdr:row>
      <xdr:rowOff>67311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77487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佐賀県大町町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126820</xdr:rowOff>
    </xdr:from>
    <xdr:to>
      <xdr:col>29</xdr:col>
      <xdr:colOff>127000</xdr:colOff>
      <xdr:row>20</xdr:row>
      <xdr:rowOff>98913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0395"/>
          <a:ext cx="0" cy="1515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70990</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98913</xdr:rowOff>
    </xdr:from>
    <xdr:to>
      <xdr:col>30</xdr:col>
      <xdr:colOff>25400</xdr:colOff>
      <xdr:row>20</xdr:row>
      <xdr:rowOff>98913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5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41747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0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126820</xdr:rowOff>
    </xdr:from>
    <xdr:to>
      <xdr:col>30</xdr:col>
      <xdr:colOff>25400</xdr:colOff>
      <xdr:row>11</xdr:row>
      <xdr:rowOff>126820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0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46444</xdr:rowOff>
    </xdr:from>
    <xdr:to>
      <xdr:col>29</xdr:col>
      <xdr:colOff>127000</xdr:colOff>
      <xdr:row>17</xdr:row>
      <xdr:rowOff>108185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08719"/>
          <a:ext cx="647700" cy="61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31222</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93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6782</xdr:rowOff>
    </xdr:from>
    <xdr:to>
      <xdr:col>29</xdr:col>
      <xdr:colOff>177800</xdr:colOff>
      <xdr:row>17</xdr:row>
      <xdr:rowOff>108382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108185</xdr:rowOff>
    </xdr:from>
    <xdr:to>
      <xdr:col>26</xdr:col>
      <xdr:colOff>50800</xdr:colOff>
      <xdr:row>17</xdr:row>
      <xdr:rowOff>149470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70460"/>
          <a:ext cx="698500" cy="41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41584</xdr:rowOff>
    </xdr:from>
    <xdr:to>
      <xdr:col>26</xdr:col>
      <xdr:colOff>101600</xdr:colOff>
      <xdr:row>17</xdr:row>
      <xdr:rowOff>143184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153361</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72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149470</xdr:rowOff>
    </xdr:from>
    <xdr:to>
      <xdr:col>22</xdr:col>
      <xdr:colOff>114300</xdr:colOff>
      <xdr:row>18</xdr:row>
      <xdr:rowOff>99352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11745"/>
          <a:ext cx="698500" cy="121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57915</xdr:rowOff>
    </xdr:from>
    <xdr:to>
      <xdr:col>22</xdr:col>
      <xdr:colOff>165100</xdr:colOff>
      <xdr:row>17</xdr:row>
      <xdr:rowOff>159515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169692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99352</xdr:rowOff>
    </xdr:from>
    <xdr:to>
      <xdr:col>18</xdr:col>
      <xdr:colOff>177800</xdr:colOff>
      <xdr:row>18</xdr:row>
      <xdr:rowOff>134629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33077"/>
          <a:ext cx="698500" cy="35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86728</xdr:rowOff>
    </xdr:from>
    <xdr:to>
      <xdr:col>19</xdr:col>
      <xdr:colOff>38100</xdr:colOff>
      <xdr:row>18</xdr:row>
      <xdr:rowOff>16878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27055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104485</xdr:rowOff>
    </xdr:from>
    <xdr:to>
      <xdr:col>15</xdr:col>
      <xdr:colOff>101600</xdr:colOff>
      <xdr:row>18</xdr:row>
      <xdr:rowOff>34635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44812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3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167094</xdr:rowOff>
    </xdr:from>
    <xdr:to>
      <xdr:col>29</xdr:col>
      <xdr:colOff>177800</xdr:colOff>
      <xdr:row>17</xdr:row>
      <xdr:rowOff>97244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57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12171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02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57385</xdr:rowOff>
    </xdr:from>
    <xdr:to>
      <xdr:col>26</xdr:col>
      <xdr:colOff>101600</xdr:colOff>
      <xdr:row>17</xdr:row>
      <xdr:rowOff>158985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19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143762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06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98670</xdr:rowOff>
    </xdr:from>
    <xdr:to>
      <xdr:col>22</xdr:col>
      <xdr:colOff>165100</xdr:colOff>
      <xdr:row>18</xdr:row>
      <xdr:rowOff>28820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60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13597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4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48552</xdr:rowOff>
    </xdr:from>
    <xdr:to>
      <xdr:col>19</xdr:col>
      <xdr:colOff>38100</xdr:colOff>
      <xdr:row>18</xdr:row>
      <xdr:rowOff>150152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82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134929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6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83829</xdr:rowOff>
    </xdr:from>
    <xdr:to>
      <xdr:col>15</xdr:col>
      <xdr:colOff>101600</xdr:colOff>
      <xdr:row>19</xdr:row>
      <xdr:rowOff>13979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17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170206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03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22545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84562</xdr:rowOff>
    </xdr:from>
    <xdr:to>
      <xdr:col>29</xdr:col>
      <xdr:colOff>127000</xdr:colOff>
      <xdr:row>37</xdr:row>
      <xdr:rowOff>88726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209262"/>
          <a:ext cx="647700" cy="4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281633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91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88726</xdr:rowOff>
    </xdr:from>
    <xdr:to>
      <xdr:col>26</xdr:col>
      <xdr:colOff>50800</xdr:colOff>
      <xdr:row>37</xdr:row>
      <xdr:rowOff>143770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13426"/>
          <a:ext cx="698500" cy="55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219899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3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143770</xdr:rowOff>
    </xdr:from>
    <xdr:to>
      <xdr:col>22</xdr:col>
      <xdr:colOff>114300</xdr:colOff>
      <xdr:row>37</xdr:row>
      <xdr:rowOff>272635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268470"/>
          <a:ext cx="698500" cy="128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219246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272635</xdr:rowOff>
    </xdr:from>
    <xdr:to>
      <xdr:col>18</xdr:col>
      <xdr:colOff>177800</xdr:colOff>
      <xdr:row>37</xdr:row>
      <xdr:rowOff>287020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397335"/>
          <a:ext cx="698500" cy="14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244670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169452</xdr:rowOff>
    </xdr:from>
    <xdr:to>
      <xdr:col>15</xdr:col>
      <xdr:colOff>101600</xdr:colOff>
      <xdr:row>37</xdr:row>
      <xdr:rowOff>99602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12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281229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9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33762</xdr:rowOff>
    </xdr:from>
    <xdr:to>
      <xdr:col>29</xdr:col>
      <xdr:colOff>177800</xdr:colOff>
      <xdr:row>37</xdr:row>
      <xdr:rowOff>135362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58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5839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3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37926</xdr:rowOff>
    </xdr:from>
    <xdr:to>
      <xdr:col>26</xdr:col>
      <xdr:colOff>101600</xdr:colOff>
      <xdr:row>37</xdr:row>
      <xdr:rowOff>139526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62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124303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49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92970</xdr:rowOff>
    </xdr:from>
    <xdr:to>
      <xdr:col>22</xdr:col>
      <xdr:colOff>165100</xdr:colOff>
      <xdr:row>37</xdr:row>
      <xdr:rowOff>194570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17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179347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0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221835</xdr:rowOff>
    </xdr:from>
    <xdr:to>
      <xdr:col>19</xdr:col>
      <xdr:colOff>38100</xdr:colOff>
      <xdr:row>37</xdr:row>
      <xdr:rowOff>323435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46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308212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43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236220</xdr:rowOff>
    </xdr:from>
    <xdr:to>
      <xdr:col>15</xdr:col>
      <xdr:colOff>101600</xdr:colOff>
      <xdr:row>37</xdr:row>
      <xdr:rowOff>337820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60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322597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44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佐賀県大町町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6,409
6,383
11.50
5,822,281
5,607,939
168,522
2,465,312
4,923,486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111103</xdr:rowOff>
    </xdr:from>
    <xdr:to>
      <xdr:col>24</xdr:col>
      <xdr:colOff>63500</xdr:colOff>
      <xdr:row>35</xdr:row>
      <xdr:rowOff>16430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40403"/>
          <a:ext cx="838200" cy="7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55244</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55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16430</xdr:rowOff>
    </xdr:from>
    <xdr:to>
      <xdr:col>19</xdr:col>
      <xdr:colOff>177800</xdr:colOff>
      <xdr:row>35</xdr:row>
      <xdr:rowOff>90714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17180"/>
          <a:ext cx="889000" cy="7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36477</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208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90714</xdr:rowOff>
    </xdr:from>
    <xdr:to>
      <xdr:col>15</xdr:col>
      <xdr:colOff>50800</xdr:colOff>
      <xdr:row>36</xdr:row>
      <xdr:rowOff>83475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91464"/>
          <a:ext cx="889000" cy="16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30413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20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83475</xdr:rowOff>
    </xdr:from>
    <xdr:to>
      <xdr:col>10</xdr:col>
      <xdr:colOff>114300</xdr:colOff>
      <xdr:row>36</xdr:row>
      <xdr:rowOff>113389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55675"/>
          <a:ext cx="889000" cy="2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72305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144461</xdr:rowOff>
    </xdr:from>
    <xdr:to>
      <xdr:col>6</xdr:col>
      <xdr:colOff>38100</xdr:colOff>
      <xdr:row>36</xdr:row>
      <xdr:rowOff>74611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91138</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60303</xdr:rowOff>
    </xdr:from>
    <xdr:to>
      <xdr:col>24</xdr:col>
      <xdr:colOff>114300</xdr:colOff>
      <xdr:row>34</xdr:row>
      <xdr:rowOff>161903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8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83180</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4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137080</xdr:rowOff>
    </xdr:from>
    <xdr:to>
      <xdr:col>20</xdr:col>
      <xdr:colOff>38100</xdr:colOff>
      <xdr:row>35</xdr:row>
      <xdr:rowOff>67230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6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83757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74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39914</xdr:rowOff>
    </xdr:from>
    <xdr:to>
      <xdr:col>15</xdr:col>
      <xdr:colOff>101600</xdr:colOff>
      <xdr:row>35</xdr:row>
      <xdr:rowOff>141514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4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158041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815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32675</xdr:rowOff>
    </xdr:from>
    <xdr:to>
      <xdr:col>10</xdr:col>
      <xdr:colOff>165100</xdr:colOff>
      <xdr:row>36</xdr:row>
      <xdr:rowOff>134275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0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125402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6297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62589</xdr:rowOff>
    </xdr:from>
    <xdr:to>
      <xdr:col>6</xdr:col>
      <xdr:colOff>38100</xdr:colOff>
      <xdr:row>36</xdr:row>
      <xdr:rowOff>164189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3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155316</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327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66722</xdr:rowOff>
    </xdr:from>
    <xdr:to>
      <xdr:col>24</xdr:col>
      <xdr:colOff>63500</xdr:colOff>
      <xdr:row>54</xdr:row>
      <xdr:rowOff>92462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153572"/>
          <a:ext cx="838200" cy="19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1152</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30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92462</xdr:rowOff>
    </xdr:from>
    <xdr:to>
      <xdr:col>19</xdr:col>
      <xdr:colOff>177800</xdr:colOff>
      <xdr:row>55</xdr:row>
      <xdr:rowOff>52905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350762"/>
          <a:ext cx="889000" cy="13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140003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56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52905</xdr:rowOff>
    </xdr:from>
    <xdr:to>
      <xdr:col>15</xdr:col>
      <xdr:colOff>50800</xdr:colOff>
      <xdr:row>56</xdr:row>
      <xdr:rowOff>139892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482655"/>
          <a:ext cx="889000" cy="25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135953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56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139892</xdr:rowOff>
    </xdr:from>
    <xdr:to>
      <xdr:col>10</xdr:col>
      <xdr:colOff>114300</xdr:colOff>
      <xdr:row>57</xdr:row>
      <xdr:rowOff>19036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41092"/>
          <a:ext cx="889000" cy="5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15191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64248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15922</xdr:rowOff>
    </xdr:from>
    <xdr:to>
      <xdr:col>24</xdr:col>
      <xdr:colOff>114300</xdr:colOff>
      <xdr:row>53</xdr:row>
      <xdr:rowOff>117522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10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38799</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8954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41662</xdr:rowOff>
    </xdr:from>
    <xdr:to>
      <xdr:col>20</xdr:col>
      <xdr:colOff>38100</xdr:colOff>
      <xdr:row>54</xdr:row>
      <xdr:rowOff>143262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159789</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075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2105</xdr:rowOff>
    </xdr:from>
    <xdr:to>
      <xdr:col>15</xdr:col>
      <xdr:colOff>101600</xdr:colOff>
      <xdr:row>55</xdr:row>
      <xdr:rowOff>103705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43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120232</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20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89092</xdr:rowOff>
    </xdr:from>
    <xdr:to>
      <xdr:col>10</xdr:col>
      <xdr:colOff>165100</xdr:colOff>
      <xdr:row>57</xdr:row>
      <xdr:rowOff>19242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9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10369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78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139686</xdr:rowOff>
    </xdr:from>
    <xdr:to>
      <xdr:col>6</xdr:col>
      <xdr:colOff>38100</xdr:colOff>
      <xdr:row>57</xdr:row>
      <xdr:rowOff>69836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4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60963</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3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20562</xdr:rowOff>
    </xdr:from>
    <xdr:to>
      <xdr:col>24</xdr:col>
      <xdr:colOff>63500</xdr:colOff>
      <xdr:row>79</xdr:row>
      <xdr:rowOff>24333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565112"/>
          <a:ext cx="838200" cy="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21975</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52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20562</xdr:rowOff>
    </xdr:from>
    <xdr:to>
      <xdr:col>19</xdr:col>
      <xdr:colOff>177800</xdr:colOff>
      <xdr:row>79</xdr:row>
      <xdr:rowOff>25248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65112"/>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81563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94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22619</xdr:rowOff>
    </xdr:from>
    <xdr:to>
      <xdr:col>15</xdr:col>
      <xdr:colOff>50800</xdr:colOff>
      <xdr:row>79</xdr:row>
      <xdr:rowOff>25248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567169"/>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94289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95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22352</xdr:rowOff>
    </xdr:from>
    <xdr:to>
      <xdr:col>10</xdr:col>
      <xdr:colOff>114300</xdr:colOff>
      <xdr:row>79</xdr:row>
      <xdr:rowOff>22619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566902"/>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98975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95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29083</xdr:rowOff>
    </xdr:from>
    <xdr:to>
      <xdr:col>6</xdr:col>
      <xdr:colOff>38100</xdr:colOff>
      <xdr:row>77</xdr:row>
      <xdr:rowOff>130683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147210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0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144983</xdr:rowOff>
    </xdr:from>
    <xdr:to>
      <xdr:col>24</xdr:col>
      <xdr:colOff>114300</xdr:colOff>
      <xdr:row>79</xdr:row>
      <xdr:rowOff>75133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51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59910</xdr:rowOff>
    </xdr:from>
    <xdr:ext cx="378565"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33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141212</xdr:rowOff>
    </xdr:from>
    <xdr:to>
      <xdr:col>20</xdr:col>
      <xdr:colOff>38100</xdr:colOff>
      <xdr:row>79</xdr:row>
      <xdr:rowOff>71362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51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62489</xdr:rowOff>
    </xdr:from>
    <xdr:ext cx="378565"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8017" y="13607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145898</xdr:rowOff>
    </xdr:from>
    <xdr:to>
      <xdr:col>15</xdr:col>
      <xdr:colOff>101600</xdr:colOff>
      <xdr:row>79</xdr:row>
      <xdr:rowOff>76048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1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67175</xdr:rowOff>
    </xdr:from>
    <xdr:ext cx="378565"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719017" y="13611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143269</xdr:rowOff>
    </xdr:from>
    <xdr:to>
      <xdr:col>10</xdr:col>
      <xdr:colOff>165100</xdr:colOff>
      <xdr:row>79</xdr:row>
      <xdr:rowOff>73419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1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64546</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830017" y="13609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143002</xdr:rowOff>
    </xdr:from>
    <xdr:to>
      <xdr:col>6</xdr:col>
      <xdr:colOff>38100</xdr:colOff>
      <xdr:row>79</xdr:row>
      <xdr:rowOff>73152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1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64279</xdr:rowOff>
    </xdr:from>
    <xdr:ext cx="378565"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941017" y="13608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18225</xdr:rowOff>
    </xdr:from>
    <xdr:to>
      <xdr:col>24</xdr:col>
      <xdr:colOff>63500</xdr:colOff>
      <xdr:row>95</xdr:row>
      <xdr:rowOff>151955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305975"/>
          <a:ext cx="838200" cy="13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146448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3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151955</xdr:rowOff>
    </xdr:from>
    <xdr:to>
      <xdr:col>19</xdr:col>
      <xdr:colOff>177800</xdr:colOff>
      <xdr:row>95</xdr:row>
      <xdr:rowOff>155753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439705"/>
          <a:ext cx="889000" cy="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102049</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5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128715</xdr:rowOff>
    </xdr:from>
    <xdr:to>
      <xdr:col>15</xdr:col>
      <xdr:colOff>50800</xdr:colOff>
      <xdr:row>95</xdr:row>
      <xdr:rowOff>155753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416465"/>
          <a:ext cx="889000" cy="2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120159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5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128715</xdr:rowOff>
    </xdr:from>
    <xdr:to>
      <xdr:col>10</xdr:col>
      <xdr:colOff>114300</xdr:colOff>
      <xdr:row>96</xdr:row>
      <xdr:rowOff>101167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416465"/>
          <a:ext cx="889000" cy="14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130357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58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120765</xdr:rowOff>
    </xdr:from>
    <xdr:to>
      <xdr:col>6</xdr:col>
      <xdr:colOff>38100</xdr:colOff>
      <xdr:row>97</xdr:row>
      <xdr:rowOff>50915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42042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7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138875</xdr:rowOff>
    </xdr:from>
    <xdr:to>
      <xdr:col>24</xdr:col>
      <xdr:colOff>114300</xdr:colOff>
      <xdr:row>95</xdr:row>
      <xdr:rowOff>69025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25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161752</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10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101155</xdr:rowOff>
    </xdr:from>
    <xdr:to>
      <xdr:col>20</xdr:col>
      <xdr:colOff>38100</xdr:colOff>
      <xdr:row>96</xdr:row>
      <xdr:rowOff>31305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3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47832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16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104953</xdr:rowOff>
    </xdr:from>
    <xdr:to>
      <xdr:col>15</xdr:col>
      <xdr:colOff>101600</xdr:colOff>
      <xdr:row>96</xdr:row>
      <xdr:rowOff>35103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39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51630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1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77915</xdr:rowOff>
    </xdr:from>
    <xdr:to>
      <xdr:col>10</xdr:col>
      <xdr:colOff>165100</xdr:colOff>
      <xdr:row>96</xdr:row>
      <xdr:rowOff>8065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3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24592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14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50367</xdr:rowOff>
    </xdr:from>
    <xdr:to>
      <xdr:col>6</xdr:col>
      <xdr:colOff>38100</xdr:colOff>
      <xdr:row>96</xdr:row>
      <xdr:rowOff>151967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0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168494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28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169994</xdr:rowOff>
    </xdr:from>
    <xdr:to>
      <xdr:col>55</xdr:col>
      <xdr:colOff>0</xdr:colOff>
      <xdr:row>37</xdr:row>
      <xdr:rowOff>34878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170744"/>
          <a:ext cx="838200" cy="20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103241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32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34878</xdr:rowOff>
    </xdr:from>
    <xdr:to>
      <xdr:col>50</xdr:col>
      <xdr:colOff>114300</xdr:colOff>
      <xdr:row>37</xdr:row>
      <xdr:rowOff>60179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378528"/>
          <a:ext cx="889000" cy="2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30223</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5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121842</xdr:rowOff>
    </xdr:from>
    <xdr:to>
      <xdr:col>45</xdr:col>
      <xdr:colOff>177800</xdr:colOff>
      <xdr:row>37</xdr:row>
      <xdr:rowOff>60179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294042"/>
          <a:ext cx="889000" cy="10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18395</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84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69940</xdr:rowOff>
    </xdr:from>
    <xdr:to>
      <xdr:col>41</xdr:col>
      <xdr:colOff>50800</xdr:colOff>
      <xdr:row>36</xdr:row>
      <xdr:rowOff>121842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242140"/>
          <a:ext cx="889000" cy="5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46527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587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128420</xdr:rowOff>
    </xdr:from>
    <xdr:to>
      <xdr:col>36</xdr:col>
      <xdr:colOff>165100</xdr:colOff>
      <xdr:row>36</xdr:row>
      <xdr:rowOff>58570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75097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590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119194</xdr:rowOff>
    </xdr:from>
    <xdr:to>
      <xdr:col>55</xdr:col>
      <xdr:colOff>50800</xdr:colOff>
      <xdr:row>36</xdr:row>
      <xdr:rowOff>49344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11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97621</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09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155528</xdr:rowOff>
    </xdr:from>
    <xdr:to>
      <xdr:col>50</xdr:col>
      <xdr:colOff>165100</xdr:colOff>
      <xdr:row>37</xdr:row>
      <xdr:rowOff>85678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3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76805</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642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9379</xdr:rowOff>
    </xdr:from>
    <xdr:to>
      <xdr:col>46</xdr:col>
      <xdr:colOff>38100</xdr:colOff>
      <xdr:row>37</xdr:row>
      <xdr:rowOff>110979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5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102106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44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71042</xdr:rowOff>
    </xdr:from>
    <xdr:to>
      <xdr:col>41</xdr:col>
      <xdr:colOff>101600</xdr:colOff>
      <xdr:row>37</xdr:row>
      <xdr:rowOff>1192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24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163769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33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19140</xdr:rowOff>
    </xdr:from>
    <xdr:to>
      <xdr:col>36</xdr:col>
      <xdr:colOff>165100</xdr:colOff>
      <xdr:row>36</xdr:row>
      <xdr:rowOff>120740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19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111867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28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26165</xdr:rowOff>
    </xdr:from>
    <xdr:to>
      <xdr:col>55</xdr:col>
      <xdr:colOff>0</xdr:colOff>
      <xdr:row>59</xdr:row>
      <xdr:rowOff>27705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141715"/>
          <a:ext cx="838200" cy="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77381</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50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168440</xdr:rowOff>
    </xdr:from>
    <xdr:to>
      <xdr:col>50</xdr:col>
      <xdr:colOff>114300</xdr:colOff>
      <xdr:row>59</xdr:row>
      <xdr:rowOff>27705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112540"/>
          <a:ext cx="889000" cy="3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19233</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9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168440</xdr:rowOff>
    </xdr:from>
    <xdr:to>
      <xdr:col>45</xdr:col>
      <xdr:colOff>177800</xdr:colOff>
      <xdr:row>59</xdr:row>
      <xdr:rowOff>30169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112540"/>
          <a:ext cx="889000" cy="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23261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9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30169</xdr:rowOff>
    </xdr:from>
    <xdr:to>
      <xdr:col>41</xdr:col>
      <xdr:colOff>50800</xdr:colOff>
      <xdr:row>59</xdr:row>
      <xdr:rowOff>36378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145719"/>
          <a:ext cx="889000" cy="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20427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81341</xdr:rowOff>
    </xdr:from>
    <xdr:to>
      <xdr:col>36</xdr:col>
      <xdr:colOff>165100</xdr:colOff>
      <xdr:row>59</xdr:row>
      <xdr:rowOff>11491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2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28018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800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146815</xdr:rowOff>
    </xdr:from>
    <xdr:to>
      <xdr:col>55</xdr:col>
      <xdr:colOff>50800</xdr:colOff>
      <xdr:row>59</xdr:row>
      <xdr:rowOff>76965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9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61742</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1000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148355</xdr:rowOff>
    </xdr:from>
    <xdr:to>
      <xdr:col>50</xdr:col>
      <xdr:colOff>165100</xdr:colOff>
      <xdr:row>59</xdr:row>
      <xdr:rowOff>78505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9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69632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117640</xdr:rowOff>
    </xdr:from>
    <xdr:to>
      <xdr:col>46</xdr:col>
      <xdr:colOff>38100</xdr:colOff>
      <xdr:row>59</xdr:row>
      <xdr:rowOff>47790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6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38917</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5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150819</xdr:rowOff>
    </xdr:from>
    <xdr:to>
      <xdr:col>41</xdr:col>
      <xdr:colOff>101600</xdr:colOff>
      <xdr:row>59</xdr:row>
      <xdr:rowOff>80969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9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72096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8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157028</xdr:rowOff>
    </xdr:from>
    <xdr:to>
      <xdr:col>36</xdr:col>
      <xdr:colOff>165100</xdr:colOff>
      <xdr:row>59</xdr:row>
      <xdr:rowOff>87178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10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78305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9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95650</xdr:rowOff>
    </xdr:from>
    <xdr:to>
      <xdr:col>55</xdr:col>
      <xdr:colOff>0</xdr:colOff>
      <xdr:row>79</xdr:row>
      <xdr:rowOff>98481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640200"/>
          <a:ext cx="838200" cy="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15662</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8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95650</xdr:rowOff>
    </xdr:from>
    <xdr:to>
      <xdr:col>50</xdr:col>
      <xdr:colOff>114300</xdr:colOff>
      <xdr:row>79</xdr:row>
      <xdr:rowOff>96602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640200"/>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121747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3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96602</xdr:rowOff>
    </xdr:from>
    <xdr:to>
      <xdr:col>45</xdr:col>
      <xdr:colOff>177800</xdr:colOff>
      <xdr:row>79</xdr:row>
      <xdr:rowOff>97047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641152"/>
          <a:ext cx="889000" cy="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120404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89791</xdr:rowOff>
    </xdr:from>
    <xdr:to>
      <xdr:col>41</xdr:col>
      <xdr:colOff>50800</xdr:colOff>
      <xdr:row>79</xdr:row>
      <xdr:rowOff>97047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634341"/>
          <a:ext cx="889000" cy="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119364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32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160280</xdr:rowOff>
    </xdr:from>
    <xdr:to>
      <xdr:col>36</xdr:col>
      <xdr:colOff>165100</xdr:colOff>
      <xdr:row>79</xdr:row>
      <xdr:rowOff>90430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106957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0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47681</xdr:rowOff>
    </xdr:from>
    <xdr:to>
      <xdr:col>55</xdr:col>
      <xdr:colOff>50800</xdr:colOff>
      <xdr:row>79</xdr:row>
      <xdr:rowOff>149281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9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142662</xdr:rowOff>
    </xdr:from>
    <xdr:ext cx="378565"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515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44850</xdr:rowOff>
    </xdr:from>
    <xdr:to>
      <xdr:col>50</xdr:col>
      <xdr:colOff>165100</xdr:colOff>
      <xdr:row>79</xdr:row>
      <xdr:rowOff>146450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8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137577</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45802</xdr:rowOff>
    </xdr:from>
    <xdr:to>
      <xdr:col>46</xdr:col>
      <xdr:colOff>38100</xdr:colOff>
      <xdr:row>79</xdr:row>
      <xdr:rowOff>147402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9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138529</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68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46247</xdr:rowOff>
    </xdr:from>
    <xdr:to>
      <xdr:col>41</xdr:col>
      <xdr:colOff>101600</xdr:colOff>
      <xdr:row>79</xdr:row>
      <xdr:rowOff>147847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9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138974</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68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38991</xdr:rowOff>
    </xdr:from>
    <xdr:to>
      <xdr:col>36</xdr:col>
      <xdr:colOff>165100</xdr:colOff>
      <xdr:row>79</xdr:row>
      <xdr:rowOff>140591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8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131718</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67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42692</xdr:rowOff>
    </xdr:from>
    <xdr:to>
      <xdr:col>55</xdr:col>
      <xdr:colOff>0</xdr:colOff>
      <xdr:row>98</xdr:row>
      <xdr:rowOff>65959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44792"/>
          <a:ext cx="838200" cy="2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96992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384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98927</xdr:rowOff>
    </xdr:from>
    <xdr:to>
      <xdr:col>50</xdr:col>
      <xdr:colOff>114300</xdr:colOff>
      <xdr:row>98</xdr:row>
      <xdr:rowOff>65959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729577"/>
          <a:ext cx="889000" cy="13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75674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98927</xdr:rowOff>
    </xdr:from>
    <xdr:to>
      <xdr:col>45</xdr:col>
      <xdr:colOff>177800</xdr:colOff>
      <xdr:row>98</xdr:row>
      <xdr:rowOff>75834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29577"/>
          <a:ext cx="889000" cy="14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109374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75834</xdr:rowOff>
    </xdr:from>
    <xdr:to>
      <xdr:col>41</xdr:col>
      <xdr:colOff>50800</xdr:colOff>
      <xdr:row>98</xdr:row>
      <xdr:rowOff>136961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77934"/>
          <a:ext cx="889000" cy="6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101094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61446</xdr:rowOff>
    </xdr:from>
    <xdr:to>
      <xdr:col>36</xdr:col>
      <xdr:colOff>165100</xdr:colOff>
      <xdr:row>97</xdr:row>
      <xdr:rowOff>163046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8123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163342</xdr:rowOff>
    </xdr:from>
    <xdr:to>
      <xdr:col>55</xdr:col>
      <xdr:colOff>50800</xdr:colOff>
      <xdr:row>98</xdr:row>
      <xdr:rowOff>93492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9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78269</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0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15159</xdr:rowOff>
    </xdr:from>
    <xdr:to>
      <xdr:col>50</xdr:col>
      <xdr:colOff>165100</xdr:colOff>
      <xdr:row>98</xdr:row>
      <xdr:rowOff>116759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1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107886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0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48127</xdr:rowOff>
    </xdr:from>
    <xdr:to>
      <xdr:col>46</xdr:col>
      <xdr:colOff>38100</xdr:colOff>
      <xdr:row>97</xdr:row>
      <xdr:rowOff>149727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7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140854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77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25034</xdr:rowOff>
    </xdr:from>
    <xdr:to>
      <xdr:col>41</xdr:col>
      <xdr:colOff>101600</xdr:colOff>
      <xdr:row>98</xdr:row>
      <xdr:rowOff>126634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2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117761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1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86161</xdr:rowOff>
    </xdr:from>
    <xdr:to>
      <xdr:col>36</xdr:col>
      <xdr:colOff>165100</xdr:colOff>
      <xdr:row>99</xdr:row>
      <xdr:rowOff>16311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8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99</xdr:row>
      <xdr:rowOff>7438</xdr:rowOff>
    </xdr:from>
    <xdr:ext cx="378565"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3017" y="16980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54775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369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1452</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54775</xdr:rowOff>
    </xdr:from>
    <xdr:to>
      <xdr:col>86</xdr:col>
      <xdr:colOff>25400</xdr:colOff>
      <xdr:row>31</xdr:row>
      <xdr:rowOff>54775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36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85655</xdr:rowOff>
    </xdr:from>
    <xdr:to>
      <xdr:col>85</xdr:col>
      <xdr:colOff>127000</xdr:colOff>
      <xdr:row>39</xdr:row>
      <xdr:rowOff>41897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257855"/>
          <a:ext cx="838200" cy="47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73785</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17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95358</xdr:rowOff>
    </xdr:from>
    <xdr:to>
      <xdr:col>85</xdr:col>
      <xdr:colOff>177800</xdr:colOff>
      <xdr:row>38</xdr:row>
      <xdr:rowOff>25509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390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41897</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28447"/>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96082</xdr:rowOff>
    </xdr:from>
    <xdr:to>
      <xdr:col>81</xdr:col>
      <xdr:colOff>101600</xdr:colOff>
      <xdr:row>38</xdr:row>
      <xdr:rowOff>26232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42759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2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32830</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19380"/>
          <a:ext cx="889000" cy="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129458</xdr:rowOff>
    </xdr:from>
    <xdr:to>
      <xdr:col>76</xdr:col>
      <xdr:colOff>165100</xdr:colOff>
      <xdr:row>38</xdr:row>
      <xdr:rowOff>59607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76135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32830</xdr:rowOff>
    </xdr:from>
    <xdr:to>
      <xdr:col>71</xdr:col>
      <xdr:colOff>177800</xdr:colOff>
      <xdr:row>39</xdr:row>
      <xdr:rowOff>36830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19380"/>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91053</xdr:rowOff>
    </xdr:from>
    <xdr:to>
      <xdr:col>72</xdr:col>
      <xdr:colOff>38100</xdr:colOff>
      <xdr:row>38</xdr:row>
      <xdr:rowOff>21203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37730</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152698</xdr:rowOff>
    </xdr:from>
    <xdr:to>
      <xdr:col>67</xdr:col>
      <xdr:colOff>101600</xdr:colOff>
      <xdr:row>38</xdr:row>
      <xdr:rowOff>82848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99375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34855</xdr:rowOff>
    </xdr:from>
    <xdr:to>
      <xdr:col>85</xdr:col>
      <xdr:colOff>177800</xdr:colOff>
      <xdr:row>36</xdr:row>
      <xdr:rowOff>136455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20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57732</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05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162547</xdr:rowOff>
    </xdr:from>
    <xdr:to>
      <xdr:col>81</xdr:col>
      <xdr:colOff>101600</xdr:colOff>
      <xdr:row>39</xdr:row>
      <xdr:rowOff>92697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7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83824</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17" y="6770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153480</xdr:rowOff>
    </xdr:from>
    <xdr:to>
      <xdr:col>72</xdr:col>
      <xdr:colOff>38100</xdr:colOff>
      <xdr:row>39</xdr:row>
      <xdr:rowOff>83630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6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74757</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761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157480</xdr:rowOff>
    </xdr:from>
    <xdr:to>
      <xdr:col>67</xdr:col>
      <xdr:colOff>101600</xdr:colOff>
      <xdr:row>39</xdr:row>
      <xdr:rowOff>87630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78757</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765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164379</xdr:rowOff>
    </xdr:from>
    <xdr:to>
      <xdr:col>85</xdr:col>
      <xdr:colOff>127000</xdr:colOff>
      <xdr:row>76</xdr:row>
      <xdr:rowOff>3609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023129"/>
          <a:ext cx="838200" cy="1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82804</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13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3609</xdr:rowOff>
    </xdr:from>
    <xdr:to>
      <xdr:col>81</xdr:col>
      <xdr:colOff>50800</xdr:colOff>
      <xdr:row>76</xdr:row>
      <xdr:rowOff>85651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033809"/>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10149</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2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85651</xdr:rowOff>
    </xdr:from>
    <xdr:to>
      <xdr:col>76</xdr:col>
      <xdr:colOff>114300</xdr:colOff>
      <xdr:row>76</xdr:row>
      <xdr:rowOff>85773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115851"/>
          <a:ext cx="889000" cy="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9358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85773</xdr:rowOff>
    </xdr:from>
    <xdr:to>
      <xdr:col>71</xdr:col>
      <xdr:colOff>177800</xdr:colOff>
      <xdr:row>77</xdr:row>
      <xdr:rowOff>8910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115973"/>
          <a:ext cx="889000" cy="9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24181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122816</xdr:rowOff>
    </xdr:from>
    <xdr:to>
      <xdr:col>67</xdr:col>
      <xdr:colOff>101600</xdr:colOff>
      <xdr:row>77</xdr:row>
      <xdr:rowOff>52966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69492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113580</xdr:rowOff>
    </xdr:from>
    <xdr:to>
      <xdr:col>85</xdr:col>
      <xdr:colOff>177800</xdr:colOff>
      <xdr:row>76</xdr:row>
      <xdr:rowOff>43731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9723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136457</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82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124260</xdr:rowOff>
    </xdr:from>
    <xdr:to>
      <xdr:col>81</xdr:col>
      <xdr:colOff>101600</xdr:colOff>
      <xdr:row>76</xdr:row>
      <xdr:rowOff>54409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29830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70937</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758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34851</xdr:rowOff>
    </xdr:from>
    <xdr:to>
      <xdr:col>76</xdr:col>
      <xdr:colOff>165100</xdr:colOff>
      <xdr:row>76</xdr:row>
      <xdr:rowOff>136451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06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152977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84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34973</xdr:rowOff>
    </xdr:from>
    <xdr:to>
      <xdr:col>72</xdr:col>
      <xdr:colOff>38100</xdr:colOff>
      <xdr:row>76</xdr:row>
      <xdr:rowOff>136573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06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153100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84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129560</xdr:rowOff>
    </xdr:from>
    <xdr:to>
      <xdr:col>67</xdr:col>
      <xdr:colOff>101600</xdr:colOff>
      <xdr:row>77</xdr:row>
      <xdr:rowOff>59710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15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50837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2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66042</xdr:rowOff>
    </xdr:from>
    <xdr:to>
      <xdr:col>85</xdr:col>
      <xdr:colOff>127000</xdr:colOff>
      <xdr:row>97</xdr:row>
      <xdr:rowOff>39576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525242"/>
          <a:ext cx="838200" cy="14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126423</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57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66042</xdr:rowOff>
    </xdr:from>
    <xdr:to>
      <xdr:col>81</xdr:col>
      <xdr:colOff>50800</xdr:colOff>
      <xdr:row>97</xdr:row>
      <xdr:rowOff>107314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525242"/>
          <a:ext cx="889000" cy="21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69716</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87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107314</xdr:rowOff>
    </xdr:from>
    <xdr:to>
      <xdr:col>76</xdr:col>
      <xdr:colOff>114300</xdr:colOff>
      <xdr:row>98</xdr:row>
      <xdr:rowOff>94549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737964"/>
          <a:ext cx="889000" cy="15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57173</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8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30593</xdr:rowOff>
    </xdr:from>
    <xdr:to>
      <xdr:col>71</xdr:col>
      <xdr:colOff>177800</xdr:colOff>
      <xdr:row>98</xdr:row>
      <xdr:rowOff>94549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832693"/>
          <a:ext cx="889000" cy="6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93747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154967</xdr:rowOff>
    </xdr:from>
    <xdr:to>
      <xdr:col>67</xdr:col>
      <xdr:colOff>101600</xdr:colOff>
      <xdr:row>98</xdr:row>
      <xdr:rowOff>85117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76244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160226</xdr:rowOff>
    </xdr:from>
    <xdr:to>
      <xdr:col>85</xdr:col>
      <xdr:colOff>177800</xdr:colOff>
      <xdr:row>97</xdr:row>
      <xdr:rowOff>90376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61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11653</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47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15242</xdr:rowOff>
    </xdr:from>
    <xdr:to>
      <xdr:col>81</xdr:col>
      <xdr:colOff>101600</xdr:colOff>
      <xdr:row>96</xdr:row>
      <xdr:rowOff>116842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47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133369</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249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56514</xdr:rowOff>
    </xdr:from>
    <xdr:to>
      <xdr:col>76</xdr:col>
      <xdr:colOff>165100</xdr:colOff>
      <xdr:row>97</xdr:row>
      <xdr:rowOff>158114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68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3191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46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43749</xdr:rowOff>
    </xdr:from>
    <xdr:to>
      <xdr:col>72</xdr:col>
      <xdr:colOff>38100</xdr:colOff>
      <xdr:row>98</xdr:row>
      <xdr:rowOff>145349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4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136476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3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151243</xdr:rowOff>
    </xdr:from>
    <xdr:to>
      <xdr:col>67</xdr:col>
      <xdr:colOff>101600</xdr:colOff>
      <xdr:row>98</xdr:row>
      <xdr:rowOff>81393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8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97920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55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118166</xdr:rowOff>
    </xdr:from>
    <xdr:to>
      <xdr:col>116</xdr:col>
      <xdr:colOff>63500</xdr:colOff>
      <xdr:row>38</xdr:row>
      <xdr:rowOff>125938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33266"/>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45163</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8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111216</xdr:rowOff>
    </xdr:from>
    <xdr:to>
      <xdr:col>111</xdr:col>
      <xdr:colOff>177800</xdr:colOff>
      <xdr:row>38</xdr:row>
      <xdr:rowOff>118166</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26316"/>
          <a:ext cx="889000" cy="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122216</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101341</xdr:rowOff>
    </xdr:from>
    <xdr:to>
      <xdr:col>107</xdr:col>
      <xdr:colOff>50800</xdr:colOff>
      <xdr:row>38</xdr:row>
      <xdr:rowOff>111216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16441"/>
          <a:ext cx="8890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101341</xdr:rowOff>
    </xdr:from>
    <xdr:to>
      <xdr:col>102</xdr:col>
      <xdr:colOff>114300</xdr:colOff>
      <xdr:row>38</xdr:row>
      <xdr:rowOff>102164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8656300" y="6616441"/>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160301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47661</xdr:rowOff>
    </xdr:from>
    <xdr:to>
      <xdr:col>98</xdr:col>
      <xdr:colOff>38100</xdr:colOff>
      <xdr:row>38</xdr:row>
      <xdr:rowOff>149261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165788</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75138</xdr:rowOff>
    </xdr:from>
    <xdr:to>
      <xdr:col>116</xdr:col>
      <xdr:colOff>114300</xdr:colOff>
      <xdr:row>39</xdr:row>
      <xdr:rowOff>5288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59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713</xdr:rowOff>
    </xdr:from>
    <xdr:ext cx="378565"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5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67366</xdr:rowOff>
    </xdr:from>
    <xdr:to>
      <xdr:col>112</xdr:col>
      <xdr:colOff>38100</xdr:colOff>
      <xdr:row>38</xdr:row>
      <xdr:rowOff>168966</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58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160093</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4017" y="6675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60416</xdr:rowOff>
    </xdr:from>
    <xdr:to>
      <xdr:col>107</xdr:col>
      <xdr:colOff>101600</xdr:colOff>
      <xdr:row>38</xdr:row>
      <xdr:rowOff>162016</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57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153143</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5017" y="6668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50541</xdr:rowOff>
    </xdr:from>
    <xdr:to>
      <xdr:col>102</xdr:col>
      <xdr:colOff>165100</xdr:colOff>
      <xdr:row>38</xdr:row>
      <xdr:rowOff>152141</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56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143268</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6017" y="6658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51364</xdr:rowOff>
    </xdr:from>
    <xdr:to>
      <xdr:col>98</xdr:col>
      <xdr:colOff>38100</xdr:colOff>
      <xdr:row>38</xdr:row>
      <xdr:rowOff>152964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56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144091</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7017" y="6659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162299</xdr:rowOff>
    </xdr:from>
    <xdr:to>
      <xdr:col>116</xdr:col>
      <xdr:colOff>63500</xdr:colOff>
      <xdr:row>59</xdr:row>
      <xdr:rowOff>13970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06399"/>
          <a:ext cx="838200" cy="2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90416</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3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13970</xdr:rowOff>
    </xdr:from>
    <xdr:to>
      <xdr:col>111</xdr:col>
      <xdr:colOff>177800</xdr:colOff>
      <xdr:row>59</xdr:row>
      <xdr:rowOff>15832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29520"/>
          <a:ext cx="8890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65922</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8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15832</xdr:rowOff>
    </xdr:from>
    <xdr:to>
      <xdr:col>107</xdr:col>
      <xdr:colOff>50800</xdr:colOff>
      <xdr:row>59</xdr:row>
      <xdr:rowOff>17660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31382"/>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65270</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80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17660</xdr:rowOff>
    </xdr:from>
    <xdr:to>
      <xdr:col>102</xdr:col>
      <xdr:colOff>114300</xdr:colOff>
      <xdr:row>59</xdr:row>
      <xdr:rowOff>18836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33210"/>
          <a:ext cx="8890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82015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5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145234</xdr:rowOff>
    </xdr:from>
    <xdr:to>
      <xdr:col>98</xdr:col>
      <xdr:colOff>38100</xdr:colOff>
      <xdr:row>59</xdr:row>
      <xdr:rowOff>75384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66511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18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111499</xdr:rowOff>
    </xdr:from>
    <xdr:to>
      <xdr:col>116</xdr:col>
      <xdr:colOff>114300</xdr:colOff>
      <xdr:row>59</xdr:row>
      <xdr:rowOff>41649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5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70876</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4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134620</xdr:rowOff>
    </xdr:from>
    <xdr:to>
      <xdr:col>112</xdr:col>
      <xdr:colOff>38100</xdr:colOff>
      <xdr:row>59</xdr:row>
      <xdr:rowOff>64770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81297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85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136482</xdr:rowOff>
    </xdr:from>
    <xdr:to>
      <xdr:col>107</xdr:col>
      <xdr:colOff>101600</xdr:colOff>
      <xdr:row>59</xdr:row>
      <xdr:rowOff>66632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8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83159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855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138310</xdr:rowOff>
    </xdr:from>
    <xdr:to>
      <xdr:col>102</xdr:col>
      <xdr:colOff>165100</xdr:colOff>
      <xdr:row>59</xdr:row>
      <xdr:rowOff>68460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59587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1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139486</xdr:rowOff>
    </xdr:from>
    <xdr:to>
      <xdr:col>98</xdr:col>
      <xdr:colOff>38100</xdr:colOff>
      <xdr:row>59</xdr:row>
      <xdr:rowOff>69636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8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86163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858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100349</xdr:rowOff>
    </xdr:from>
    <xdr:to>
      <xdr:col>116</xdr:col>
      <xdr:colOff>63500</xdr:colOff>
      <xdr:row>77</xdr:row>
      <xdr:rowOff>81353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3130549"/>
          <a:ext cx="838200" cy="15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76442</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35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100349</xdr:rowOff>
    </xdr:from>
    <xdr:to>
      <xdr:col>111</xdr:col>
      <xdr:colOff>177800</xdr:colOff>
      <xdr:row>77</xdr:row>
      <xdr:rowOff>2453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130549"/>
          <a:ext cx="889000" cy="7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2872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20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2453</xdr:rowOff>
    </xdr:from>
    <xdr:to>
      <xdr:col>107</xdr:col>
      <xdr:colOff>50800</xdr:colOff>
      <xdr:row>77</xdr:row>
      <xdr:rowOff>138764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204103"/>
          <a:ext cx="889000" cy="13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35751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138764</xdr:rowOff>
    </xdr:from>
    <xdr:to>
      <xdr:col>102</xdr:col>
      <xdr:colOff>114300</xdr:colOff>
      <xdr:row>77</xdr:row>
      <xdr:rowOff>142182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340414"/>
          <a:ext cx="889000" cy="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22884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86134</xdr:rowOff>
    </xdr:from>
    <xdr:to>
      <xdr:col>98</xdr:col>
      <xdr:colOff>38100</xdr:colOff>
      <xdr:row>77</xdr:row>
      <xdr:rowOff>16284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32812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30553</xdr:rowOff>
    </xdr:from>
    <xdr:to>
      <xdr:col>116</xdr:col>
      <xdr:colOff>114300</xdr:colOff>
      <xdr:row>77</xdr:row>
      <xdr:rowOff>132153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23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8980</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21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49549</xdr:rowOff>
    </xdr:from>
    <xdr:to>
      <xdr:col>112</xdr:col>
      <xdr:colOff>38100</xdr:colOff>
      <xdr:row>76</xdr:row>
      <xdr:rowOff>151149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0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167675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85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123103</xdr:rowOff>
    </xdr:from>
    <xdr:to>
      <xdr:col>107</xdr:col>
      <xdr:colOff>101600</xdr:colOff>
      <xdr:row>77</xdr:row>
      <xdr:rowOff>53253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15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44380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24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87964</xdr:rowOff>
    </xdr:from>
    <xdr:to>
      <xdr:col>102</xdr:col>
      <xdr:colOff>165100</xdr:colOff>
      <xdr:row>78</xdr:row>
      <xdr:rowOff>18114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28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9241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38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91382</xdr:rowOff>
    </xdr:from>
    <xdr:to>
      <xdr:col>98</xdr:col>
      <xdr:colOff>38100</xdr:colOff>
      <xdr:row>78</xdr:row>
      <xdr:rowOff>21532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29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12659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38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人件費、物件費、扶助費、補助費等が増加しているが、豪雨災害に起因する突発的な増加であるため、来年度以降は減少するものと考える。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同じく災害復旧事業費も豪雨災害に起因するものであるが、令和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年度まで事業を予定しているため、今後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年間は類似団体平均より高い数値で推移していくと考える。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公債費、扶助費などの経常的にかかる費用が類似団体平均を上回っているが、維持補修費や普通建設事業費は抑制しているため、類似団体平均より低い数値となっている。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公債費については、小中一貫校校舎改築事業に係る地方債の元金償還が大きな比率を占め、償還が終了する令和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年度までは類似団体平均より高い数値で推移していくと考える。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佐賀県大町町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6,409
6,383
11.50
5,822,281
5,607,939
168,522
2,465,312
4,923,486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145923</xdr:rowOff>
    </xdr:from>
    <xdr:to>
      <xdr:col>24</xdr:col>
      <xdr:colOff>63500</xdr:colOff>
      <xdr:row>37</xdr:row>
      <xdr:rowOff>48768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46673"/>
          <a:ext cx="8382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69613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0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145923</xdr:rowOff>
    </xdr:from>
    <xdr:to>
      <xdr:col>19</xdr:col>
      <xdr:colOff>177800</xdr:colOff>
      <xdr:row>35</xdr:row>
      <xdr:rowOff>162814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46673"/>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137812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31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162814</xdr:rowOff>
    </xdr:from>
    <xdr:to>
      <xdr:col>15</xdr:col>
      <xdr:colOff>50800</xdr:colOff>
      <xdr:row>36</xdr:row>
      <xdr:rowOff>7493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63564"/>
          <a:ext cx="889000" cy="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158259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117094</xdr:rowOff>
    </xdr:from>
    <xdr:to>
      <xdr:col>10</xdr:col>
      <xdr:colOff>114300</xdr:colOff>
      <xdr:row>36</xdr:row>
      <xdr:rowOff>7493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17844"/>
          <a:ext cx="889000" cy="6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10939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95521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169418</xdr:rowOff>
    </xdr:from>
    <xdr:to>
      <xdr:col>24</xdr:col>
      <xdr:colOff>114300</xdr:colOff>
      <xdr:row>37</xdr:row>
      <xdr:rowOff>99568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147845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2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95123</xdr:rowOff>
    </xdr:from>
    <xdr:to>
      <xdr:col>20</xdr:col>
      <xdr:colOff>38100</xdr:colOff>
      <xdr:row>36</xdr:row>
      <xdr:rowOff>25273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9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41800</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87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112014</xdr:rowOff>
    </xdr:from>
    <xdr:to>
      <xdr:col>15</xdr:col>
      <xdr:colOff>101600</xdr:colOff>
      <xdr:row>36</xdr:row>
      <xdr:rowOff>42164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1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58691</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88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128143</xdr:rowOff>
    </xdr:from>
    <xdr:to>
      <xdr:col>10</xdr:col>
      <xdr:colOff>165100</xdr:colOff>
      <xdr:row>36</xdr:row>
      <xdr:rowOff>58293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2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74820</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90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66294</xdr:rowOff>
    </xdr:from>
    <xdr:to>
      <xdr:col>6</xdr:col>
      <xdr:colOff>38100</xdr:colOff>
      <xdr:row>35</xdr:row>
      <xdr:rowOff>167894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6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12971</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84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45813</xdr:rowOff>
    </xdr:from>
    <xdr:to>
      <xdr:col>24</xdr:col>
      <xdr:colOff>63500</xdr:colOff>
      <xdr:row>56</xdr:row>
      <xdr:rowOff>157018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647013"/>
          <a:ext cx="838200" cy="11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95923</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68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45813</xdr:rowOff>
    </xdr:from>
    <xdr:to>
      <xdr:col>19</xdr:col>
      <xdr:colOff>177800</xdr:colOff>
      <xdr:row>57</xdr:row>
      <xdr:rowOff>68534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647013"/>
          <a:ext cx="889000" cy="19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43835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68534</xdr:rowOff>
    </xdr:from>
    <xdr:to>
      <xdr:col>15</xdr:col>
      <xdr:colOff>50800</xdr:colOff>
      <xdr:row>58</xdr:row>
      <xdr:rowOff>112877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41184"/>
          <a:ext cx="889000" cy="21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26083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91829</xdr:rowOff>
    </xdr:from>
    <xdr:to>
      <xdr:col>10</xdr:col>
      <xdr:colOff>114300</xdr:colOff>
      <xdr:row>58</xdr:row>
      <xdr:rowOff>112877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35929"/>
          <a:ext cx="889000" cy="2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58496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155896</xdr:rowOff>
    </xdr:from>
    <xdr:to>
      <xdr:col>6</xdr:col>
      <xdr:colOff>38100</xdr:colOff>
      <xdr:row>58</xdr:row>
      <xdr:rowOff>86046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102573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106218</xdr:rowOff>
    </xdr:from>
    <xdr:to>
      <xdr:col>24</xdr:col>
      <xdr:colOff>114300</xdr:colOff>
      <xdr:row>57</xdr:row>
      <xdr:rowOff>36368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0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129095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166463</xdr:rowOff>
    </xdr:from>
    <xdr:to>
      <xdr:col>20</xdr:col>
      <xdr:colOff>38100</xdr:colOff>
      <xdr:row>56</xdr:row>
      <xdr:rowOff>96613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59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113140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37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17734</xdr:rowOff>
    </xdr:from>
    <xdr:to>
      <xdr:col>15</xdr:col>
      <xdr:colOff>101600</xdr:colOff>
      <xdr:row>57</xdr:row>
      <xdr:rowOff>119334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9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135861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565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62077</xdr:rowOff>
    </xdr:from>
    <xdr:to>
      <xdr:col>10</xdr:col>
      <xdr:colOff>165100</xdr:colOff>
      <xdr:row>58</xdr:row>
      <xdr:rowOff>163677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0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154804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9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41029</xdr:rowOff>
    </xdr:from>
    <xdr:to>
      <xdr:col>6</xdr:col>
      <xdr:colOff>38100</xdr:colOff>
      <xdr:row>58</xdr:row>
      <xdr:rowOff>142629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8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133756</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77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82710</xdr:rowOff>
    </xdr:from>
    <xdr:to>
      <xdr:col>24</xdr:col>
      <xdr:colOff>63500</xdr:colOff>
      <xdr:row>74</xdr:row>
      <xdr:rowOff>112954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598560"/>
          <a:ext cx="838200" cy="20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121986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80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112954</xdr:rowOff>
    </xdr:from>
    <xdr:to>
      <xdr:col>19</xdr:col>
      <xdr:colOff>177800</xdr:colOff>
      <xdr:row>75</xdr:row>
      <xdr:rowOff>34704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800254"/>
          <a:ext cx="889000" cy="9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96390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2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34704</xdr:rowOff>
    </xdr:from>
    <xdr:to>
      <xdr:col>15</xdr:col>
      <xdr:colOff>50800</xdr:colOff>
      <xdr:row>76</xdr:row>
      <xdr:rowOff>681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893454"/>
          <a:ext cx="889000" cy="13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108817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681</xdr:rowOff>
    </xdr:from>
    <xdr:to>
      <xdr:col>10</xdr:col>
      <xdr:colOff>114300</xdr:colOff>
      <xdr:row>76</xdr:row>
      <xdr:rowOff>91024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30881"/>
          <a:ext cx="889000" cy="9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120637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5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98814</xdr:rowOff>
    </xdr:from>
    <xdr:to>
      <xdr:col>6</xdr:col>
      <xdr:colOff>38100</xdr:colOff>
      <xdr:row>77</xdr:row>
      <xdr:rowOff>28964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20091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2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31910</xdr:rowOff>
    </xdr:from>
    <xdr:to>
      <xdr:col>24</xdr:col>
      <xdr:colOff>114300</xdr:colOff>
      <xdr:row>73</xdr:row>
      <xdr:rowOff>133510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54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54787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399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62154</xdr:rowOff>
    </xdr:from>
    <xdr:to>
      <xdr:col>20</xdr:col>
      <xdr:colOff>38100</xdr:colOff>
      <xdr:row>74</xdr:row>
      <xdr:rowOff>163754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4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8831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524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155354</xdr:rowOff>
    </xdr:from>
    <xdr:to>
      <xdr:col>15</xdr:col>
      <xdr:colOff>101600</xdr:colOff>
      <xdr:row>75</xdr:row>
      <xdr:rowOff>85504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4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102031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1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121331</xdr:rowOff>
    </xdr:from>
    <xdr:to>
      <xdr:col>10</xdr:col>
      <xdr:colOff>165100</xdr:colOff>
      <xdr:row>76</xdr:row>
      <xdr:rowOff>51481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8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68008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55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40224</xdr:rowOff>
    </xdr:from>
    <xdr:to>
      <xdr:col>6</xdr:col>
      <xdr:colOff>38100</xdr:colOff>
      <xdr:row>76</xdr:row>
      <xdr:rowOff>141824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7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158350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4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88407</xdr:rowOff>
    </xdr:from>
    <xdr:to>
      <xdr:col>24</xdr:col>
      <xdr:colOff>63500</xdr:colOff>
      <xdr:row>98</xdr:row>
      <xdr:rowOff>160431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90507"/>
          <a:ext cx="838200" cy="7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51849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8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160431</xdr:rowOff>
    </xdr:from>
    <xdr:to>
      <xdr:col>19</xdr:col>
      <xdr:colOff>177800</xdr:colOff>
      <xdr:row>98</xdr:row>
      <xdr:rowOff>168125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62531"/>
          <a:ext cx="889000" cy="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13279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139458</xdr:rowOff>
    </xdr:from>
    <xdr:to>
      <xdr:col>15</xdr:col>
      <xdr:colOff>50800</xdr:colOff>
      <xdr:row>98</xdr:row>
      <xdr:rowOff>168125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941558"/>
          <a:ext cx="889000" cy="2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14709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134959</xdr:rowOff>
    </xdr:from>
    <xdr:to>
      <xdr:col>10</xdr:col>
      <xdr:colOff>114300</xdr:colOff>
      <xdr:row>98</xdr:row>
      <xdr:rowOff>139458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37059"/>
          <a:ext cx="889000" cy="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12738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4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75251</xdr:rowOff>
    </xdr:from>
    <xdr:to>
      <xdr:col>6</xdr:col>
      <xdr:colOff>38100</xdr:colOff>
      <xdr:row>99</xdr:row>
      <xdr:rowOff>5401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7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21928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5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37607</xdr:rowOff>
    </xdr:from>
    <xdr:to>
      <xdr:col>24</xdr:col>
      <xdr:colOff>114300</xdr:colOff>
      <xdr:row>98</xdr:row>
      <xdr:rowOff>139207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3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168434</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27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109631</xdr:rowOff>
    </xdr:from>
    <xdr:to>
      <xdr:col>20</xdr:col>
      <xdr:colOff>38100</xdr:colOff>
      <xdr:row>99</xdr:row>
      <xdr:rowOff>39781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91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30908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700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117325</xdr:rowOff>
    </xdr:from>
    <xdr:to>
      <xdr:col>15</xdr:col>
      <xdr:colOff>101600</xdr:colOff>
      <xdr:row>99</xdr:row>
      <xdr:rowOff>47475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1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38602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701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88658</xdr:rowOff>
    </xdr:from>
    <xdr:to>
      <xdr:col>10</xdr:col>
      <xdr:colOff>165100</xdr:colOff>
      <xdr:row>99</xdr:row>
      <xdr:rowOff>18808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9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9935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8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84159</xdr:rowOff>
    </xdr:from>
    <xdr:to>
      <xdr:col>6</xdr:col>
      <xdr:colOff>38100</xdr:colOff>
      <xdr:row>99</xdr:row>
      <xdr:rowOff>14309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8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5436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7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20295</xdr:rowOff>
    </xdr:from>
    <xdr:to>
      <xdr:col>55</xdr:col>
      <xdr:colOff>0</xdr:colOff>
      <xdr:row>39</xdr:row>
      <xdr:rowOff>20828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706845"/>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96842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40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20828</xdr:rowOff>
    </xdr:from>
    <xdr:to>
      <xdr:col>50</xdr:col>
      <xdr:colOff>114300</xdr:colOff>
      <xdr:row>39</xdr:row>
      <xdr:rowOff>21286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70737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18432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21286</xdr:rowOff>
    </xdr:from>
    <xdr:to>
      <xdr:col>45</xdr:col>
      <xdr:colOff>177800</xdr:colOff>
      <xdr:row>39</xdr:row>
      <xdr:rowOff>21819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707836"/>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20413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80264</xdr:rowOff>
    </xdr:from>
    <xdr:to>
      <xdr:col>41</xdr:col>
      <xdr:colOff>50800</xdr:colOff>
      <xdr:row>39</xdr:row>
      <xdr:rowOff>21819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595364"/>
          <a:ext cx="889000" cy="11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13631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55372</xdr:rowOff>
    </xdr:from>
    <xdr:to>
      <xdr:col>36</xdr:col>
      <xdr:colOff>165100</xdr:colOff>
      <xdr:row>38</xdr:row>
      <xdr:rowOff>156972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148099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140945</xdr:rowOff>
    </xdr:from>
    <xdr:to>
      <xdr:col>55</xdr:col>
      <xdr:colOff>50800</xdr:colOff>
      <xdr:row>39</xdr:row>
      <xdr:rowOff>71095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55872</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70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141478</xdr:rowOff>
    </xdr:from>
    <xdr:to>
      <xdr:col>50</xdr:col>
      <xdr:colOff>165100</xdr:colOff>
      <xdr:row>39</xdr:row>
      <xdr:rowOff>71628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5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62755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49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141936</xdr:rowOff>
    </xdr:from>
    <xdr:to>
      <xdr:col>46</xdr:col>
      <xdr:colOff>38100</xdr:colOff>
      <xdr:row>39</xdr:row>
      <xdr:rowOff>72086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5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63213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4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142469</xdr:rowOff>
    </xdr:from>
    <xdr:to>
      <xdr:col>41</xdr:col>
      <xdr:colOff>101600</xdr:colOff>
      <xdr:row>39</xdr:row>
      <xdr:rowOff>72619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5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63746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50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29464</xdr:rowOff>
    </xdr:from>
    <xdr:to>
      <xdr:col>36</xdr:col>
      <xdr:colOff>165100</xdr:colOff>
      <xdr:row>38</xdr:row>
      <xdr:rowOff>131064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147591</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31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44494</xdr:rowOff>
    </xdr:from>
    <xdr:to>
      <xdr:col>55</xdr:col>
      <xdr:colOff>0</xdr:colOff>
      <xdr:row>57</xdr:row>
      <xdr:rowOff>129144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817144"/>
          <a:ext cx="838200" cy="8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71224</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0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147644</xdr:rowOff>
    </xdr:from>
    <xdr:to>
      <xdr:col>50</xdr:col>
      <xdr:colOff>114300</xdr:colOff>
      <xdr:row>57</xdr:row>
      <xdr:rowOff>129144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748844"/>
          <a:ext cx="889000" cy="15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6236</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3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147644</xdr:rowOff>
    </xdr:from>
    <xdr:to>
      <xdr:col>45</xdr:col>
      <xdr:colOff>177800</xdr:colOff>
      <xdr:row>57</xdr:row>
      <xdr:rowOff>117440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748844"/>
          <a:ext cx="889000" cy="14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167308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114829</xdr:rowOff>
    </xdr:from>
    <xdr:to>
      <xdr:col>41</xdr:col>
      <xdr:colOff>50800</xdr:colOff>
      <xdr:row>57</xdr:row>
      <xdr:rowOff>117440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887479"/>
          <a:ext cx="889000" cy="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38075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93918</xdr:rowOff>
    </xdr:from>
    <xdr:to>
      <xdr:col>36</xdr:col>
      <xdr:colOff>165100</xdr:colOff>
      <xdr:row>57</xdr:row>
      <xdr:rowOff>24068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40595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165144</xdr:rowOff>
    </xdr:from>
    <xdr:to>
      <xdr:col>55</xdr:col>
      <xdr:colOff>50800</xdr:colOff>
      <xdr:row>57</xdr:row>
      <xdr:rowOff>95294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6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143571</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4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78344</xdr:rowOff>
    </xdr:from>
    <xdr:to>
      <xdr:col>50</xdr:col>
      <xdr:colOff>165100</xdr:colOff>
      <xdr:row>58</xdr:row>
      <xdr:rowOff>8494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5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171071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4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96844</xdr:rowOff>
    </xdr:from>
    <xdr:to>
      <xdr:col>46</xdr:col>
      <xdr:colOff>38100</xdr:colOff>
      <xdr:row>57</xdr:row>
      <xdr:rowOff>26994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9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18121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79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66640</xdr:rowOff>
    </xdr:from>
    <xdr:to>
      <xdr:col>41</xdr:col>
      <xdr:colOff>101600</xdr:colOff>
      <xdr:row>57</xdr:row>
      <xdr:rowOff>168240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3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159367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3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64029</xdr:rowOff>
    </xdr:from>
    <xdr:to>
      <xdr:col>36</xdr:col>
      <xdr:colOff>165100</xdr:colOff>
      <xdr:row>57</xdr:row>
      <xdr:rowOff>165629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3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156756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2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25316</xdr:rowOff>
    </xdr:from>
    <xdr:to>
      <xdr:col>55</xdr:col>
      <xdr:colOff>0</xdr:colOff>
      <xdr:row>79</xdr:row>
      <xdr:rowOff>29823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569866"/>
          <a:ext cx="8382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119057</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320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28670</xdr:rowOff>
    </xdr:from>
    <xdr:to>
      <xdr:col>50</xdr:col>
      <xdr:colOff>114300</xdr:colOff>
      <xdr:row>79</xdr:row>
      <xdr:rowOff>29823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573220"/>
          <a:ext cx="889000" cy="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56019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2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26381</xdr:rowOff>
    </xdr:from>
    <xdr:to>
      <xdr:col>45</xdr:col>
      <xdr:colOff>177800</xdr:colOff>
      <xdr:row>79</xdr:row>
      <xdr:rowOff>28670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570931"/>
          <a:ext cx="889000" cy="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58097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25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22611</xdr:rowOff>
    </xdr:from>
    <xdr:to>
      <xdr:col>41</xdr:col>
      <xdr:colOff>50800</xdr:colOff>
      <xdr:row>79</xdr:row>
      <xdr:rowOff>26381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567161"/>
          <a:ext cx="889000" cy="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65276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119117</xdr:rowOff>
    </xdr:from>
    <xdr:to>
      <xdr:col>36</xdr:col>
      <xdr:colOff>165100</xdr:colOff>
      <xdr:row>79</xdr:row>
      <xdr:rowOff>49267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9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65794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26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145966</xdr:rowOff>
    </xdr:from>
    <xdr:to>
      <xdr:col>55</xdr:col>
      <xdr:colOff>50800</xdr:colOff>
      <xdr:row>79</xdr:row>
      <xdr:rowOff>76116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51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74608</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44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150473</xdr:rowOff>
    </xdr:from>
    <xdr:to>
      <xdr:col>50</xdr:col>
      <xdr:colOff>165100</xdr:colOff>
      <xdr:row>79</xdr:row>
      <xdr:rowOff>80623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52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71750</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61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149320</xdr:rowOff>
    </xdr:from>
    <xdr:to>
      <xdr:col>46</xdr:col>
      <xdr:colOff>38100</xdr:colOff>
      <xdr:row>79</xdr:row>
      <xdr:rowOff>79470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52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70597</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61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147031</xdr:rowOff>
    </xdr:from>
    <xdr:to>
      <xdr:col>41</xdr:col>
      <xdr:colOff>101600</xdr:colOff>
      <xdr:row>79</xdr:row>
      <xdr:rowOff>77181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52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68308</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6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143261</xdr:rowOff>
    </xdr:from>
    <xdr:to>
      <xdr:col>36</xdr:col>
      <xdr:colOff>165100</xdr:colOff>
      <xdr:row>79</xdr:row>
      <xdr:rowOff>73411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51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64538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60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19048</xdr:rowOff>
    </xdr:from>
    <xdr:to>
      <xdr:col>55</xdr:col>
      <xdr:colOff>0</xdr:colOff>
      <xdr:row>99</xdr:row>
      <xdr:rowOff>32810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992598"/>
          <a:ext cx="838200" cy="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115233</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7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19048</xdr:rowOff>
    </xdr:from>
    <xdr:to>
      <xdr:col>50</xdr:col>
      <xdr:colOff>114300</xdr:colOff>
      <xdr:row>99</xdr:row>
      <xdr:rowOff>33169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992598"/>
          <a:ext cx="889000" cy="1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74612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53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26403</xdr:rowOff>
    </xdr:from>
    <xdr:to>
      <xdr:col>45</xdr:col>
      <xdr:colOff>177800</xdr:colOff>
      <xdr:row>99</xdr:row>
      <xdr:rowOff>33169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999953"/>
          <a:ext cx="889000" cy="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26403</xdr:rowOff>
    </xdr:from>
    <xdr:to>
      <xdr:col>41</xdr:col>
      <xdr:colOff>50800</xdr:colOff>
      <xdr:row>99</xdr:row>
      <xdr:rowOff>39796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999953"/>
          <a:ext cx="889000" cy="1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82659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4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152287</xdr:rowOff>
    </xdr:from>
    <xdr:to>
      <xdr:col>36</xdr:col>
      <xdr:colOff>165100</xdr:colOff>
      <xdr:row>98</xdr:row>
      <xdr:rowOff>82437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98964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153460</xdr:rowOff>
    </xdr:from>
    <xdr:to>
      <xdr:col>55</xdr:col>
      <xdr:colOff>50800</xdr:colOff>
      <xdr:row>99</xdr:row>
      <xdr:rowOff>83610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95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68387</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87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139698</xdr:rowOff>
    </xdr:from>
    <xdr:to>
      <xdr:col>50</xdr:col>
      <xdr:colOff>165100</xdr:colOff>
      <xdr:row>99</xdr:row>
      <xdr:rowOff>69848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94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60975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703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153819</xdr:rowOff>
    </xdr:from>
    <xdr:to>
      <xdr:col>46</xdr:col>
      <xdr:colOff>38100</xdr:colOff>
      <xdr:row>99</xdr:row>
      <xdr:rowOff>83969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95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75096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704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147053</xdr:rowOff>
    </xdr:from>
    <xdr:to>
      <xdr:col>41</xdr:col>
      <xdr:colOff>101600</xdr:colOff>
      <xdr:row>99</xdr:row>
      <xdr:rowOff>77203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94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68330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704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160446</xdr:rowOff>
    </xdr:from>
    <xdr:to>
      <xdr:col>36</xdr:col>
      <xdr:colOff>165100</xdr:colOff>
      <xdr:row>99</xdr:row>
      <xdr:rowOff>90596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96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81723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705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30753</xdr:rowOff>
    </xdr:from>
    <xdr:to>
      <xdr:col>85</xdr:col>
      <xdr:colOff>127000</xdr:colOff>
      <xdr:row>39</xdr:row>
      <xdr:rowOff>41211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717303"/>
          <a:ext cx="838200" cy="1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42911</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15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41211</xdr:rowOff>
    </xdr:from>
    <xdr:to>
      <xdr:col>81</xdr:col>
      <xdr:colOff>50800</xdr:colOff>
      <xdr:row>39</xdr:row>
      <xdr:rowOff>69939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727761"/>
          <a:ext cx="889000" cy="2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2125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67158</xdr:rowOff>
    </xdr:from>
    <xdr:to>
      <xdr:col>76</xdr:col>
      <xdr:colOff>114300</xdr:colOff>
      <xdr:row>39</xdr:row>
      <xdr:rowOff>69939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753708"/>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36682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62891</xdr:rowOff>
    </xdr:from>
    <xdr:to>
      <xdr:col>71</xdr:col>
      <xdr:colOff>177800</xdr:colOff>
      <xdr:row>39</xdr:row>
      <xdr:rowOff>67158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749441"/>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6831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146717</xdr:rowOff>
    </xdr:from>
    <xdr:to>
      <xdr:col>67</xdr:col>
      <xdr:colOff>101600</xdr:colOff>
      <xdr:row>37</xdr:row>
      <xdr:rowOff>76867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93394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9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151403</xdr:rowOff>
    </xdr:from>
    <xdr:to>
      <xdr:col>85</xdr:col>
      <xdr:colOff>177800</xdr:colOff>
      <xdr:row>39</xdr:row>
      <xdr:rowOff>81553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66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66330</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58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161861</xdr:rowOff>
    </xdr:from>
    <xdr:to>
      <xdr:col>81</xdr:col>
      <xdr:colOff>101600</xdr:colOff>
      <xdr:row>39</xdr:row>
      <xdr:rowOff>92011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6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83138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76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19139</xdr:rowOff>
    </xdr:from>
    <xdr:to>
      <xdr:col>76</xdr:col>
      <xdr:colOff>165100</xdr:colOff>
      <xdr:row>39</xdr:row>
      <xdr:rowOff>120739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70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111866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79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16358</xdr:rowOff>
    </xdr:from>
    <xdr:to>
      <xdr:col>72</xdr:col>
      <xdr:colOff>38100</xdr:colOff>
      <xdr:row>39</xdr:row>
      <xdr:rowOff>117958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70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109085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79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12091</xdr:rowOff>
    </xdr:from>
    <xdr:to>
      <xdr:col>67</xdr:col>
      <xdr:colOff>101600</xdr:colOff>
      <xdr:row>39</xdr:row>
      <xdr:rowOff>113691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69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104818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79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38072</xdr:rowOff>
    </xdr:from>
    <xdr:to>
      <xdr:col>85</xdr:col>
      <xdr:colOff>127000</xdr:colOff>
      <xdr:row>58</xdr:row>
      <xdr:rowOff>55346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982172"/>
          <a:ext cx="838200" cy="1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38971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4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41814</xdr:rowOff>
    </xdr:from>
    <xdr:to>
      <xdr:col>81</xdr:col>
      <xdr:colOff>50800</xdr:colOff>
      <xdr:row>58</xdr:row>
      <xdr:rowOff>55346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985914"/>
          <a:ext cx="889000" cy="1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13399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6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41814</xdr:rowOff>
    </xdr:from>
    <xdr:to>
      <xdr:col>76</xdr:col>
      <xdr:colOff>114300</xdr:colOff>
      <xdr:row>58</xdr:row>
      <xdr:rowOff>81631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985914"/>
          <a:ext cx="889000" cy="3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17712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61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79460</xdr:rowOff>
    </xdr:from>
    <xdr:to>
      <xdr:col>71</xdr:col>
      <xdr:colOff>177800</xdr:colOff>
      <xdr:row>58</xdr:row>
      <xdr:rowOff>81631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10023560"/>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27454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2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70966</xdr:rowOff>
    </xdr:from>
    <xdr:to>
      <xdr:col>67</xdr:col>
      <xdr:colOff>101600</xdr:colOff>
      <xdr:row>58</xdr:row>
      <xdr:rowOff>1116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17643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61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158722</xdr:rowOff>
    </xdr:from>
    <xdr:to>
      <xdr:col>85</xdr:col>
      <xdr:colOff>177800</xdr:colOff>
      <xdr:row>58</xdr:row>
      <xdr:rowOff>88872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3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73649</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4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4546</xdr:rowOff>
    </xdr:from>
    <xdr:to>
      <xdr:col>81</xdr:col>
      <xdr:colOff>101600</xdr:colOff>
      <xdr:row>58</xdr:row>
      <xdr:rowOff>106146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4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97273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4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162464</xdr:rowOff>
    </xdr:from>
    <xdr:to>
      <xdr:col>76</xdr:col>
      <xdr:colOff>165100</xdr:colOff>
      <xdr:row>58</xdr:row>
      <xdr:rowOff>92614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3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83741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2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30831</xdr:rowOff>
    </xdr:from>
    <xdr:to>
      <xdr:col>72</xdr:col>
      <xdr:colOff>38100</xdr:colOff>
      <xdr:row>58</xdr:row>
      <xdr:rowOff>132431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7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123558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6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28660</xdr:rowOff>
    </xdr:from>
    <xdr:to>
      <xdr:col>67</xdr:col>
      <xdr:colOff>101600</xdr:colOff>
      <xdr:row>58</xdr:row>
      <xdr:rowOff>130260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7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121387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6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54775</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7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1452</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54775</xdr:rowOff>
    </xdr:from>
    <xdr:to>
      <xdr:col>86</xdr:col>
      <xdr:colOff>25400</xdr:colOff>
      <xdr:row>71</xdr:row>
      <xdr:rowOff>54775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85655</xdr:rowOff>
    </xdr:from>
    <xdr:to>
      <xdr:col>85</xdr:col>
      <xdr:colOff>127000</xdr:colOff>
      <xdr:row>79</xdr:row>
      <xdr:rowOff>41897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115855"/>
          <a:ext cx="838200" cy="47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73786</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75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95359</xdr:rowOff>
    </xdr:from>
    <xdr:to>
      <xdr:col>85</xdr:col>
      <xdr:colOff>177800</xdr:colOff>
      <xdr:row>78</xdr:row>
      <xdr:rowOff>25509</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29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41897</xdr:rowOff>
    </xdr:from>
    <xdr:to>
      <xdr:col>81</xdr:col>
      <xdr:colOff>50800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586447"/>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95929</xdr:rowOff>
    </xdr:from>
    <xdr:to>
      <xdr:col>81</xdr:col>
      <xdr:colOff>101600</xdr:colOff>
      <xdr:row>78</xdr:row>
      <xdr:rowOff>26079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42606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0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32829</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77379"/>
          <a:ext cx="8890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129457</xdr:rowOff>
    </xdr:from>
    <xdr:to>
      <xdr:col>76</xdr:col>
      <xdr:colOff>165100</xdr:colOff>
      <xdr:row>78</xdr:row>
      <xdr:rowOff>59607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76134</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32829</xdr:rowOff>
    </xdr:from>
    <xdr:to>
      <xdr:col>71</xdr:col>
      <xdr:colOff>177800</xdr:colOff>
      <xdr:row>79</xdr:row>
      <xdr:rowOff>36830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77379"/>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91053</xdr:rowOff>
    </xdr:from>
    <xdr:to>
      <xdr:col>72</xdr:col>
      <xdr:colOff>38100</xdr:colOff>
      <xdr:row>78</xdr:row>
      <xdr:rowOff>21203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37730</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152679</xdr:rowOff>
    </xdr:from>
    <xdr:to>
      <xdr:col>67</xdr:col>
      <xdr:colOff>101600</xdr:colOff>
      <xdr:row>78</xdr:row>
      <xdr:rowOff>82829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99356</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34855</xdr:rowOff>
    </xdr:from>
    <xdr:to>
      <xdr:col>85</xdr:col>
      <xdr:colOff>177800</xdr:colOff>
      <xdr:row>76</xdr:row>
      <xdr:rowOff>136455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06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57732</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291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162547</xdr:rowOff>
    </xdr:from>
    <xdr:to>
      <xdr:col>81</xdr:col>
      <xdr:colOff>101600</xdr:colOff>
      <xdr:row>79</xdr:row>
      <xdr:rowOff>92697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83824</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2017" y="13628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153479</xdr:rowOff>
    </xdr:from>
    <xdr:to>
      <xdr:col>72</xdr:col>
      <xdr:colOff>38100</xdr:colOff>
      <xdr:row>79</xdr:row>
      <xdr:rowOff>83629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2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74756</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4017" y="13619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157480</xdr:rowOff>
    </xdr:from>
    <xdr:to>
      <xdr:col>67</xdr:col>
      <xdr:colOff>101600</xdr:colOff>
      <xdr:row>79</xdr:row>
      <xdr:rowOff>87630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78757</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623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164379</xdr:rowOff>
    </xdr:from>
    <xdr:to>
      <xdr:col>85</xdr:col>
      <xdr:colOff>127000</xdr:colOff>
      <xdr:row>96</xdr:row>
      <xdr:rowOff>3609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452129"/>
          <a:ext cx="838200" cy="1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82804</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542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3609</xdr:rowOff>
    </xdr:from>
    <xdr:to>
      <xdr:col>81</xdr:col>
      <xdr:colOff>50800</xdr:colOff>
      <xdr:row>96</xdr:row>
      <xdr:rowOff>85651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462809"/>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10149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6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85651</xdr:rowOff>
    </xdr:from>
    <xdr:to>
      <xdr:col>76</xdr:col>
      <xdr:colOff>114300</xdr:colOff>
      <xdr:row>96</xdr:row>
      <xdr:rowOff>85773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544851"/>
          <a:ext cx="889000" cy="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85773</xdr:rowOff>
    </xdr:from>
    <xdr:to>
      <xdr:col>71</xdr:col>
      <xdr:colOff>177800</xdr:colOff>
      <xdr:row>97</xdr:row>
      <xdr:rowOff>8910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544973"/>
          <a:ext cx="889000" cy="9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24181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122816</xdr:rowOff>
    </xdr:from>
    <xdr:to>
      <xdr:col>67</xdr:col>
      <xdr:colOff>101600</xdr:colOff>
      <xdr:row>97</xdr:row>
      <xdr:rowOff>52966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69493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113579</xdr:rowOff>
    </xdr:from>
    <xdr:to>
      <xdr:col>85</xdr:col>
      <xdr:colOff>177800</xdr:colOff>
      <xdr:row>96</xdr:row>
      <xdr:rowOff>43729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40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136456</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25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124259</xdr:rowOff>
    </xdr:from>
    <xdr:to>
      <xdr:col>81</xdr:col>
      <xdr:colOff>101600</xdr:colOff>
      <xdr:row>96</xdr:row>
      <xdr:rowOff>54409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41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70936</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18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34851</xdr:rowOff>
    </xdr:from>
    <xdr:to>
      <xdr:col>76</xdr:col>
      <xdr:colOff>165100</xdr:colOff>
      <xdr:row>96</xdr:row>
      <xdr:rowOff>136451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49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152978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26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34973</xdr:rowOff>
    </xdr:from>
    <xdr:to>
      <xdr:col>72</xdr:col>
      <xdr:colOff>38100</xdr:colOff>
      <xdr:row>96</xdr:row>
      <xdr:rowOff>136573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49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153100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26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129560</xdr:rowOff>
    </xdr:from>
    <xdr:to>
      <xdr:col>67</xdr:col>
      <xdr:colOff>101600</xdr:colOff>
      <xdr:row>97</xdr:row>
      <xdr:rowOff>59710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58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50837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68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115824</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430774"/>
          <a:ext cx="1269"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55516</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42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62501</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2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115824</xdr:rowOff>
    </xdr:from>
    <xdr:to>
      <xdr:col>116</xdr:col>
      <xdr:colOff>152400</xdr:colOff>
      <xdr:row>31</xdr:row>
      <xdr:rowOff>115824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43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144416</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88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162433</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5305933"/>
          <a:ext cx="889000" cy="142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119888</xdr:rowOff>
    </xdr:from>
    <xdr:to>
      <xdr:col>112</xdr:col>
      <xdr:colOff>38100</xdr:colOff>
      <xdr:row>39</xdr:row>
      <xdr:rowOff>50038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66565</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162433</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19545300" y="5305933"/>
          <a:ext cx="889000" cy="142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8907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695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65532</xdr:rowOff>
    </xdr:from>
    <xdr:to>
      <xdr:col>102</xdr:col>
      <xdr:colOff>165100</xdr:colOff>
      <xdr:row>38</xdr:row>
      <xdr:rowOff>167132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12209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52959</xdr:rowOff>
    </xdr:from>
    <xdr:to>
      <xdr:col>98</xdr:col>
      <xdr:colOff>38100</xdr:colOff>
      <xdr:row>38</xdr:row>
      <xdr:rowOff>154559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171086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99966</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15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111633</xdr:rowOff>
    </xdr:from>
    <xdr:to>
      <xdr:col>107</xdr:col>
      <xdr:colOff>101600</xdr:colOff>
      <xdr:row>31</xdr:row>
      <xdr:rowOff>41783</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525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58310</xdr:rowOff>
    </xdr:from>
    <xdr:ext cx="534377"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167111" y="503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議会費が類似団体平均を下回ったが、議員定数が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名から</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名に減ったためであり、今後は今年と同水準で推移していくと考える。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民生費は性質別での扶助費等により例年高い状況であったが、今年度は加えて豪雨災害に係る災害救助費が発生したため昨年より高い数値となっている。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衛生費が昨年から大きく増加しているが、これも豪雨災害に起因するものであり突発的な増加となっている。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しかし、今年度から令和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年度まで汚泥再生処理センターの建設事業負担金が発生し、特に令和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年度は高額になるため、令和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年度までは類似団体平均より高い数値で推移していくと考える。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災害復旧費も豪雨災害に起因するものであるが、令和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年度まで事業を予定しているため、今後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年間は類似団体平均より高い数値で推移していくと考える。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公債費については、小中一貫校校舎改築事業に係る地方債の元金償還が大きな比率を占め、償還が終了する令和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年度までは類似団体平均より高い数値で推移していくと考える。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佐賀県大町町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・財政調整基金残高・・・前年度と比較すると、基金残高は減少しているが、標準財政規模も減少しており、比率としてはは</a:t>
          </a:r>
          <a:r>
            <a:rPr kumimoji="1" lang="en-US" altLang="ja-JP" sz="1400">
              <a:latin typeface="ＭＳ ゴシック" pitchFamily="49" charset="-128"/>
              <a:ea typeface="ＭＳ ゴシック" pitchFamily="49" charset="-128"/>
            </a:rPr>
            <a:t>0.39</a:t>
          </a:r>
          <a:r>
            <a:rPr kumimoji="1" lang="ja-JP" altLang="en-US" sz="1400">
              <a:latin typeface="ＭＳ ゴシック" pitchFamily="49" charset="-128"/>
              <a:ea typeface="ＭＳ ゴシック" pitchFamily="49" charset="-128"/>
            </a:rPr>
            <a:t>％増加している。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・実質収支額・・・標準財政規模額比は</a:t>
          </a:r>
          <a:r>
            <a:rPr kumimoji="1" lang="en-US" altLang="ja-JP" sz="1400">
              <a:latin typeface="ＭＳ ゴシック" pitchFamily="49" charset="-128"/>
              <a:ea typeface="ＭＳ ゴシック" pitchFamily="49" charset="-128"/>
            </a:rPr>
            <a:t>0.24</a:t>
          </a:r>
          <a:r>
            <a:rPr kumimoji="1" lang="ja-JP" altLang="en-US" sz="1400">
              <a:latin typeface="ＭＳ ゴシック" pitchFamily="49" charset="-128"/>
              <a:ea typeface="ＭＳ ゴシック" pitchFamily="49" charset="-128"/>
            </a:rPr>
            <a:t>％減少しているが、まだ高い水準なので、</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％以下となるよう財政運営を行っていく。</a:t>
          </a:r>
        </a:p>
        <a:p>
          <a:r>
            <a:rPr kumimoji="1" lang="ja-JP" altLang="en-US" sz="1400">
              <a:latin typeface="ＭＳ ゴシック" pitchFamily="49" charset="-128"/>
              <a:ea typeface="ＭＳ ゴシック" pitchFamily="49" charset="-128"/>
            </a:rPr>
            <a:t>・実質単年度収支・・・標準財政規模額比は</a:t>
          </a:r>
          <a:r>
            <a:rPr kumimoji="1" lang="en-US" altLang="ja-JP" sz="1400">
              <a:latin typeface="ＭＳ ゴシック" pitchFamily="49" charset="-128"/>
              <a:ea typeface="ＭＳ ゴシック" pitchFamily="49" charset="-128"/>
            </a:rPr>
            <a:t>11.69</a:t>
          </a:r>
          <a:r>
            <a:rPr kumimoji="1" lang="ja-JP" altLang="en-US" sz="1400">
              <a:latin typeface="ＭＳ ゴシック" pitchFamily="49" charset="-128"/>
              <a:ea typeface="ＭＳ ゴシック" pitchFamily="49" charset="-128"/>
            </a:rPr>
            <a:t>％減少している。平成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年度に病院会計清算金として、財政調整基金に多く積み立てたことが要因として挙げられる。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佐賀県大町町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水道会計は前年に引き続き黒字となっており、国保会計についても黒字となっている。国保税の収納率の向上や特定検診の受診率の向上などにより歳入の確保に努める。今後も赤字とならないよう、適正な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佐賀県大町町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元利償還金等（Ａ）、算入公債費等（Ｂ）ともに前年度から微増している。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小中一貫校校舎改築事業にかかる償還が終了する令和</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年度までは、横ばいか微減で推移していくと考える。。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佐賀県大町町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前年度に引き続き、将来負担額（Ａ）が減少し、充当可能財源等（Ｂ）は増加したことで、将来負担比率の分子がマイナスとなっている。</a:t>
          </a:r>
        </a:p>
        <a:p>
          <a:r>
            <a:rPr kumimoji="1" lang="ja-JP" altLang="en-US" sz="1400">
              <a:latin typeface="ＭＳ ゴシック" pitchFamily="49" charset="-128"/>
              <a:ea typeface="ＭＳ ゴシック" pitchFamily="49" charset="-128"/>
            </a:rPr>
            <a:t>　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）では、充当可能基金額がふるさと応援寄附金等により増加している。</a:t>
          </a:r>
        </a:p>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での地方債残高などについては、今後も基準財政需要額算入割合など考慮しながらの事業選択が必要である。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佐賀県大町町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万円増加しているが、ふるさと応援寄附金基金や新しく創設した災害復興基金の増加が要因となっている。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また、令和元年度から森林環境譲与税基金への積立も合わせて行っている。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減債基金については、現在小中一貫校校舎改築事業に係る償還が始まっており、取崩しを行っている。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移住対策促進基金や災害復興基金については、今後、事業に合わせて取崩しを行い活用していく。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ふるさと応援寄附金事業：規則等で定めた事業の種類により行う事業推進を図るため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灌漑用水ポンプ施設基金：施設の維持管理事業の円滑な運営を図るため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地域福祉基金：福祉活動の推進及び長寿社会の形成等を図るため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移住促進対策基金：移住促進のため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ふるさと応援寄附金について、積立て額は前年度とほぼ変わらないが、取崩し額が減少したため増加した。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移住促進対策基金は、アパート建設業者や転入者への補助金交付のため取崩しを行い減少した。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ふるさと応援基金については、寄附を頂いた目的に応じ、教育や子育てなど事業の選択を図り推進する。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移住対策促進基金については、移住促進のため取崩しを行い活用していく。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百万円減少しているが、豪雨災害によって生じた突発的な支出に対応するため取崩しを行った。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今後の歳入減や、災害等の臨時的な歳出に備え、積極的な取崩しは行わない。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百万円取崩しを行ったことにより減少した。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小中一貫校校舎改築事業に係る償還が始まったことにより、取崩しを行っている。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今後も校舎改築事業に係る償還は続くため、取崩しを行う予定をしている。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36C56B1-2DA3-48B3-B91D-525B84EFFE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C1D1DBD-611C-4AA5-8F11-4ACE57900E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5AAA1C1E-FD29-4DA8-904E-D1499FFE6034}"/>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DFE7403E-B89C-4047-B709-4294DDCD33BE}"/>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88C8BA71-9D78-4D0E-9A3F-021EE5E90DA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4D3949C6-A5C0-4476-95BA-7427BCE0212F}"/>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72617DC3-441D-42CB-B303-6C670279C0E9}"/>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6541E33B-AF8F-4B58-877B-83966DDBAF28}"/>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DC633874-63ED-4299-99AF-A13C7C4D3436}"/>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50DD6965-E717-464E-8E05-E7910403AD69}"/>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佐賀県大町町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DD15E112-9D19-4DE4-A3EE-075E658FD55E}"/>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5CA8EE1B-8899-4C9B-8894-252A8764D41C}"/>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FADD66FC-B54B-4E52-BEB8-C528E59FAD19}"/>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82CF517C-AA76-4876-AEE4-27A5E6B9990F}"/>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363E7B44-92B1-46A3-BDB5-5D9C3B780E9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04B30AA5-7F31-46EF-AE52-00995647CAF7}"/>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6,409
6,383
11.50
5,822,281
5,607,939
168,522
2,465,312
4,923,486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69A23C08-04D1-4B47-914C-F856AE3F89B9}"/>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60668FEC-7516-4C93-8C4C-8B1F05EC8451}"/>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96255285-05A1-47DA-891A-5C8787A70159}"/>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6D502196-4124-4F99-870C-0C206A436DE5}"/>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6777E7BE-2D1F-4617-AA01-FC7C4AB01F2E}"/>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ED1CBF2A-EE3F-4AED-A4CA-5CB05399F7FB}"/>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11B6E218-1F53-49A3-9B91-2CD0E1B74FE3}"/>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D2B4747B-AE0F-4A2C-AB7E-F53821F4591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88252199-D7CA-4ADD-949E-EB0FF2E27F09}"/>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F6C929C4-0E10-4AA7-9F2A-00A177A16424}"/>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E31D8A8A-D083-4414-A1CA-B1A4AB014D9F}"/>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89830EB7-17EC-457B-A70C-4D4E0EE897DE}"/>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BF045096-C577-453A-AC84-E0A0E237FEF8}"/>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29B4E28A-A6CD-4BAD-8812-6595C8530FB9}"/>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AA8C4A68-BB33-46E9-A122-807170552A75}"/>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B47BAC9E-3AFD-40D7-B0C2-3339FC0C658F}"/>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585B423A-F66F-47A3-A5D4-68216C415E5A}"/>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E208DB10-93B6-4AC7-AB25-2B3A8E4A5C96}"/>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6F40C978-ABDE-49C7-B9F9-40335B3C486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7" name="テキスト ボックス 36">
          <a:extLst>
            <a:ext uri="{FF2B5EF4-FFF2-40B4-BE49-F238E27FC236}">
              <a16:creationId xmlns:a16="http://schemas.microsoft.com/office/drawing/2014/main" id="{108F2B7D-9D4A-437A-A526-E168F93E23B0}"/>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0D429EED-63E5-4536-9534-C628303B03F3}"/>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D5A7D374-5FCC-43EE-90C4-9DC40770B112}"/>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8C48FAAD-F78E-45E3-9B49-FF2ABD54A95D}"/>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C00689C6-2103-4A7E-97EA-54ABFB314BE2}"/>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3472DB01-77C8-441D-BDEA-A341F653D986}"/>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A5DFA7B4-E2A4-446A-918E-2681738D96D8}"/>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192A7AB9-26F3-4E5C-845B-113C1A294772}"/>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A252A631-C5D0-4F77-8667-A4F820D40ADD}"/>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2DD0CC72-552A-4F25-8433-3874D13DF24D}"/>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F3F74706-AB38-4FA1-841A-E14EED081411}"/>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16C2C71C-AC7E-4108-8685-2903C3C3FC22}"/>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21C8DBFF-DB35-479C-B6A5-4BFA1CD83D69}"/>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ADE43E06-E3C5-4324-8D55-0521AAC78E93}"/>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9385F11F-A013-4C96-9104-D0FEF7E60C3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E5A58CD9-2930-4DF4-A182-F366D37C8BA4}"/>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類似団体と比較すると</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ポイント下回っている。</a:t>
          </a:r>
        </a:p>
        <a:p>
          <a:r>
            <a:rPr kumimoji="1" lang="ja-JP" altLang="en-US" sz="1100">
              <a:latin typeface="ＭＳ Ｐゴシック" panose="020B0600070205080204" pitchFamily="50" charset="-128"/>
              <a:ea typeface="ＭＳ Ｐゴシック" panose="020B0600070205080204" pitchFamily="50" charset="-128"/>
            </a:rPr>
            <a:t>町営住宅と体育館、消防施設は減価償却率が高かったが、町営住宅については空家政策を進めており今後維持管理をするものの、解体、新規建設の計画を検討しており、体育館については耐震調査の結果を受け、改修や新規建設を検討している。また、消防施設についても随時更新を行っていく。</a:t>
          </a:r>
        </a:p>
        <a:p>
          <a:r>
            <a:rPr kumimoji="1" lang="ja-JP" altLang="en-US" sz="1100">
              <a:latin typeface="ＭＳ Ｐゴシック" panose="020B0600070205080204" pitchFamily="50" charset="-128"/>
              <a:ea typeface="ＭＳ Ｐゴシック" panose="020B0600070205080204" pitchFamily="50" charset="-128"/>
            </a:rPr>
            <a:t>その他類似団体を上回っている施設についても、公共施設等総合管理計画により、解体、改修により維持管理を行う。</a:t>
          </a: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91D6E00E-C40B-449A-9F6F-26F9AA86918C}"/>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8A574885-A776-4B86-A55F-23EF47F5B7A9}"/>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57C269CB-BA0E-4E59-8064-FDAC83879E19}"/>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a:extLst>
            <a:ext uri="{FF2B5EF4-FFF2-40B4-BE49-F238E27FC236}">
              <a16:creationId xmlns:a16="http://schemas.microsoft.com/office/drawing/2014/main" id="{0974EC0E-4198-4CC5-AAE5-3908FB9DAAAD}"/>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a:extLst>
            <a:ext uri="{FF2B5EF4-FFF2-40B4-BE49-F238E27FC236}">
              <a16:creationId xmlns:a16="http://schemas.microsoft.com/office/drawing/2014/main" id="{BA5C8DD4-3C7D-42DB-8EB8-6F4625C3301D}"/>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a:extLst>
            <a:ext uri="{FF2B5EF4-FFF2-40B4-BE49-F238E27FC236}">
              <a16:creationId xmlns:a16="http://schemas.microsoft.com/office/drawing/2014/main" id="{6785D10E-A393-4855-995A-4FA9CED51015}"/>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a:extLst>
            <a:ext uri="{FF2B5EF4-FFF2-40B4-BE49-F238E27FC236}">
              <a16:creationId xmlns:a16="http://schemas.microsoft.com/office/drawing/2014/main" id="{1CB5CC7A-2E64-442D-8ABB-F08EA0432D0A}"/>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a:extLst>
            <a:ext uri="{FF2B5EF4-FFF2-40B4-BE49-F238E27FC236}">
              <a16:creationId xmlns:a16="http://schemas.microsoft.com/office/drawing/2014/main" id="{EF4EC9B3-B0A7-404D-BA9C-F98465A0E304}"/>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a:extLst>
            <a:ext uri="{FF2B5EF4-FFF2-40B4-BE49-F238E27FC236}">
              <a16:creationId xmlns:a16="http://schemas.microsoft.com/office/drawing/2014/main" id="{38DFC9DC-5D34-4D39-876C-F8A34DEB11F4}"/>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a:extLst>
            <a:ext uri="{FF2B5EF4-FFF2-40B4-BE49-F238E27FC236}">
              <a16:creationId xmlns:a16="http://schemas.microsoft.com/office/drawing/2014/main" id="{0254322E-37D5-4114-9B5B-A053E1BFF685}"/>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a:extLst>
            <a:ext uri="{FF2B5EF4-FFF2-40B4-BE49-F238E27FC236}">
              <a16:creationId xmlns:a16="http://schemas.microsoft.com/office/drawing/2014/main" id="{9F3D8B71-1D6C-4297-AFC3-3E25EFF83C1C}"/>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a:extLst>
            <a:ext uri="{FF2B5EF4-FFF2-40B4-BE49-F238E27FC236}">
              <a16:creationId xmlns:a16="http://schemas.microsoft.com/office/drawing/2014/main" id="{A24160F9-AF5A-4D84-95B0-146BAAD5D082}"/>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a:extLst>
            <a:ext uri="{FF2B5EF4-FFF2-40B4-BE49-F238E27FC236}">
              <a16:creationId xmlns:a16="http://schemas.microsoft.com/office/drawing/2014/main" id="{08C27A1E-6A99-4B51-A844-2ACD0C06ADDB}"/>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a:extLst>
            <a:ext uri="{FF2B5EF4-FFF2-40B4-BE49-F238E27FC236}">
              <a16:creationId xmlns:a16="http://schemas.microsoft.com/office/drawing/2014/main" id="{D4B49353-EA25-40E3-B5A2-44E6F8AE081C}"/>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a:extLst>
            <a:ext uri="{FF2B5EF4-FFF2-40B4-BE49-F238E27FC236}">
              <a16:creationId xmlns:a16="http://schemas.microsoft.com/office/drawing/2014/main" id="{A1C0D485-2CFA-449F-AFF7-F9057EB60520}"/>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8EEE8648-5C6D-42C3-B4BA-E90FDC9DBC08}"/>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2E99E389-0AB0-48BE-BBB0-A6CDA37ECAEB}"/>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E632083F-11C1-45D0-A5A1-8EF2547F7D37}"/>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53794</xdr:rowOff>
    </xdr:from>
    <xdr:to>
      <xdr:col>23</xdr:col>
      <xdr:colOff>85090</xdr:colOff>
      <xdr:row>34</xdr:row>
      <xdr:rowOff>91712</xdr:rowOff>
    </xdr:to>
    <xdr:cxnSp macro="">
      <xdr:nvCxnSpPr>
        <xdr:cNvPr id="71" name="直線コネクタ 70">
          <a:extLst>
            <a:ext uri="{FF2B5EF4-FFF2-40B4-BE49-F238E27FC236}">
              <a16:creationId xmlns:a16="http://schemas.microsoft.com/office/drawing/2014/main" id="{B5CFD334-5570-428E-9A70-44A97919BD35}"/>
            </a:ext>
          </a:extLst>
        </xdr:cNvPr>
        <xdr:cNvCxnSpPr/>
      </xdr:nvCxnSpPr>
      <xdr:spPr>
        <a:xfrm flipV="1">
          <a:off x="4760595" y="4511494"/>
          <a:ext cx="1270" cy="140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72" name="有形固定資産減価償却率最小値テキスト">
          <a:extLst>
            <a:ext uri="{FF2B5EF4-FFF2-40B4-BE49-F238E27FC236}">
              <a16:creationId xmlns:a16="http://schemas.microsoft.com/office/drawing/2014/main" id="{C33BD838-0CB5-4FB6-A596-0C4EAF45A4BA}"/>
            </a:ext>
          </a:extLst>
        </xdr:cNvPr>
        <xdr:cNvSpPr txBox="1"/>
      </xdr:nvSpPr>
      <xdr:spPr>
        <a:xfrm>
          <a:off x="4813300" y="5924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73" name="直線コネクタ 72">
          <a:extLst>
            <a:ext uri="{FF2B5EF4-FFF2-40B4-BE49-F238E27FC236}">
              <a16:creationId xmlns:a16="http://schemas.microsoft.com/office/drawing/2014/main" id="{AF92723C-98E4-4A04-9B57-160139E31DC9}"/>
            </a:ext>
          </a:extLst>
        </xdr:cNvPr>
        <xdr:cNvCxnSpPr/>
      </xdr:nvCxnSpPr>
      <xdr:spPr>
        <a:xfrm>
          <a:off x="4673600" y="592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471</xdr:rowOff>
    </xdr:from>
    <xdr:ext cx="405111" cy="259045"/>
    <xdr:sp macro="" textlink="">
      <xdr:nvSpPr>
        <xdr:cNvPr id="74" name="有形固定資産減価償却率最大値テキスト">
          <a:extLst>
            <a:ext uri="{FF2B5EF4-FFF2-40B4-BE49-F238E27FC236}">
              <a16:creationId xmlns:a16="http://schemas.microsoft.com/office/drawing/2014/main" id="{BE82EA9F-CBFA-4667-87D7-15FEF36A90CD}"/>
            </a:ext>
          </a:extLst>
        </xdr:cNvPr>
        <xdr:cNvSpPr txBox="1"/>
      </xdr:nvSpPr>
      <xdr:spPr>
        <a:xfrm>
          <a:off x="4813300" y="428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53794</xdr:rowOff>
    </xdr:from>
    <xdr:to>
      <xdr:col>23</xdr:col>
      <xdr:colOff>174625</xdr:colOff>
      <xdr:row>26</xdr:row>
      <xdr:rowOff>53794</xdr:rowOff>
    </xdr:to>
    <xdr:cxnSp macro="">
      <xdr:nvCxnSpPr>
        <xdr:cNvPr id="75" name="直線コネクタ 74">
          <a:extLst>
            <a:ext uri="{FF2B5EF4-FFF2-40B4-BE49-F238E27FC236}">
              <a16:creationId xmlns:a16="http://schemas.microsoft.com/office/drawing/2014/main" id="{984EDC34-E44E-4D5A-AA71-FBEC0CFC2D77}"/>
            </a:ext>
          </a:extLst>
        </xdr:cNvPr>
        <xdr:cNvCxnSpPr/>
      </xdr:nvCxnSpPr>
      <xdr:spPr>
        <a:xfrm>
          <a:off x="4673600" y="4511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157951</xdr:rowOff>
    </xdr:from>
    <xdr:ext cx="405111" cy="259045"/>
    <xdr:sp macro="" textlink="">
      <xdr:nvSpPr>
        <xdr:cNvPr id="76" name="有形固定資産減価償却率平均値テキスト">
          <a:extLst>
            <a:ext uri="{FF2B5EF4-FFF2-40B4-BE49-F238E27FC236}">
              <a16:creationId xmlns:a16="http://schemas.microsoft.com/office/drawing/2014/main" id="{B155D055-E224-44A9-B07A-99C4AA0AD6EE}"/>
            </a:ext>
          </a:extLst>
        </xdr:cNvPr>
        <xdr:cNvSpPr txBox="1"/>
      </xdr:nvSpPr>
      <xdr:spPr>
        <a:xfrm>
          <a:off x="4813300" y="51300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7" name="フローチャート: 判断 76">
          <a:extLst>
            <a:ext uri="{FF2B5EF4-FFF2-40B4-BE49-F238E27FC236}">
              <a16:creationId xmlns:a16="http://schemas.microsoft.com/office/drawing/2014/main" id="{B73E0F65-F7FA-400A-BC2B-41C363F62F6B}"/>
            </a:ext>
          </a:extLst>
        </xdr:cNvPr>
        <xdr:cNvSpPr/>
      </xdr:nvSpPr>
      <xdr:spPr>
        <a:xfrm>
          <a:off x="4711700" y="515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17326</xdr:rowOff>
    </xdr:from>
    <xdr:to>
      <xdr:col>19</xdr:col>
      <xdr:colOff>187325</xdr:colOff>
      <xdr:row>30</xdr:row>
      <xdr:rowOff>118926</xdr:rowOff>
    </xdr:to>
    <xdr:sp macro="" textlink="">
      <xdr:nvSpPr>
        <xdr:cNvPr id="78" name="フローチャート: 判断 77">
          <a:extLst>
            <a:ext uri="{FF2B5EF4-FFF2-40B4-BE49-F238E27FC236}">
              <a16:creationId xmlns:a16="http://schemas.microsoft.com/office/drawing/2014/main" id="{581A55B8-C87F-407F-9F41-B07E87681702}"/>
            </a:ext>
          </a:extLst>
        </xdr:cNvPr>
        <xdr:cNvSpPr/>
      </xdr:nvSpPr>
      <xdr:spPr>
        <a:xfrm>
          <a:off x="4000500" y="51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59236</xdr:rowOff>
    </xdr:from>
    <xdr:to>
      <xdr:col>15</xdr:col>
      <xdr:colOff>187325</xdr:colOff>
      <xdr:row>29</xdr:row>
      <xdr:rowOff>160836</xdr:rowOff>
    </xdr:to>
    <xdr:sp macro="" textlink="">
      <xdr:nvSpPr>
        <xdr:cNvPr id="79" name="フローチャート: 判断 78">
          <a:extLst>
            <a:ext uri="{FF2B5EF4-FFF2-40B4-BE49-F238E27FC236}">
              <a16:creationId xmlns:a16="http://schemas.microsoft.com/office/drawing/2014/main" id="{024AB8CA-580C-4B74-9386-261E9BE12B68}"/>
            </a:ext>
          </a:extLst>
        </xdr:cNvPr>
        <xdr:cNvSpPr/>
      </xdr:nvSpPr>
      <xdr:spPr>
        <a:xfrm>
          <a:off x="3238500" y="503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80" name="フローチャート: 判断 79">
          <a:extLst>
            <a:ext uri="{FF2B5EF4-FFF2-40B4-BE49-F238E27FC236}">
              <a16:creationId xmlns:a16="http://schemas.microsoft.com/office/drawing/2014/main" id="{F6AB1136-4852-44D8-A4AB-304C22DDAB69}"/>
            </a:ext>
          </a:extLst>
        </xdr:cNvPr>
        <xdr:cNvSpPr/>
      </xdr:nvSpPr>
      <xdr:spPr>
        <a:xfrm>
          <a:off x="2476500" y="50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169001</xdr:rowOff>
    </xdr:from>
    <xdr:to>
      <xdr:col>7</xdr:col>
      <xdr:colOff>187325</xdr:colOff>
      <xdr:row>29</xdr:row>
      <xdr:rowOff>99151</xdr:rowOff>
    </xdr:to>
    <xdr:sp macro="" textlink="">
      <xdr:nvSpPr>
        <xdr:cNvPr id="81" name="フローチャート: 判断 80">
          <a:extLst>
            <a:ext uri="{FF2B5EF4-FFF2-40B4-BE49-F238E27FC236}">
              <a16:creationId xmlns:a16="http://schemas.microsoft.com/office/drawing/2014/main" id="{C8378787-82D3-4340-8B0D-EE2FC6BC3AA5}"/>
            </a:ext>
          </a:extLst>
        </xdr:cNvPr>
        <xdr:cNvSpPr/>
      </xdr:nvSpPr>
      <xdr:spPr>
        <a:xfrm>
          <a:off x="1714500" y="496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12B96DFA-96CE-4138-8EFC-38FAE7FC5325}"/>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E26856CF-8796-414E-B1B4-FB475356CBBE}"/>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533AB724-F48A-407D-B39A-A901543873F6}"/>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FF9EB9C7-0234-4B99-B55C-2529AADFD264}"/>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DF124E89-19E4-40C9-A706-7A5BC6782FB9}"/>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74658</xdr:rowOff>
    </xdr:from>
    <xdr:to>
      <xdr:col>23</xdr:col>
      <xdr:colOff>136525</xdr:colOff>
      <xdr:row>30</xdr:row>
      <xdr:rowOff>4808</xdr:rowOff>
    </xdr:to>
    <xdr:sp macro="" textlink="">
      <xdr:nvSpPr>
        <xdr:cNvPr id="87" name="楕円 86">
          <a:extLst>
            <a:ext uri="{FF2B5EF4-FFF2-40B4-BE49-F238E27FC236}">
              <a16:creationId xmlns:a16="http://schemas.microsoft.com/office/drawing/2014/main" id="{48F6F907-26F3-4A6D-8F9A-2BC3DCB629AD}"/>
            </a:ext>
          </a:extLst>
        </xdr:cNvPr>
        <xdr:cNvSpPr/>
      </xdr:nvSpPr>
      <xdr:spPr>
        <a:xfrm>
          <a:off x="4711700" y="504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97535</xdr:rowOff>
    </xdr:from>
    <xdr:ext cx="405111" cy="259045"/>
    <xdr:sp macro="" textlink="">
      <xdr:nvSpPr>
        <xdr:cNvPr id="88" name="有形固定資産減価償却率該当値テキスト">
          <a:extLst>
            <a:ext uri="{FF2B5EF4-FFF2-40B4-BE49-F238E27FC236}">
              <a16:creationId xmlns:a16="http://schemas.microsoft.com/office/drawing/2014/main" id="{F5F81443-E9E3-46BF-B119-EC34C2944300}"/>
            </a:ext>
          </a:extLst>
        </xdr:cNvPr>
        <xdr:cNvSpPr txBox="1"/>
      </xdr:nvSpPr>
      <xdr:spPr>
        <a:xfrm>
          <a:off x="4813300" y="489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635</xdr:rowOff>
    </xdr:from>
    <xdr:to>
      <xdr:col>19</xdr:col>
      <xdr:colOff>187325</xdr:colOff>
      <xdr:row>29</xdr:row>
      <xdr:rowOff>102235</xdr:rowOff>
    </xdr:to>
    <xdr:sp macro="" textlink="">
      <xdr:nvSpPr>
        <xdr:cNvPr id="89" name="楕円 88">
          <a:extLst>
            <a:ext uri="{FF2B5EF4-FFF2-40B4-BE49-F238E27FC236}">
              <a16:creationId xmlns:a16="http://schemas.microsoft.com/office/drawing/2014/main" id="{FCDA486A-B266-4400-AF95-212CFC6F3021}"/>
            </a:ext>
          </a:extLst>
        </xdr:cNvPr>
        <xdr:cNvSpPr/>
      </xdr:nvSpPr>
      <xdr:spPr>
        <a:xfrm>
          <a:off x="4000500" y="497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51435</xdr:rowOff>
    </xdr:from>
    <xdr:to>
      <xdr:col>23</xdr:col>
      <xdr:colOff>85725</xdr:colOff>
      <xdr:row>29</xdr:row>
      <xdr:rowOff>125458</xdr:rowOff>
    </xdr:to>
    <xdr:cxnSp macro="">
      <xdr:nvCxnSpPr>
        <xdr:cNvPr id="90" name="直線コネクタ 89">
          <a:extLst>
            <a:ext uri="{FF2B5EF4-FFF2-40B4-BE49-F238E27FC236}">
              <a16:creationId xmlns:a16="http://schemas.microsoft.com/office/drawing/2014/main" id="{FEAE4CCE-4365-4C03-8B0E-73B02A2DC92F}"/>
            </a:ext>
          </a:extLst>
        </xdr:cNvPr>
        <xdr:cNvCxnSpPr/>
      </xdr:nvCxnSpPr>
      <xdr:spPr>
        <a:xfrm>
          <a:off x="4051300" y="5023485"/>
          <a:ext cx="711200" cy="7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113483</xdr:rowOff>
    </xdr:from>
    <xdr:to>
      <xdr:col>15</xdr:col>
      <xdr:colOff>187325</xdr:colOff>
      <xdr:row>29</xdr:row>
      <xdr:rowOff>43633</xdr:rowOff>
    </xdr:to>
    <xdr:sp macro="" textlink="">
      <xdr:nvSpPr>
        <xdr:cNvPr id="91" name="楕円 90">
          <a:extLst>
            <a:ext uri="{FF2B5EF4-FFF2-40B4-BE49-F238E27FC236}">
              <a16:creationId xmlns:a16="http://schemas.microsoft.com/office/drawing/2014/main" id="{3E387D62-B3B5-4C22-AE72-6D3D63BE92EE}"/>
            </a:ext>
          </a:extLst>
        </xdr:cNvPr>
        <xdr:cNvSpPr/>
      </xdr:nvSpPr>
      <xdr:spPr>
        <a:xfrm>
          <a:off x="3238500" y="491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164283</xdr:rowOff>
    </xdr:from>
    <xdr:to>
      <xdr:col>19</xdr:col>
      <xdr:colOff>136525</xdr:colOff>
      <xdr:row>29</xdr:row>
      <xdr:rowOff>51435</xdr:rowOff>
    </xdr:to>
    <xdr:cxnSp macro="">
      <xdr:nvCxnSpPr>
        <xdr:cNvPr id="92" name="直線コネクタ 91">
          <a:extLst>
            <a:ext uri="{FF2B5EF4-FFF2-40B4-BE49-F238E27FC236}">
              <a16:creationId xmlns:a16="http://schemas.microsoft.com/office/drawing/2014/main" id="{021F8F40-ECF7-4275-8EF7-D0F3E8564565}"/>
            </a:ext>
          </a:extLst>
        </xdr:cNvPr>
        <xdr:cNvCxnSpPr/>
      </xdr:nvCxnSpPr>
      <xdr:spPr>
        <a:xfrm>
          <a:off x="3289300" y="4964883"/>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54882</xdr:rowOff>
    </xdr:from>
    <xdr:to>
      <xdr:col>11</xdr:col>
      <xdr:colOff>187325</xdr:colOff>
      <xdr:row>28</xdr:row>
      <xdr:rowOff>156482</xdr:rowOff>
    </xdr:to>
    <xdr:sp macro="" textlink="">
      <xdr:nvSpPr>
        <xdr:cNvPr id="93" name="楕円 92">
          <a:extLst>
            <a:ext uri="{FF2B5EF4-FFF2-40B4-BE49-F238E27FC236}">
              <a16:creationId xmlns:a16="http://schemas.microsoft.com/office/drawing/2014/main" id="{EC59EA42-B6DA-483E-9B65-7C7201E274A0}"/>
            </a:ext>
          </a:extLst>
        </xdr:cNvPr>
        <xdr:cNvSpPr/>
      </xdr:nvSpPr>
      <xdr:spPr>
        <a:xfrm>
          <a:off x="2476500" y="485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105682</xdr:rowOff>
    </xdr:from>
    <xdr:to>
      <xdr:col>15</xdr:col>
      <xdr:colOff>136525</xdr:colOff>
      <xdr:row>28</xdr:row>
      <xdr:rowOff>164283</xdr:rowOff>
    </xdr:to>
    <xdr:cxnSp macro="">
      <xdr:nvCxnSpPr>
        <xdr:cNvPr id="94" name="直線コネクタ 93">
          <a:extLst>
            <a:ext uri="{FF2B5EF4-FFF2-40B4-BE49-F238E27FC236}">
              <a16:creationId xmlns:a16="http://schemas.microsoft.com/office/drawing/2014/main" id="{C0BC2873-09C5-4682-A7E7-1DFA00C2A5EA}"/>
            </a:ext>
          </a:extLst>
        </xdr:cNvPr>
        <xdr:cNvCxnSpPr/>
      </xdr:nvCxnSpPr>
      <xdr:spPr>
        <a:xfrm>
          <a:off x="2527300" y="4906282"/>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11702</xdr:rowOff>
    </xdr:from>
    <xdr:to>
      <xdr:col>7</xdr:col>
      <xdr:colOff>187325</xdr:colOff>
      <xdr:row>28</xdr:row>
      <xdr:rowOff>113302</xdr:rowOff>
    </xdr:to>
    <xdr:sp macro="" textlink="">
      <xdr:nvSpPr>
        <xdr:cNvPr id="95" name="楕円 94">
          <a:extLst>
            <a:ext uri="{FF2B5EF4-FFF2-40B4-BE49-F238E27FC236}">
              <a16:creationId xmlns:a16="http://schemas.microsoft.com/office/drawing/2014/main" id="{8860FCD7-BAA5-46DD-9EE7-1A281515CDCD}"/>
            </a:ext>
          </a:extLst>
        </xdr:cNvPr>
        <xdr:cNvSpPr/>
      </xdr:nvSpPr>
      <xdr:spPr>
        <a:xfrm>
          <a:off x="1714500" y="481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62502</xdr:rowOff>
    </xdr:from>
    <xdr:to>
      <xdr:col>11</xdr:col>
      <xdr:colOff>136525</xdr:colOff>
      <xdr:row>28</xdr:row>
      <xdr:rowOff>105682</xdr:rowOff>
    </xdr:to>
    <xdr:cxnSp macro="">
      <xdr:nvCxnSpPr>
        <xdr:cNvPr id="96" name="直線コネクタ 95">
          <a:extLst>
            <a:ext uri="{FF2B5EF4-FFF2-40B4-BE49-F238E27FC236}">
              <a16:creationId xmlns:a16="http://schemas.microsoft.com/office/drawing/2014/main" id="{2C06F97A-72EA-4328-AF0A-30B359C9A4D1}"/>
            </a:ext>
          </a:extLst>
        </xdr:cNvPr>
        <xdr:cNvCxnSpPr/>
      </xdr:nvCxnSpPr>
      <xdr:spPr>
        <a:xfrm>
          <a:off x="1765300" y="486310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110053</xdr:rowOff>
    </xdr:from>
    <xdr:ext cx="405111" cy="259045"/>
    <xdr:sp macro="" textlink="">
      <xdr:nvSpPr>
        <xdr:cNvPr id="97" name="n_1aveValue有形固定資産減価償却率">
          <a:extLst>
            <a:ext uri="{FF2B5EF4-FFF2-40B4-BE49-F238E27FC236}">
              <a16:creationId xmlns:a16="http://schemas.microsoft.com/office/drawing/2014/main" id="{DF187E79-DB5E-47EA-A16A-EA88192E33A9}"/>
            </a:ext>
          </a:extLst>
        </xdr:cNvPr>
        <xdr:cNvSpPr txBox="1"/>
      </xdr:nvSpPr>
      <xdr:spPr>
        <a:xfrm>
          <a:off x="3836044" y="5253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151963</xdr:rowOff>
    </xdr:from>
    <xdr:ext cx="405111" cy="259045"/>
    <xdr:sp macro="" textlink="">
      <xdr:nvSpPr>
        <xdr:cNvPr id="98" name="n_2aveValue有形固定資産減価償却率">
          <a:extLst>
            <a:ext uri="{FF2B5EF4-FFF2-40B4-BE49-F238E27FC236}">
              <a16:creationId xmlns:a16="http://schemas.microsoft.com/office/drawing/2014/main" id="{CC2BA504-1015-4383-8041-BB9F4E8595D9}"/>
            </a:ext>
          </a:extLst>
        </xdr:cNvPr>
        <xdr:cNvSpPr txBox="1"/>
      </xdr:nvSpPr>
      <xdr:spPr>
        <a:xfrm>
          <a:off x="3086744" y="5124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136542</xdr:rowOff>
    </xdr:from>
    <xdr:ext cx="405111" cy="259045"/>
    <xdr:sp macro="" textlink="">
      <xdr:nvSpPr>
        <xdr:cNvPr id="99" name="n_3aveValue有形固定資産減価償却率">
          <a:extLst>
            <a:ext uri="{FF2B5EF4-FFF2-40B4-BE49-F238E27FC236}">
              <a16:creationId xmlns:a16="http://schemas.microsoft.com/office/drawing/2014/main" id="{3D618CDE-4E7F-40FC-A7C2-8A0F18782FBE}"/>
            </a:ext>
          </a:extLst>
        </xdr:cNvPr>
        <xdr:cNvSpPr txBox="1"/>
      </xdr:nvSpPr>
      <xdr:spPr>
        <a:xfrm>
          <a:off x="2324744" y="510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90278</xdr:rowOff>
    </xdr:from>
    <xdr:ext cx="405111" cy="259045"/>
    <xdr:sp macro="" textlink="">
      <xdr:nvSpPr>
        <xdr:cNvPr id="100" name="n_4aveValue有形固定資産減価償却率">
          <a:extLst>
            <a:ext uri="{FF2B5EF4-FFF2-40B4-BE49-F238E27FC236}">
              <a16:creationId xmlns:a16="http://schemas.microsoft.com/office/drawing/2014/main" id="{157DD65F-FD29-4CD5-8576-09F9F077A752}"/>
            </a:ext>
          </a:extLst>
        </xdr:cNvPr>
        <xdr:cNvSpPr txBox="1"/>
      </xdr:nvSpPr>
      <xdr:spPr>
        <a:xfrm>
          <a:off x="1562744" y="5062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118762</xdr:rowOff>
    </xdr:from>
    <xdr:ext cx="405111" cy="259045"/>
    <xdr:sp macro="" textlink="">
      <xdr:nvSpPr>
        <xdr:cNvPr id="101" name="n_1mainValue有形固定資産減価償却率">
          <a:extLst>
            <a:ext uri="{FF2B5EF4-FFF2-40B4-BE49-F238E27FC236}">
              <a16:creationId xmlns:a16="http://schemas.microsoft.com/office/drawing/2014/main" id="{D565B4C7-8512-4255-B0C0-C1B1BBA8A82B}"/>
            </a:ext>
          </a:extLst>
        </xdr:cNvPr>
        <xdr:cNvSpPr txBox="1"/>
      </xdr:nvSpPr>
      <xdr:spPr>
        <a:xfrm>
          <a:off x="3836044" y="474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60160</xdr:rowOff>
    </xdr:from>
    <xdr:ext cx="405111" cy="259045"/>
    <xdr:sp macro="" textlink="">
      <xdr:nvSpPr>
        <xdr:cNvPr id="102" name="n_2mainValue有形固定資産減価償却率">
          <a:extLst>
            <a:ext uri="{FF2B5EF4-FFF2-40B4-BE49-F238E27FC236}">
              <a16:creationId xmlns:a16="http://schemas.microsoft.com/office/drawing/2014/main" id="{5027DB89-AB3E-4644-8773-54D3E1F7E2F1}"/>
            </a:ext>
          </a:extLst>
        </xdr:cNvPr>
        <xdr:cNvSpPr txBox="1"/>
      </xdr:nvSpPr>
      <xdr:spPr>
        <a:xfrm>
          <a:off x="3086744" y="4689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1559</xdr:rowOff>
    </xdr:from>
    <xdr:ext cx="405111" cy="259045"/>
    <xdr:sp macro="" textlink="">
      <xdr:nvSpPr>
        <xdr:cNvPr id="103" name="n_3mainValue有形固定資産減価償却率">
          <a:extLst>
            <a:ext uri="{FF2B5EF4-FFF2-40B4-BE49-F238E27FC236}">
              <a16:creationId xmlns:a16="http://schemas.microsoft.com/office/drawing/2014/main" id="{17C34FF6-A92D-490F-9602-E03904ADE9E5}"/>
            </a:ext>
          </a:extLst>
        </xdr:cNvPr>
        <xdr:cNvSpPr txBox="1"/>
      </xdr:nvSpPr>
      <xdr:spPr>
        <a:xfrm>
          <a:off x="2324744" y="463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129829</xdr:rowOff>
    </xdr:from>
    <xdr:ext cx="405111" cy="259045"/>
    <xdr:sp macro="" textlink="">
      <xdr:nvSpPr>
        <xdr:cNvPr id="104" name="n_4mainValue有形固定資産減価償却率">
          <a:extLst>
            <a:ext uri="{FF2B5EF4-FFF2-40B4-BE49-F238E27FC236}">
              <a16:creationId xmlns:a16="http://schemas.microsoft.com/office/drawing/2014/main" id="{733F74B8-07B9-45C2-84FD-CDB9497E8B8C}"/>
            </a:ext>
          </a:extLst>
        </xdr:cNvPr>
        <xdr:cNvSpPr txBox="1"/>
      </xdr:nvSpPr>
      <xdr:spPr>
        <a:xfrm>
          <a:off x="1562744" y="4587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A59CFA45-C028-4085-8728-A473AD849047}"/>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8EDC3E67-BBB9-4C42-871C-94E34E1D1198}"/>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4ADE8693-1CAC-4EA9-A263-D5B3D7F626BC}"/>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2964827E-FE41-485B-BF71-67A726F81023}"/>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15CAE345-A2EA-4EB1-8D7B-D285E088914E}"/>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0926EF57-6413-4C45-81C1-85ED0B4BA479}"/>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436BD74F-3544-408D-A4F6-51546E090257}"/>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5052E9F3-0CD4-4E19-BA26-2E2D46E19124}"/>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E20A4F34-52E1-48D1-90C3-1F7DCFE07944}"/>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C2ABF42F-1788-4981-94F5-B6913CDB7B4F}"/>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C26B45EB-2DDC-4624-9624-13689182D5EA}"/>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EA9AEE3E-33DC-4301-B715-F68D1C625D7E}"/>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519F2D52-6C9F-4F62-94EE-47A30861D0CB}"/>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類似団体と比較すると</a:t>
          </a:r>
          <a:r>
            <a:rPr kumimoji="1" lang="en-US" altLang="ja-JP" sz="1100">
              <a:latin typeface="ＭＳ Ｐゴシック" panose="020B0600070205080204" pitchFamily="50" charset="-128"/>
              <a:ea typeface="ＭＳ Ｐゴシック" panose="020B0600070205080204" pitchFamily="50" charset="-128"/>
            </a:rPr>
            <a:t>143.3</a:t>
          </a:r>
          <a:r>
            <a:rPr kumimoji="1" lang="ja-JP" altLang="en-US" sz="1100">
              <a:latin typeface="ＭＳ Ｐゴシック" panose="020B0600070205080204" pitchFamily="50" charset="-128"/>
              <a:ea typeface="ＭＳ Ｐゴシック" panose="020B0600070205080204" pitchFamily="50" charset="-128"/>
            </a:rPr>
            <a:t>ポイント下回っており、学校建設に係る地方債の償還や、ふるさと応援寄附金基金等の充当可能基金の増加により債務償還比率は減少している。今後も地方債の抑制に努め、債務償還比率が上昇しないよう取り組んでいく。</a:t>
          </a: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FAAEFC76-5CE4-4948-8B8D-9CA2C428333C}"/>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0332DA17-AF14-4F9C-A3C8-84ADA3CAB792}"/>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8DF9D496-3827-4787-8689-D5CF74ADB364}"/>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a:extLst>
            <a:ext uri="{FF2B5EF4-FFF2-40B4-BE49-F238E27FC236}">
              <a16:creationId xmlns:a16="http://schemas.microsoft.com/office/drawing/2014/main" id="{81EC6723-A1B8-40DB-AD15-DD0E65CAE9F6}"/>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a:extLst>
            <a:ext uri="{FF2B5EF4-FFF2-40B4-BE49-F238E27FC236}">
              <a16:creationId xmlns:a16="http://schemas.microsoft.com/office/drawing/2014/main" id="{D2686053-2617-471F-9580-F8F93D7F3A1E}"/>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a:extLst>
            <a:ext uri="{FF2B5EF4-FFF2-40B4-BE49-F238E27FC236}">
              <a16:creationId xmlns:a16="http://schemas.microsoft.com/office/drawing/2014/main" id="{7AE8591A-C614-4E24-B2F8-E4A105F6596A}"/>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4" name="テキスト ボックス 123">
          <a:extLst>
            <a:ext uri="{FF2B5EF4-FFF2-40B4-BE49-F238E27FC236}">
              <a16:creationId xmlns:a16="http://schemas.microsoft.com/office/drawing/2014/main" id="{6AAC9E40-D9D3-4E90-9110-C9C1516F6819}"/>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a:extLst>
            <a:ext uri="{FF2B5EF4-FFF2-40B4-BE49-F238E27FC236}">
              <a16:creationId xmlns:a16="http://schemas.microsoft.com/office/drawing/2014/main" id="{BA004D55-02C0-46A1-9CD5-AACC03E16EF2}"/>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a:extLst>
            <a:ext uri="{FF2B5EF4-FFF2-40B4-BE49-F238E27FC236}">
              <a16:creationId xmlns:a16="http://schemas.microsoft.com/office/drawing/2014/main" id="{E443854B-3666-491F-8A6A-2BD1B9D32E88}"/>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a:extLst>
            <a:ext uri="{FF2B5EF4-FFF2-40B4-BE49-F238E27FC236}">
              <a16:creationId xmlns:a16="http://schemas.microsoft.com/office/drawing/2014/main" id="{AD13C820-26B9-4B69-B167-A58D8E09DA94}"/>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a:extLst>
            <a:ext uri="{FF2B5EF4-FFF2-40B4-BE49-F238E27FC236}">
              <a16:creationId xmlns:a16="http://schemas.microsoft.com/office/drawing/2014/main" id="{2D2D5468-1593-4951-BCAC-3CAE4014D9B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a:extLst>
            <a:ext uri="{FF2B5EF4-FFF2-40B4-BE49-F238E27FC236}">
              <a16:creationId xmlns:a16="http://schemas.microsoft.com/office/drawing/2014/main" id="{F5DCBE59-E6A6-4572-952B-97C379ED92C5}"/>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a:extLst>
            <a:ext uri="{FF2B5EF4-FFF2-40B4-BE49-F238E27FC236}">
              <a16:creationId xmlns:a16="http://schemas.microsoft.com/office/drawing/2014/main" id="{C7AB09FA-A967-4A75-8B63-8B3EFAF74517}"/>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a:extLst>
            <a:ext uri="{FF2B5EF4-FFF2-40B4-BE49-F238E27FC236}">
              <a16:creationId xmlns:a16="http://schemas.microsoft.com/office/drawing/2014/main" id="{36E433D1-CCC4-4FB6-9235-06F530BF7C2C}"/>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a:extLst>
            <a:ext uri="{FF2B5EF4-FFF2-40B4-BE49-F238E27FC236}">
              <a16:creationId xmlns:a16="http://schemas.microsoft.com/office/drawing/2014/main" id="{ECAD3DF5-39B0-4D52-A4E4-B41F22FBE86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58D10080-4C83-4823-8093-9EF9D0D9B3B3}"/>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F046569A-6014-4170-B52D-A204E468D001}"/>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125537</xdr:rowOff>
    </xdr:to>
    <xdr:cxnSp macro="">
      <xdr:nvCxnSpPr>
        <xdr:cNvPr id="135" name="直線コネクタ 134">
          <a:extLst>
            <a:ext uri="{FF2B5EF4-FFF2-40B4-BE49-F238E27FC236}">
              <a16:creationId xmlns:a16="http://schemas.microsoft.com/office/drawing/2014/main" id="{4834A425-B1F0-4733-9605-925378BB389A}"/>
            </a:ext>
          </a:extLst>
        </xdr:cNvPr>
        <xdr:cNvCxnSpPr/>
      </xdr:nvCxnSpPr>
      <xdr:spPr>
        <a:xfrm flipV="1">
          <a:off x="14793595" y="4489903"/>
          <a:ext cx="1269" cy="146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129364</xdr:rowOff>
    </xdr:from>
    <xdr:ext cx="560923" cy="259045"/>
    <xdr:sp macro="" textlink="">
      <xdr:nvSpPr>
        <xdr:cNvPr id="136" name="債務償還比率最小値テキスト">
          <a:extLst>
            <a:ext uri="{FF2B5EF4-FFF2-40B4-BE49-F238E27FC236}">
              <a16:creationId xmlns:a16="http://schemas.microsoft.com/office/drawing/2014/main" id="{2F67FDD1-3652-4C9F-A267-4FB56748A094}"/>
            </a:ext>
          </a:extLst>
        </xdr:cNvPr>
        <xdr:cNvSpPr txBox="1"/>
      </xdr:nvSpPr>
      <xdr:spPr>
        <a:xfrm>
          <a:off x="14846300" y="595866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125537</xdr:rowOff>
    </xdr:from>
    <xdr:to>
      <xdr:col>76</xdr:col>
      <xdr:colOff>111125</xdr:colOff>
      <xdr:row>34</xdr:row>
      <xdr:rowOff>125537</xdr:rowOff>
    </xdr:to>
    <xdr:cxnSp macro="">
      <xdr:nvCxnSpPr>
        <xdr:cNvPr id="137" name="直線コネクタ 136">
          <a:extLst>
            <a:ext uri="{FF2B5EF4-FFF2-40B4-BE49-F238E27FC236}">
              <a16:creationId xmlns:a16="http://schemas.microsoft.com/office/drawing/2014/main" id="{76437473-E5AE-4173-96B2-EDEFE971C81C}"/>
            </a:ext>
          </a:extLst>
        </xdr:cNvPr>
        <xdr:cNvCxnSpPr/>
      </xdr:nvCxnSpPr>
      <xdr:spPr>
        <a:xfrm>
          <a:off x="14706600" y="5954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a:extLst>
            <a:ext uri="{FF2B5EF4-FFF2-40B4-BE49-F238E27FC236}">
              <a16:creationId xmlns:a16="http://schemas.microsoft.com/office/drawing/2014/main" id="{E41E73BC-CC8D-4E2B-9FBF-CA6FCEC3B9AD}"/>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a:extLst>
            <a:ext uri="{FF2B5EF4-FFF2-40B4-BE49-F238E27FC236}">
              <a16:creationId xmlns:a16="http://schemas.microsoft.com/office/drawing/2014/main" id="{99E4756B-07E1-41FD-A4AB-063BE7E4C07D}"/>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134576</xdr:rowOff>
    </xdr:from>
    <xdr:ext cx="469744" cy="259045"/>
    <xdr:sp macro="" textlink="">
      <xdr:nvSpPr>
        <xdr:cNvPr id="140" name="債務償還比率平均値テキスト">
          <a:extLst>
            <a:ext uri="{FF2B5EF4-FFF2-40B4-BE49-F238E27FC236}">
              <a16:creationId xmlns:a16="http://schemas.microsoft.com/office/drawing/2014/main" id="{84724F06-B7EC-412B-9852-C23477E63D2E}"/>
            </a:ext>
          </a:extLst>
        </xdr:cNvPr>
        <xdr:cNvSpPr txBox="1"/>
      </xdr:nvSpPr>
      <xdr:spPr>
        <a:xfrm>
          <a:off x="14846300" y="49351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156149</xdr:rowOff>
    </xdr:from>
    <xdr:to>
      <xdr:col>76</xdr:col>
      <xdr:colOff>73025</xdr:colOff>
      <xdr:row>29</xdr:row>
      <xdr:rowOff>86299</xdr:rowOff>
    </xdr:to>
    <xdr:sp macro="" textlink="">
      <xdr:nvSpPr>
        <xdr:cNvPr id="141" name="フローチャート: 判断 140">
          <a:extLst>
            <a:ext uri="{FF2B5EF4-FFF2-40B4-BE49-F238E27FC236}">
              <a16:creationId xmlns:a16="http://schemas.microsoft.com/office/drawing/2014/main" id="{D18D2156-7F0D-4379-AB50-432832A0B37B}"/>
            </a:ext>
          </a:extLst>
        </xdr:cNvPr>
        <xdr:cNvSpPr/>
      </xdr:nvSpPr>
      <xdr:spPr>
        <a:xfrm>
          <a:off x="14744700" y="49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8551</xdr:rowOff>
    </xdr:from>
    <xdr:to>
      <xdr:col>72</xdr:col>
      <xdr:colOff>123825</xdr:colOff>
      <xdr:row>29</xdr:row>
      <xdr:rowOff>110151</xdr:rowOff>
    </xdr:to>
    <xdr:sp macro="" textlink="">
      <xdr:nvSpPr>
        <xdr:cNvPr id="142" name="フローチャート: 判断 141">
          <a:extLst>
            <a:ext uri="{FF2B5EF4-FFF2-40B4-BE49-F238E27FC236}">
              <a16:creationId xmlns:a16="http://schemas.microsoft.com/office/drawing/2014/main" id="{E2765A6A-B137-4AD0-81A6-859544F5A2EF}"/>
            </a:ext>
          </a:extLst>
        </xdr:cNvPr>
        <xdr:cNvSpPr/>
      </xdr:nvSpPr>
      <xdr:spPr>
        <a:xfrm>
          <a:off x="14033500" y="4980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50806</xdr:rowOff>
    </xdr:from>
    <xdr:to>
      <xdr:col>68</xdr:col>
      <xdr:colOff>123825</xdr:colOff>
      <xdr:row>29</xdr:row>
      <xdr:rowOff>152406</xdr:rowOff>
    </xdr:to>
    <xdr:sp macro="" textlink="">
      <xdr:nvSpPr>
        <xdr:cNvPr id="143" name="フローチャート: 判断 142">
          <a:extLst>
            <a:ext uri="{FF2B5EF4-FFF2-40B4-BE49-F238E27FC236}">
              <a16:creationId xmlns:a16="http://schemas.microsoft.com/office/drawing/2014/main" id="{42DCB182-014A-4D7C-8C12-3F0401053BD4}"/>
            </a:ext>
          </a:extLst>
        </xdr:cNvPr>
        <xdr:cNvSpPr/>
      </xdr:nvSpPr>
      <xdr:spPr>
        <a:xfrm>
          <a:off x="13271500" y="502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35796</xdr:rowOff>
    </xdr:from>
    <xdr:to>
      <xdr:col>64</xdr:col>
      <xdr:colOff>123825</xdr:colOff>
      <xdr:row>29</xdr:row>
      <xdr:rowOff>137396</xdr:rowOff>
    </xdr:to>
    <xdr:sp macro="" textlink="">
      <xdr:nvSpPr>
        <xdr:cNvPr id="144" name="フローチャート: 判断 143">
          <a:extLst>
            <a:ext uri="{FF2B5EF4-FFF2-40B4-BE49-F238E27FC236}">
              <a16:creationId xmlns:a16="http://schemas.microsoft.com/office/drawing/2014/main" id="{5ED3F8E9-318E-4275-AE23-0A33906129CD}"/>
            </a:ext>
          </a:extLst>
        </xdr:cNvPr>
        <xdr:cNvSpPr/>
      </xdr:nvSpPr>
      <xdr:spPr>
        <a:xfrm>
          <a:off x="12509500" y="500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170646</xdr:rowOff>
    </xdr:from>
    <xdr:to>
      <xdr:col>60</xdr:col>
      <xdr:colOff>123825</xdr:colOff>
      <xdr:row>29</xdr:row>
      <xdr:rowOff>100796</xdr:rowOff>
    </xdr:to>
    <xdr:sp macro="" textlink="">
      <xdr:nvSpPr>
        <xdr:cNvPr id="145" name="フローチャート: 判断 144">
          <a:extLst>
            <a:ext uri="{FF2B5EF4-FFF2-40B4-BE49-F238E27FC236}">
              <a16:creationId xmlns:a16="http://schemas.microsoft.com/office/drawing/2014/main" id="{D6A77C50-B721-4FE4-8EAA-59E47BE8A2CA}"/>
            </a:ext>
          </a:extLst>
        </xdr:cNvPr>
        <xdr:cNvSpPr/>
      </xdr:nvSpPr>
      <xdr:spPr>
        <a:xfrm>
          <a:off x="11747500" y="49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489408FD-9521-494E-96DF-42338CF1E4DD}"/>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871CF166-F362-4E91-83BE-D0C33D8BD5DE}"/>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1F6C0591-8306-4B63-97A0-892047BA5966}"/>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DDC3CD60-857B-4D1C-A49C-E8116964C467}"/>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BD591943-1B90-4030-B156-6285146F1C35}"/>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8823</xdr:rowOff>
    </xdr:from>
    <xdr:to>
      <xdr:col>76</xdr:col>
      <xdr:colOff>73025</xdr:colOff>
      <xdr:row>28</xdr:row>
      <xdr:rowOff>110423</xdr:rowOff>
    </xdr:to>
    <xdr:sp macro="" textlink="">
      <xdr:nvSpPr>
        <xdr:cNvPr id="151" name="楕円 150">
          <a:extLst>
            <a:ext uri="{FF2B5EF4-FFF2-40B4-BE49-F238E27FC236}">
              <a16:creationId xmlns:a16="http://schemas.microsoft.com/office/drawing/2014/main" id="{352443C5-0BB8-4E0F-83A3-C37B6BD5F3E2}"/>
            </a:ext>
          </a:extLst>
        </xdr:cNvPr>
        <xdr:cNvSpPr/>
      </xdr:nvSpPr>
      <xdr:spPr>
        <a:xfrm>
          <a:off x="14744700" y="480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31700</xdr:rowOff>
    </xdr:from>
    <xdr:ext cx="469744" cy="259045"/>
    <xdr:sp macro="" textlink="">
      <xdr:nvSpPr>
        <xdr:cNvPr id="152" name="債務償還比率該当値テキスト">
          <a:extLst>
            <a:ext uri="{FF2B5EF4-FFF2-40B4-BE49-F238E27FC236}">
              <a16:creationId xmlns:a16="http://schemas.microsoft.com/office/drawing/2014/main" id="{EE4D0CDA-9D88-4A3C-9AFC-CAF3BCB06900}"/>
            </a:ext>
          </a:extLst>
        </xdr:cNvPr>
        <xdr:cNvSpPr txBox="1"/>
      </xdr:nvSpPr>
      <xdr:spPr>
        <a:xfrm>
          <a:off x="14846300" y="4660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81304</xdr:rowOff>
    </xdr:from>
    <xdr:to>
      <xdr:col>72</xdr:col>
      <xdr:colOff>123825</xdr:colOff>
      <xdr:row>29</xdr:row>
      <xdr:rowOff>11454</xdr:rowOff>
    </xdr:to>
    <xdr:sp macro="" textlink="">
      <xdr:nvSpPr>
        <xdr:cNvPr id="153" name="楕円 152">
          <a:extLst>
            <a:ext uri="{FF2B5EF4-FFF2-40B4-BE49-F238E27FC236}">
              <a16:creationId xmlns:a16="http://schemas.microsoft.com/office/drawing/2014/main" id="{D6F9E736-1913-4FE0-8DC5-E01D38BE59BD}"/>
            </a:ext>
          </a:extLst>
        </xdr:cNvPr>
        <xdr:cNvSpPr/>
      </xdr:nvSpPr>
      <xdr:spPr>
        <a:xfrm>
          <a:off x="14033500" y="488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59623</xdr:rowOff>
    </xdr:from>
    <xdr:to>
      <xdr:col>76</xdr:col>
      <xdr:colOff>22225</xdr:colOff>
      <xdr:row>28</xdr:row>
      <xdr:rowOff>132104</xdr:rowOff>
    </xdr:to>
    <xdr:cxnSp macro="">
      <xdr:nvCxnSpPr>
        <xdr:cNvPr id="154" name="直線コネクタ 153">
          <a:extLst>
            <a:ext uri="{FF2B5EF4-FFF2-40B4-BE49-F238E27FC236}">
              <a16:creationId xmlns:a16="http://schemas.microsoft.com/office/drawing/2014/main" id="{DAA26179-86BC-47F4-A385-9B796B6A65FD}"/>
            </a:ext>
          </a:extLst>
        </xdr:cNvPr>
        <xdr:cNvCxnSpPr/>
      </xdr:nvCxnSpPr>
      <xdr:spPr>
        <a:xfrm flipV="1">
          <a:off x="14084300" y="4860223"/>
          <a:ext cx="711200" cy="7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106220</xdr:rowOff>
    </xdr:from>
    <xdr:to>
      <xdr:col>68</xdr:col>
      <xdr:colOff>123825</xdr:colOff>
      <xdr:row>30</xdr:row>
      <xdr:rowOff>36370</xdr:rowOff>
    </xdr:to>
    <xdr:sp macro="" textlink="">
      <xdr:nvSpPr>
        <xdr:cNvPr id="155" name="楕円 154">
          <a:extLst>
            <a:ext uri="{FF2B5EF4-FFF2-40B4-BE49-F238E27FC236}">
              <a16:creationId xmlns:a16="http://schemas.microsoft.com/office/drawing/2014/main" id="{C42E1697-5F72-4316-B5E2-9EB32C847944}"/>
            </a:ext>
          </a:extLst>
        </xdr:cNvPr>
        <xdr:cNvSpPr/>
      </xdr:nvSpPr>
      <xdr:spPr>
        <a:xfrm>
          <a:off x="13271500" y="50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132104</xdr:rowOff>
    </xdr:from>
    <xdr:to>
      <xdr:col>72</xdr:col>
      <xdr:colOff>73025</xdr:colOff>
      <xdr:row>29</xdr:row>
      <xdr:rowOff>157020</xdr:rowOff>
    </xdr:to>
    <xdr:cxnSp macro="">
      <xdr:nvCxnSpPr>
        <xdr:cNvPr id="156" name="直線コネクタ 155">
          <a:extLst>
            <a:ext uri="{FF2B5EF4-FFF2-40B4-BE49-F238E27FC236}">
              <a16:creationId xmlns:a16="http://schemas.microsoft.com/office/drawing/2014/main" id="{0FA2DE70-C1BB-4218-92B8-6E94F904EC6F}"/>
            </a:ext>
          </a:extLst>
        </xdr:cNvPr>
        <xdr:cNvCxnSpPr/>
      </xdr:nvCxnSpPr>
      <xdr:spPr>
        <a:xfrm flipV="1">
          <a:off x="13322300" y="4932704"/>
          <a:ext cx="762000" cy="19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88954</xdr:rowOff>
    </xdr:from>
    <xdr:to>
      <xdr:col>64</xdr:col>
      <xdr:colOff>123825</xdr:colOff>
      <xdr:row>33</xdr:row>
      <xdr:rowOff>19104</xdr:rowOff>
    </xdr:to>
    <xdr:sp macro="" textlink="">
      <xdr:nvSpPr>
        <xdr:cNvPr id="157" name="楕円 156">
          <a:extLst>
            <a:ext uri="{FF2B5EF4-FFF2-40B4-BE49-F238E27FC236}">
              <a16:creationId xmlns:a16="http://schemas.microsoft.com/office/drawing/2014/main" id="{E5569EAE-0DD6-4487-ADEC-06FB4F79B6C1}"/>
            </a:ext>
          </a:extLst>
        </xdr:cNvPr>
        <xdr:cNvSpPr/>
      </xdr:nvSpPr>
      <xdr:spPr>
        <a:xfrm>
          <a:off x="12509500" y="557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157020</xdr:rowOff>
    </xdr:from>
    <xdr:to>
      <xdr:col>68</xdr:col>
      <xdr:colOff>73025</xdr:colOff>
      <xdr:row>32</xdr:row>
      <xdr:rowOff>139754</xdr:rowOff>
    </xdr:to>
    <xdr:cxnSp macro="">
      <xdr:nvCxnSpPr>
        <xdr:cNvPr id="158" name="直線コネクタ 157">
          <a:extLst>
            <a:ext uri="{FF2B5EF4-FFF2-40B4-BE49-F238E27FC236}">
              <a16:creationId xmlns:a16="http://schemas.microsoft.com/office/drawing/2014/main" id="{FCA7886F-DB41-48D5-B1CB-3E0E8932F79C}"/>
            </a:ext>
          </a:extLst>
        </xdr:cNvPr>
        <xdr:cNvCxnSpPr/>
      </xdr:nvCxnSpPr>
      <xdr:spPr>
        <a:xfrm flipV="1">
          <a:off x="12560300" y="5129070"/>
          <a:ext cx="762000" cy="49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122295</xdr:rowOff>
    </xdr:from>
    <xdr:to>
      <xdr:col>60</xdr:col>
      <xdr:colOff>123825</xdr:colOff>
      <xdr:row>31</xdr:row>
      <xdr:rowOff>52445</xdr:rowOff>
    </xdr:to>
    <xdr:sp macro="" textlink="">
      <xdr:nvSpPr>
        <xdr:cNvPr id="159" name="楕円 158">
          <a:extLst>
            <a:ext uri="{FF2B5EF4-FFF2-40B4-BE49-F238E27FC236}">
              <a16:creationId xmlns:a16="http://schemas.microsoft.com/office/drawing/2014/main" id="{ECA2563A-68A3-42EB-A823-6A2D2F91A4E8}"/>
            </a:ext>
          </a:extLst>
        </xdr:cNvPr>
        <xdr:cNvSpPr/>
      </xdr:nvSpPr>
      <xdr:spPr>
        <a:xfrm>
          <a:off x="11747500" y="526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1645</xdr:rowOff>
    </xdr:from>
    <xdr:to>
      <xdr:col>64</xdr:col>
      <xdr:colOff>73025</xdr:colOff>
      <xdr:row>32</xdr:row>
      <xdr:rowOff>139754</xdr:rowOff>
    </xdr:to>
    <xdr:cxnSp macro="">
      <xdr:nvCxnSpPr>
        <xdr:cNvPr id="160" name="直線コネクタ 159">
          <a:extLst>
            <a:ext uri="{FF2B5EF4-FFF2-40B4-BE49-F238E27FC236}">
              <a16:creationId xmlns:a16="http://schemas.microsoft.com/office/drawing/2014/main" id="{5A741A31-A269-4D5D-820A-B22C1F6A883D}"/>
            </a:ext>
          </a:extLst>
        </xdr:cNvPr>
        <xdr:cNvCxnSpPr/>
      </xdr:nvCxnSpPr>
      <xdr:spPr>
        <a:xfrm>
          <a:off x="11798300" y="5316595"/>
          <a:ext cx="762000" cy="30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101278</xdr:rowOff>
    </xdr:from>
    <xdr:ext cx="469744" cy="259045"/>
    <xdr:sp macro="" textlink="">
      <xdr:nvSpPr>
        <xdr:cNvPr id="161" name="n_1aveValue債務償還比率">
          <a:extLst>
            <a:ext uri="{FF2B5EF4-FFF2-40B4-BE49-F238E27FC236}">
              <a16:creationId xmlns:a16="http://schemas.microsoft.com/office/drawing/2014/main" id="{0AE9E350-B155-45E7-AD31-D9E001043003}"/>
            </a:ext>
          </a:extLst>
        </xdr:cNvPr>
        <xdr:cNvSpPr txBox="1"/>
      </xdr:nvSpPr>
      <xdr:spPr>
        <a:xfrm>
          <a:off x="13836727" y="507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168933</xdr:rowOff>
    </xdr:from>
    <xdr:ext cx="469744" cy="259045"/>
    <xdr:sp macro="" textlink="">
      <xdr:nvSpPr>
        <xdr:cNvPr id="162" name="n_2aveValue債務償還比率">
          <a:extLst>
            <a:ext uri="{FF2B5EF4-FFF2-40B4-BE49-F238E27FC236}">
              <a16:creationId xmlns:a16="http://schemas.microsoft.com/office/drawing/2014/main" id="{2A77A1F2-B8C1-49C9-B969-FF4F0F48F8F2}"/>
            </a:ext>
          </a:extLst>
        </xdr:cNvPr>
        <xdr:cNvSpPr txBox="1"/>
      </xdr:nvSpPr>
      <xdr:spPr>
        <a:xfrm>
          <a:off x="13087427" y="479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153923</xdr:rowOff>
    </xdr:from>
    <xdr:ext cx="469744" cy="259045"/>
    <xdr:sp macro="" textlink="">
      <xdr:nvSpPr>
        <xdr:cNvPr id="163" name="n_3aveValue債務償還比率">
          <a:extLst>
            <a:ext uri="{FF2B5EF4-FFF2-40B4-BE49-F238E27FC236}">
              <a16:creationId xmlns:a16="http://schemas.microsoft.com/office/drawing/2014/main" id="{F049FF8C-3374-4234-AE6A-09771FFC819F}"/>
            </a:ext>
          </a:extLst>
        </xdr:cNvPr>
        <xdr:cNvSpPr txBox="1"/>
      </xdr:nvSpPr>
      <xdr:spPr>
        <a:xfrm>
          <a:off x="12325427" y="478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117323</xdr:rowOff>
    </xdr:from>
    <xdr:ext cx="469744" cy="259045"/>
    <xdr:sp macro="" textlink="">
      <xdr:nvSpPr>
        <xdr:cNvPr id="164" name="n_4aveValue債務償還比率">
          <a:extLst>
            <a:ext uri="{FF2B5EF4-FFF2-40B4-BE49-F238E27FC236}">
              <a16:creationId xmlns:a16="http://schemas.microsoft.com/office/drawing/2014/main" id="{7E85180D-E8E3-4BF8-85D1-8968F6179CC9}"/>
            </a:ext>
          </a:extLst>
        </xdr:cNvPr>
        <xdr:cNvSpPr txBox="1"/>
      </xdr:nvSpPr>
      <xdr:spPr>
        <a:xfrm>
          <a:off x="11563427" y="474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27981</xdr:rowOff>
    </xdr:from>
    <xdr:ext cx="469744" cy="259045"/>
    <xdr:sp macro="" textlink="">
      <xdr:nvSpPr>
        <xdr:cNvPr id="165" name="n_1mainValue債務償還比率">
          <a:extLst>
            <a:ext uri="{FF2B5EF4-FFF2-40B4-BE49-F238E27FC236}">
              <a16:creationId xmlns:a16="http://schemas.microsoft.com/office/drawing/2014/main" id="{514B40D9-9D86-4627-8A74-D8E27D6C6827}"/>
            </a:ext>
          </a:extLst>
        </xdr:cNvPr>
        <xdr:cNvSpPr txBox="1"/>
      </xdr:nvSpPr>
      <xdr:spPr>
        <a:xfrm>
          <a:off x="13836727" y="465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27497</xdr:rowOff>
    </xdr:from>
    <xdr:ext cx="469744" cy="259045"/>
    <xdr:sp macro="" textlink="">
      <xdr:nvSpPr>
        <xdr:cNvPr id="166" name="n_2mainValue債務償還比率">
          <a:extLst>
            <a:ext uri="{FF2B5EF4-FFF2-40B4-BE49-F238E27FC236}">
              <a16:creationId xmlns:a16="http://schemas.microsoft.com/office/drawing/2014/main" id="{212CFDF3-29C0-4B55-9317-87DF2F832689}"/>
            </a:ext>
          </a:extLst>
        </xdr:cNvPr>
        <xdr:cNvSpPr txBox="1"/>
      </xdr:nvSpPr>
      <xdr:spPr>
        <a:xfrm>
          <a:off x="13087427" y="51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10231</xdr:rowOff>
    </xdr:from>
    <xdr:ext cx="560923" cy="259045"/>
    <xdr:sp macro="" textlink="">
      <xdr:nvSpPr>
        <xdr:cNvPr id="167" name="n_3mainValue債務償還比率">
          <a:extLst>
            <a:ext uri="{FF2B5EF4-FFF2-40B4-BE49-F238E27FC236}">
              <a16:creationId xmlns:a16="http://schemas.microsoft.com/office/drawing/2014/main" id="{9F61E269-CF89-40D3-9A35-D15EA8D80D65}"/>
            </a:ext>
          </a:extLst>
        </xdr:cNvPr>
        <xdr:cNvSpPr txBox="1"/>
      </xdr:nvSpPr>
      <xdr:spPr>
        <a:xfrm>
          <a:off x="12279838" y="56680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43572</xdr:rowOff>
    </xdr:from>
    <xdr:ext cx="469744" cy="259045"/>
    <xdr:sp macro="" textlink="">
      <xdr:nvSpPr>
        <xdr:cNvPr id="168" name="n_4mainValue債務償還比率">
          <a:extLst>
            <a:ext uri="{FF2B5EF4-FFF2-40B4-BE49-F238E27FC236}">
              <a16:creationId xmlns:a16="http://schemas.microsoft.com/office/drawing/2014/main" id="{D248EFD6-2BCA-4E86-A232-AC4AE21A7D42}"/>
            </a:ext>
          </a:extLst>
        </xdr:cNvPr>
        <xdr:cNvSpPr txBox="1"/>
      </xdr:nvSpPr>
      <xdr:spPr>
        <a:xfrm>
          <a:off x="11563427" y="535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86191CD1-9B9F-4BD1-911B-F259A4EF56AC}"/>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9B0B1523-552F-40A4-A916-F559661C618B}"/>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7643F163-4D2A-41B9-B282-60017B5115D2}"/>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DCAD7B20-471F-40EF-A045-905A0D8E8156}"/>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63C474DF-9C03-4985-913E-6450D85F8272}"/>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D8E62D85-2530-480A-8245-5E9E7EC3061C}"/>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648C13B-E6F6-45AF-A2EE-98DAA243ADC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57C93B1-5532-4F42-A3F7-82920E8D2DF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62A6F20-333C-445A-BFB8-6B10859BD1B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0F94204-F1BE-4EBB-94E2-AA8DCEBD750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佐賀県大町町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076131F-1A71-423D-B766-7BB8F6EF338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0C3C51B-35A3-4EF8-91C5-C0D00067A24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1D4C70D-326B-4FB6-8DDE-058CA0583A8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231BC86-505D-47F2-A2C2-F9DDD7B9AE6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16F1D0F-C023-4C56-835C-1C41A963BDB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331045D-DA1C-427B-B7CD-0A7B3DF0A2A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6,409
6,383
11.50
5,822,281
5,607,939
168,522
2,465,312
4,923,486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C5B0257-A833-41BA-A1C5-C9A19FD539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1A75242-3394-4B22-B4D4-56B2BFF3C11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BBCF4FD-3894-4077-B57F-DA3696EA574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5D93B28-EEC9-49E5-B0D5-791381B17BB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321B092-A0C5-49F6-ADC5-5EE8EC20431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6D08D33-B5B5-441E-9927-AB8BD206CFE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1102705-29C4-44BA-8390-9101E50659E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84CBC91-E570-448C-9E16-2061BB5EA11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7A009C5-3776-40E7-BFAA-DA139941013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025FE2A-8A1A-48A5-AC55-C8DDDA11F77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9D11614-76E6-4215-8F07-489111A9867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84DEDBD-6260-4C0C-9435-E6897808A45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B80A635-DFEC-4C66-824A-38BF1C3B51B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01F13FE-0980-4E1F-9512-6FEE339D3AB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4759134-0D6F-443C-A292-DF1F273019B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0048FE4-DD91-4D1D-86DD-67ABF27CA5C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B0B5A25-2E39-48C0-8374-CF3217675B7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9B61196-D30B-493D-9AE2-8F13B88C3FF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15EB9FF-C3CB-480E-BFB7-2B181266DB6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BEE52C4-99DF-4CDC-B082-7F2E1467298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04DAE7C-1375-4726-A34D-01FF3C2C2FB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92F1F89-3078-4972-97ED-68F24DFF475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0144833-70FC-4CC3-83EE-D8A6B32120F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F511084-B583-4900-B964-F52661104D3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E4EEE26-1E8C-4E46-98AC-5B314A193E1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0B94F80-7455-43A9-AB9A-D3ADDBB5239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AEEF7D4-ED2C-4430-B3EA-A2B1528B6E0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4F690D5-5FE9-4CA5-8157-D0144E642BE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9F9230E-7BA2-4F82-A259-B4D91EFEC53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B7BBAEA-13DF-4C5F-8CFF-B20C63502F8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9491BEF-FBBE-46E4-BB62-C5437684B57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BED71B8-F1BE-4D9A-AA67-871A080BBC5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EB31B81-B680-44B0-85A6-093141741B1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487E65C-7BD1-43F3-B85E-83677E70FC39}"/>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4A64385-087D-4A17-9B62-A193A79604C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10E685A-EF54-438B-A45F-0FF44EB7D59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D9664B6-67DF-4D98-9E62-E8028258C1E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67E4342-6276-4FE2-9FCE-366652CA67B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9C9818A-174D-4062-8A71-E544B1038EA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E7E41AD-8FC7-4F71-97B4-1E6F5C1B72C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37E872D-09F4-475B-A5DE-A9199E20F39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5B01694-0F88-4684-AD81-6D0ECEFBBFD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5FC827D-78B9-4358-9973-51B2A3CA33F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93738D5-1AE1-42A3-9CEF-CED3EC92F6E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21C0E57-1ACC-4A3D-9021-35425CF535E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F6B556EA-991E-49A4-B650-A1E14F019E1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56606</xdr:rowOff>
    </xdr:to>
    <xdr:cxnSp macro="">
      <xdr:nvCxnSpPr>
        <xdr:cNvPr id="58" name="直線コネクタ 57">
          <a:extLst>
            <a:ext uri="{FF2B5EF4-FFF2-40B4-BE49-F238E27FC236}">
              <a16:creationId xmlns:a16="http://schemas.microsoft.com/office/drawing/2014/main" id="{CC8097BF-8ED3-4B72-AFAD-9360FC743C7A}"/>
            </a:ext>
          </a:extLst>
        </xdr:cNvPr>
        <xdr:cNvCxnSpPr/>
      </xdr:nvCxnSpPr>
      <xdr:spPr>
        <a:xfrm flipV="1">
          <a:off x="4634865" y="5858147"/>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60433</xdr:rowOff>
    </xdr:from>
    <xdr:ext cx="405111" cy="259045"/>
    <xdr:sp macro="" textlink="">
      <xdr:nvSpPr>
        <xdr:cNvPr id="59" name="【道路】&#10;有形固定資産減価償却率最小値テキスト">
          <a:extLst>
            <a:ext uri="{FF2B5EF4-FFF2-40B4-BE49-F238E27FC236}">
              <a16:creationId xmlns:a16="http://schemas.microsoft.com/office/drawing/2014/main" id="{C40E3779-C646-42F5-B929-D7B01E375259}"/>
            </a:ext>
          </a:extLst>
        </xdr:cNvPr>
        <xdr:cNvSpPr txBox="1"/>
      </xdr:nvSpPr>
      <xdr:spPr>
        <a:xfrm>
          <a:off x="4673600" y="726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56606</xdr:rowOff>
    </xdr:from>
    <xdr:to>
      <xdr:col>24</xdr:col>
      <xdr:colOff>152400</xdr:colOff>
      <xdr:row>42</xdr:row>
      <xdr:rowOff>56606</xdr:rowOff>
    </xdr:to>
    <xdr:cxnSp macro="">
      <xdr:nvCxnSpPr>
        <xdr:cNvPr id="60" name="直線コネクタ 59">
          <a:extLst>
            <a:ext uri="{FF2B5EF4-FFF2-40B4-BE49-F238E27FC236}">
              <a16:creationId xmlns:a16="http://schemas.microsoft.com/office/drawing/2014/main" id="{10948F5C-7253-478A-8D77-0CEEA5E10AA1}"/>
            </a:ext>
          </a:extLst>
        </xdr:cNvPr>
        <xdr:cNvCxnSpPr/>
      </xdr:nvCxnSpPr>
      <xdr:spPr>
        <a:xfrm>
          <a:off x="4546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道路】&#10;有形固定資産減価償却率最大値テキスト">
          <a:extLst>
            <a:ext uri="{FF2B5EF4-FFF2-40B4-BE49-F238E27FC236}">
              <a16:creationId xmlns:a16="http://schemas.microsoft.com/office/drawing/2014/main" id="{229D231D-CF5F-4DF9-A2F4-9D2C8F69A7F1}"/>
            </a:ext>
          </a:extLst>
        </xdr:cNvPr>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id="{173297F2-3570-4619-AE8C-1BCF8AB8D22D}"/>
            </a:ext>
          </a:extLst>
        </xdr:cNvPr>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7455</xdr:rowOff>
    </xdr:from>
    <xdr:ext cx="405111" cy="259045"/>
    <xdr:sp macro="" textlink="">
      <xdr:nvSpPr>
        <xdr:cNvPr id="63" name="【道路】&#10;有形固定資産減価償却率平均値テキスト">
          <a:extLst>
            <a:ext uri="{FF2B5EF4-FFF2-40B4-BE49-F238E27FC236}">
              <a16:creationId xmlns:a16="http://schemas.microsoft.com/office/drawing/2014/main" id="{9FC1C966-3BF4-4BF7-AB7D-DB30A92A5BB2}"/>
            </a:ext>
          </a:extLst>
        </xdr:cNvPr>
        <xdr:cNvSpPr txBox="1"/>
      </xdr:nvSpPr>
      <xdr:spPr>
        <a:xfrm>
          <a:off x="4673600" y="6522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4" name="フローチャート: 判断 63">
          <a:extLst>
            <a:ext uri="{FF2B5EF4-FFF2-40B4-BE49-F238E27FC236}">
              <a16:creationId xmlns:a16="http://schemas.microsoft.com/office/drawing/2014/main" id="{0152086D-C6BB-4813-9F68-61652B07CC26}"/>
            </a:ext>
          </a:extLst>
        </xdr:cNvPr>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id="{C1BCF91A-1A9B-45AA-8C59-A22EECA66A77}"/>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8B4B0510-A6DA-417A-B985-DE9B95E863FA}"/>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80917</xdr:rowOff>
    </xdr:from>
    <xdr:to>
      <xdr:col>10</xdr:col>
      <xdr:colOff>165100</xdr:colOff>
      <xdr:row>39</xdr:row>
      <xdr:rowOff>11067</xdr:rowOff>
    </xdr:to>
    <xdr:sp macro="" textlink="">
      <xdr:nvSpPr>
        <xdr:cNvPr id="67" name="フローチャート: 判断 66">
          <a:extLst>
            <a:ext uri="{FF2B5EF4-FFF2-40B4-BE49-F238E27FC236}">
              <a16:creationId xmlns:a16="http://schemas.microsoft.com/office/drawing/2014/main" id="{5DAB29C9-3F0C-4CE9-8817-F16874A0AA2B}"/>
            </a:ext>
          </a:extLst>
        </xdr:cNvPr>
        <xdr:cNvSpPr/>
      </xdr:nvSpPr>
      <xdr:spPr>
        <a:xfrm>
          <a:off x="1968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a:extLst>
            <a:ext uri="{FF2B5EF4-FFF2-40B4-BE49-F238E27FC236}">
              <a16:creationId xmlns:a16="http://schemas.microsoft.com/office/drawing/2014/main" id="{B83BBE75-3D88-4199-BEA7-D909E468AC98}"/>
            </a:ext>
          </a:extLst>
        </xdr:cNvPr>
        <xdr:cNvSpPr/>
      </xdr:nvSpPr>
      <xdr:spPr>
        <a:xfrm>
          <a:off x="1079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5B5A37E-A365-457F-AE89-D74959BF79E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F59A653-DEF0-45BE-815C-7224011060E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310AA7F-54DF-48B4-BDB5-4A4A5867EF5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998D558-8F79-4B34-9A58-7E1EBBC5A2E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B42F349-68B0-4EDA-92D1-70A692BF042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93980</xdr:rowOff>
    </xdr:from>
    <xdr:to>
      <xdr:col>24</xdr:col>
      <xdr:colOff>114300</xdr:colOff>
      <xdr:row>40</xdr:row>
      <xdr:rowOff>24130</xdr:rowOff>
    </xdr:to>
    <xdr:sp macro="" textlink="">
      <xdr:nvSpPr>
        <xdr:cNvPr id="74" name="楕円 73">
          <a:extLst>
            <a:ext uri="{FF2B5EF4-FFF2-40B4-BE49-F238E27FC236}">
              <a16:creationId xmlns:a16="http://schemas.microsoft.com/office/drawing/2014/main" id="{83D78369-A15D-41D7-B4C9-66268C2F91D3}"/>
            </a:ext>
          </a:extLst>
        </xdr:cNvPr>
        <xdr:cNvSpPr/>
      </xdr:nvSpPr>
      <xdr:spPr>
        <a:xfrm>
          <a:off x="45847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72407</xdr:rowOff>
    </xdr:from>
    <xdr:ext cx="405111" cy="259045"/>
    <xdr:sp macro="" textlink="">
      <xdr:nvSpPr>
        <xdr:cNvPr id="75" name="【道路】&#10;有形固定資産減価償却率該当値テキスト">
          <a:extLst>
            <a:ext uri="{FF2B5EF4-FFF2-40B4-BE49-F238E27FC236}">
              <a16:creationId xmlns:a16="http://schemas.microsoft.com/office/drawing/2014/main" id="{535D5D08-6745-443F-ABF6-925B9C9BA5C9}"/>
            </a:ext>
          </a:extLst>
        </xdr:cNvPr>
        <xdr:cNvSpPr txBox="1"/>
      </xdr:nvSpPr>
      <xdr:spPr>
        <a:xfrm>
          <a:off x="4673600"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67854</xdr:rowOff>
    </xdr:from>
    <xdr:to>
      <xdr:col>20</xdr:col>
      <xdr:colOff>38100</xdr:colOff>
      <xdr:row>39</xdr:row>
      <xdr:rowOff>169454</xdr:rowOff>
    </xdr:to>
    <xdr:sp macro="" textlink="">
      <xdr:nvSpPr>
        <xdr:cNvPr id="76" name="楕円 75">
          <a:extLst>
            <a:ext uri="{FF2B5EF4-FFF2-40B4-BE49-F238E27FC236}">
              <a16:creationId xmlns:a16="http://schemas.microsoft.com/office/drawing/2014/main" id="{72FC22EF-5A1E-4F18-A221-0758EBD34FD0}"/>
            </a:ext>
          </a:extLst>
        </xdr:cNvPr>
        <xdr:cNvSpPr/>
      </xdr:nvSpPr>
      <xdr:spPr>
        <a:xfrm>
          <a:off x="3746500" y="675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118654</xdr:rowOff>
    </xdr:from>
    <xdr:to>
      <xdr:col>24</xdr:col>
      <xdr:colOff>63500</xdr:colOff>
      <xdr:row>39</xdr:row>
      <xdr:rowOff>144780</xdr:rowOff>
    </xdr:to>
    <xdr:cxnSp macro="">
      <xdr:nvCxnSpPr>
        <xdr:cNvPr id="77" name="直線コネクタ 76">
          <a:extLst>
            <a:ext uri="{FF2B5EF4-FFF2-40B4-BE49-F238E27FC236}">
              <a16:creationId xmlns:a16="http://schemas.microsoft.com/office/drawing/2014/main" id="{17EA486E-1A80-4C87-8637-A734A07B9C33}"/>
            </a:ext>
          </a:extLst>
        </xdr:cNvPr>
        <xdr:cNvCxnSpPr/>
      </xdr:nvCxnSpPr>
      <xdr:spPr>
        <a:xfrm>
          <a:off x="3797300" y="680520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48260</xdr:rowOff>
    </xdr:from>
    <xdr:to>
      <xdr:col>15</xdr:col>
      <xdr:colOff>101600</xdr:colOff>
      <xdr:row>39</xdr:row>
      <xdr:rowOff>149860</xdr:rowOff>
    </xdr:to>
    <xdr:sp macro="" textlink="">
      <xdr:nvSpPr>
        <xdr:cNvPr id="78" name="楕円 77">
          <a:extLst>
            <a:ext uri="{FF2B5EF4-FFF2-40B4-BE49-F238E27FC236}">
              <a16:creationId xmlns:a16="http://schemas.microsoft.com/office/drawing/2014/main" id="{133B2A9E-596F-44F2-8286-AB08CC111EEA}"/>
            </a:ext>
          </a:extLst>
        </xdr:cNvPr>
        <xdr:cNvSpPr/>
      </xdr:nvSpPr>
      <xdr:spPr>
        <a:xfrm>
          <a:off x="2857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99060</xdr:rowOff>
    </xdr:from>
    <xdr:to>
      <xdr:col>19</xdr:col>
      <xdr:colOff>177800</xdr:colOff>
      <xdr:row>39</xdr:row>
      <xdr:rowOff>118654</xdr:rowOff>
    </xdr:to>
    <xdr:cxnSp macro="">
      <xdr:nvCxnSpPr>
        <xdr:cNvPr id="79" name="直線コネクタ 78">
          <a:extLst>
            <a:ext uri="{FF2B5EF4-FFF2-40B4-BE49-F238E27FC236}">
              <a16:creationId xmlns:a16="http://schemas.microsoft.com/office/drawing/2014/main" id="{9E1F979F-810D-4B91-9BDB-22BF7DF11BD3}"/>
            </a:ext>
          </a:extLst>
        </xdr:cNvPr>
        <xdr:cNvCxnSpPr/>
      </xdr:nvCxnSpPr>
      <xdr:spPr>
        <a:xfrm>
          <a:off x="2908300" y="678561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27033</xdr:rowOff>
    </xdr:from>
    <xdr:to>
      <xdr:col>10</xdr:col>
      <xdr:colOff>165100</xdr:colOff>
      <xdr:row>39</xdr:row>
      <xdr:rowOff>128633</xdr:rowOff>
    </xdr:to>
    <xdr:sp macro="" textlink="">
      <xdr:nvSpPr>
        <xdr:cNvPr id="80" name="楕円 79">
          <a:extLst>
            <a:ext uri="{FF2B5EF4-FFF2-40B4-BE49-F238E27FC236}">
              <a16:creationId xmlns:a16="http://schemas.microsoft.com/office/drawing/2014/main" id="{D644C0FF-7137-4AD3-ACB7-CD61442E11F6}"/>
            </a:ext>
          </a:extLst>
        </xdr:cNvPr>
        <xdr:cNvSpPr/>
      </xdr:nvSpPr>
      <xdr:spPr>
        <a:xfrm>
          <a:off x="19685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77833</xdr:rowOff>
    </xdr:from>
    <xdr:to>
      <xdr:col>15</xdr:col>
      <xdr:colOff>50800</xdr:colOff>
      <xdr:row>39</xdr:row>
      <xdr:rowOff>99060</xdr:rowOff>
    </xdr:to>
    <xdr:cxnSp macro="">
      <xdr:nvCxnSpPr>
        <xdr:cNvPr id="81" name="直線コネクタ 80">
          <a:extLst>
            <a:ext uri="{FF2B5EF4-FFF2-40B4-BE49-F238E27FC236}">
              <a16:creationId xmlns:a16="http://schemas.microsoft.com/office/drawing/2014/main" id="{C793E499-DEA9-4FEC-8988-CF1623883324}"/>
            </a:ext>
          </a:extLst>
        </xdr:cNvPr>
        <xdr:cNvCxnSpPr/>
      </xdr:nvCxnSpPr>
      <xdr:spPr>
        <a:xfrm>
          <a:off x="2019300" y="676438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2540</xdr:rowOff>
    </xdr:from>
    <xdr:to>
      <xdr:col>6</xdr:col>
      <xdr:colOff>38100</xdr:colOff>
      <xdr:row>38</xdr:row>
      <xdr:rowOff>104140</xdr:rowOff>
    </xdr:to>
    <xdr:sp macro="" textlink="">
      <xdr:nvSpPr>
        <xdr:cNvPr id="82" name="楕円 81">
          <a:extLst>
            <a:ext uri="{FF2B5EF4-FFF2-40B4-BE49-F238E27FC236}">
              <a16:creationId xmlns:a16="http://schemas.microsoft.com/office/drawing/2014/main" id="{35473C84-0862-46AE-BE9C-485C5FF0FE81}"/>
            </a:ext>
          </a:extLst>
        </xdr:cNvPr>
        <xdr:cNvSpPr/>
      </xdr:nvSpPr>
      <xdr:spPr>
        <a:xfrm>
          <a:off x="1079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53340</xdr:rowOff>
    </xdr:from>
    <xdr:to>
      <xdr:col>10</xdr:col>
      <xdr:colOff>114300</xdr:colOff>
      <xdr:row>39</xdr:row>
      <xdr:rowOff>77833</xdr:rowOff>
    </xdr:to>
    <xdr:cxnSp macro="">
      <xdr:nvCxnSpPr>
        <xdr:cNvPr id="83" name="直線コネクタ 82">
          <a:extLst>
            <a:ext uri="{FF2B5EF4-FFF2-40B4-BE49-F238E27FC236}">
              <a16:creationId xmlns:a16="http://schemas.microsoft.com/office/drawing/2014/main" id="{5C430D1D-82B3-451F-96AF-1FFD492BB57F}"/>
            </a:ext>
          </a:extLst>
        </xdr:cNvPr>
        <xdr:cNvCxnSpPr/>
      </xdr:nvCxnSpPr>
      <xdr:spPr>
        <a:xfrm>
          <a:off x="1130300" y="656844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109237</xdr:rowOff>
    </xdr:from>
    <xdr:ext cx="405111" cy="259045"/>
    <xdr:sp macro="" textlink="">
      <xdr:nvSpPr>
        <xdr:cNvPr id="84" name="n_1aveValue【道路】&#10;有形固定資産減価償却率">
          <a:extLst>
            <a:ext uri="{FF2B5EF4-FFF2-40B4-BE49-F238E27FC236}">
              <a16:creationId xmlns:a16="http://schemas.microsoft.com/office/drawing/2014/main" id="{52DA6CCE-3E40-4D6D-B04B-BC9998533DA1}"/>
            </a:ext>
          </a:extLst>
        </xdr:cNvPr>
        <xdr:cNvSpPr txBox="1"/>
      </xdr:nvSpPr>
      <xdr:spPr>
        <a:xfrm>
          <a:off x="35820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a:extLst>
            <a:ext uri="{FF2B5EF4-FFF2-40B4-BE49-F238E27FC236}">
              <a16:creationId xmlns:a16="http://schemas.microsoft.com/office/drawing/2014/main" id="{FAAB0E63-293E-413A-AE05-79B5C3723053}"/>
            </a:ext>
          </a:extLst>
        </xdr:cNvPr>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27594</xdr:rowOff>
    </xdr:from>
    <xdr:ext cx="405111" cy="259045"/>
    <xdr:sp macro="" textlink="">
      <xdr:nvSpPr>
        <xdr:cNvPr id="86" name="n_3aveValue【道路】&#10;有形固定資産減価償却率">
          <a:extLst>
            <a:ext uri="{FF2B5EF4-FFF2-40B4-BE49-F238E27FC236}">
              <a16:creationId xmlns:a16="http://schemas.microsoft.com/office/drawing/2014/main" id="{7C57CEAD-EFA1-4B24-A945-CEECB9E080BB}"/>
            </a:ext>
          </a:extLst>
        </xdr:cNvPr>
        <xdr:cNvSpPr txBox="1"/>
      </xdr:nvSpPr>
      <xdr:spPr>
        <a:xfrm>
          <a:off x="1816744" y="637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170378</xdr:rowOff>
    </xdr:from>
    <xdr:ext cx="405111" cy="259045"/>
    <xdr:sp macro="" textlink="">
      <xdr:nvSpPr>
        <xdr:cNvPr id="87" name="n_4aveValue【道路】&#10;有形固定資産減価償却率">
          <a:extLst>
            <a:ext uri="{FF2B5EF4-FFF2-40B4-BE49-F238E27FC236}">
              <a16:creationId xmlns:a16="http://schemas.microsoft.com/office/drawing/2014/main" id="{E6CA995E-9C45-4A4E-8237-57A4F6FF9D96}"/>
            </a:ext>
          </a:extLst>
        </xdr:cNvPr>
        <xdr:cNvSpPr txBox="1"/>
      </xdr:nvSpPr>
      <xdr:spPr>
        <a:xfrm>
          <a:off x="927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160581</xdr:rowOff>
    </xdr:from>
    <xdr:ext cx="405111" cy="259045"/>
    <xdr:sp macro="" textlink="">
      <xdr:nvSpPr>
        <xdr:cNvPr id="88" name="n_1mainValue【道路】&#10;有形固定資産減価償却率">
          <a:extLst>
            <a:ext uri="{FF2B5EF4-FFF2-40B4-BE49-F238E27FC236}">
              <a16:creationId xmlns:a16="http://schemas.microsoft.com/office/drawing/2014/main" id="{E77AE7A2-53DB-41BD-B2A2-F77CAEF7679C}"/>
            </a:ext>
          </a:extLst>
        </xdr:cNvPr>
        <xdr:cNvSpPr txBox="1"/>
      </xdr:nvSpPr>
      <xdr:spPr>
        <a:xfrm>
          <a:off x="3582044" y="684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140987</xdr:rowOff>
    </xdr:from>
    <xdr:ext cx="405111" cy="259045"/>
    <xdr:sp macro="" textlink="">
      <xdr:nvSpPr>
        <xdr:cNvPr id="89" name="n_2mainValue【道路】&#10;有形固定資産減価償却率">
          <a:extLst>
            <a:ext uri="{FF2B5EF4-FFF2-40B4-BE49-F238E27FC236}">
              <a16:creationId xmlns:a16="http://schemas.microsoft.com/office/drawing/2014/main" id="{C7B61139-B4A2-4CD5-89A5-D44965D3B235}"/>
            </a:ext>
          </a:extLst>
        </xdr:cNvPr>
        <xdr:cNvSpPr txBox="1"/>
      </xdr:nvSpPr>
      <xdr:spPr>
        <a:xfrm>
          <a:off x="27057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119760</xdr:rowOff>
    </xdr:from>
    <xdr:ext cx="405111" cy="259045"/>
    <xdr:sp macro="" textlink="">
      <xdr:nvSpPr>
        <xdr:cNvPr id="90" name="n_3mainValue【道路】&#10;有形固定資産減価償却率">
          <a:extLst>
            <a:ext uri="{FF2B5EF4-FFF2-40B4-BE49-F238E27FC236}">
              <a16:creationId xmlns:a16="http://schemas.microsoft.com/office/drawing/2014/main" id="{B1255E6F-B528-446C-9C98-C0E4E22154A6}"/>
            </a:ext>
          </a:extLst>
        </xdr:cNvPr>
        <xdr:cNvSpPr txBox="1"/>
      </xdr:nvSpPr>
      <xdr:spPr>
        <a:xfrm>
          <a:off x="18167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120667</xdr:rowOff>
    </xdr:from>
    <xdr:ext cx="405111" cy="259045"/>
    <xdr:sp macro="" textlink="">
      <xdr:nvSpPr>
        <xdr:cNvPr id="91" name="n_4mainValue【道路】&#10;有形固定資産減価償却率">
          <a:extLst>
            <a:ext uri="{FF2B5EF4-FFF2-40B4-BE49-F238E27FC236}">
              <a16:creationId xmlns:a16="http://schemas.microsoft.com/office/drawing/2014/main" id="{AA4D1683-F2D1-46FA-BCCB-162CC2D2F19A}"/>
            </a:ext>
          </a:extLst>
        </xdr:cNvPr>
        <xdr:cNvSpPr txBox="1"/>
      </xdr:nvSpPr>
      <xdr:spPr>
        <a:xfrm>
          <a:off x="927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F2E298C-2515-4C7A-BB1D-B0D564F635C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25C5FF4-CCDA-49AB-890E-1DDD58B3096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F59EAF5-633E-4F8B-A8D3-909E4B37C1B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DFCE76C-D5DF-4327-AA0D-DACFF2E0441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3C50810-0D3D-4C16-9B2F-C3B2F44B421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442A8AA8-3FFC-4B3B-BF3A-B4D6D7EA264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383B5E8-3C45-4366-8EEA-57DE5DFC6F7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024796A-C856-4DBB-BFE4-ABED39C7BCA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20DDC0B-DFAE-4329-BE36-E78EF20E633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2700535-F6D4-4EB5-98D2-149A1D8459B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945E745A-7C26-4127-9C3E-4A11E575F976}"/>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FC9C9A94-11BD-40BE-AA07-5EAF7F1DF24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8B5852E5-FB73-4CBE-866F-C60995A07CD3}"/>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727A964B-D0EF-4506-8CD8-79F85F281D99}"/>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29634A0E-FE42-4F9D-9AD1-522645D05409}"/>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C3C67E4D-C53C-4346-9F6F-7F8609B3194B}"/>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2CC51772-C555-47B3-BBF1-AB0584459B63}"/>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7CB7F460-320F-46D3-A1EC-667780342359}"/>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54F55786-E4A9-4D9B-A619-3A068608EE1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F6E3FE0D-0966-45A3-BD99-6846667BE09A}"/>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4B81EFE1-C2DE-45D1-9B18-3B7C7B7DE9E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79730</xdr:rowOff>
    </xdr:from>
    <xdr:to>
      <xdr:col>54</xdr:col>
      <xdr:colOff>189865</xdr:colOff>
      <xdr:row>41</xdr:row>
      <xdr:rowOff>98722</xdr:rowOff>
    </xdr:to>
    <xdr:cxnSp macro="">
      <xdr:nvCxnSpPr>
        <xdr:cNvPr id="113" name="直線コネクタ 112">
          <a:extLst>
            <a:ext uri="{FF2B5EF4-FFF2-40B4-BE49-F238E27FC236}">
              <a16:creationId xmlns:a16="http://schemas.microsoft.com/office/drawing/2014/main" id="{482A0B37-98C0-4C99-A0E9-9B31BAA8DF55}"/>
            </a:ext>
          </a:extLst>
        </xdr:cNvPr>
        <xdr:cNvCxnSpPr/>
      </xdr:nvCxnSpPr>
      <xdr:spPr>
        <a:xfrm flipV="1">
          <a:off x="10476865" y="5737580"/>
          <a:ext cx="0" cy="1390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102549</xdr:rowOff>
    </xdr:from>
    <xdr:ext cx="469744" cy="259045"/>
    <xdr:sp macro="" textlink="">
      <xdr:nvSpPr>
        <xdr:cNvPr id="114" name="【道路】&#10;一人当たり延長最小値テキスト">
          <a:extLst>
            <a:ext uri="{FF2B5EF4-FFF2-40B4-BE49-F238E27FC236}">
              <a16:creationId xmlns:a16="http://schemas.microsoft.com/office/drawing/2014/main" id="{7668B99B-BD33-45A4-9EA8-27224178AC17}"/>
            </a:ext>
          </a:extLst>
        </xdr:cNvPr>
        <xdr:cNvSpPr txBox="1"/>
      </xdr:nvSpPr>
      <xdr:spPr>
        <a:xfrm>
          <a:off x="10515600" y="713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98722</xdr:rowOff>
    </xdr:from>
    <xdr:to>
      <xdr:col>55</xdr:col>
      <xdr:colOff>88900</xdr:colOff>
      <xdr:row>41</xdr:row>
      <xdr:rowOff>98722</xdr:rowOff>
    </xdr:to>
    <xdr:cxnSp macro="">
      <xdr:nvCxnSpPr>
        <xdr:cNvPr id="115" name="直線コネクタ 114">
          <a:extLst>
            <a:ext uri="{FF2B5EF4-FFF2-40B4-BE49-F238E27FC236}">
              <a16:creationId xmlns:a16="http://schemas.microsoft.com/office/drawing/2014/main" id="{8D474B16-1B73-407D-A651-03BC5FBE1301}"/>
            </a:ext>
          </a:extLst>
        </xdr:cNvPr>
        <xdr:cNvCxnSpPr/>
      </xdr:nvCxnSpPr>
      <xdr:spPr>
        <a:xfrm>
          <a:off x="10388600" y="712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26407</xdr:rowOff>
    </xdr:from>
    <xdr:ext cx="599010" cy="259045"/>
    <xdr:sp macro="" textlink="">
      <xdr:nvSpPr>
        <xdr:cNvPr id="116" name="【道路】&#10;一人当たり延長最大値テキスト">
          <a:extLst>
            <a:ext uri="{FF2B5EF4-FFF2-40B4-BE49-F238E27FC236}">
              <a16:creationId xmlns:a16="http://schemas.microsoft.com/office/drawing/2014/main" id="{38FD3E92-04E9-4718-8DEC-46E61C625830}"/>
            </a:ext>
          </a:extLst>
        </xdr:cNvPr>
        <xdr:cNvSpPr txBox="1"/>
      </xdr:nvSpPr>
      <xdr:spPr>
        <a:xfrm>
          <a:off x="10515600" y="551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79730</xdr:rowOff>
    </xdr:from>
    <xdr:to>
      <xdr:col>55</xdr:col>
      <xdr:colOff>88900</xdr:colOff>
      <xdr:row>33</xdr:row>
      <xdr:rowOff>79730</xdr:rowOff>
    </xdr:to>
    <xdr:cxnSp macro="">
      <xdr:nvCxnSpPr>
        <xdr:cNvPr id="117" name="直線コネクタ 116">
          <a:extLst>
            <a:ext uri="{FF2B5EF4-FFF2-40B4-BE49-F238E27FC236}">
              <a16:creationId xmlns:a16="http://schemas.microsoft.com/office/drawing/2014/main" id="{7AB9E690-9DAC-4657-8A91-22001F880B1B}"/>
            </a:ext>
          </a:extLst>
        </xdr:cNvPr>
        <xdr:cNvCxnSpPr/>
      </xdr:nvCxnSpPr>
      <xdr:spPr>
        <a:xfrm>
          <a:off x="10388600" y="573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137020</xdr:rowOff>
    </xdr:from>
    <xdr:ext cx="534377" cy="259045"/>
    <xdr:sp macro="" textlink="">
      <xdr:nvSpPr>
        <xdr:cNvPr id="118" name="【道路】&#10;一人当たり延長平均値テキスト">
          <a:extLst>
            <a:ext uri="{FF2B5EF4-FFF2-40B4-BE49-F238E27FC236}">
              <a16:creationId xmlns:a16="http://schemas.microsoft.com/office/drawing/2014/main" id="{20C93393-E65B-4AD1-85C4-59019B99C102}"/>
            </a:ext>
          </a:extLst>
        </xdr:cNvPr>
        <xdr:cNvSpPr txBox="1"/>
      </xdr:nvSpPr>
      <xdr:spPr>
        <a:xfrm>
          <a:off x="10515600" y="6652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114143</xdr:rowOff>
    </xdr:from>
    <xdr:to>
      <xdr:col>55</xdr:col>
      <xdr:colOff>50800</xdr:colOff>
      <xdr:row>40</xdr:row>
      <xdr:rowOff>44293</xdr:rowOff>
    </xdr:to>
    <xdr:sp macro="" textlink="">
      <xdr:nvSpPr>
        <xdr:cNvPr id="119" name="フローチャート: 判断 118">
          <a:extLst>
            <a:ext uri="{FF2B5EF4-FFF2-40B4-BE49-F238E27FC236}">
              <a16:creationId xmlns:a16="http://schemas.microsoft.com/office/drawing/2014/main" id="{2E41723A-F21C-42FD-9E57-6E0F8CBE48F9}"/>
            </a:ext>
          </a:extLst>
        </xdr:cNvPr>
        <xdr:cNvSpPr/>
      </xdr:nvSpPr>
      <xdr:spPr>
        <a:xfrm>
          <a:off x="10426700" y="680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109516</xdr:rowOff>
    </xdr:from>
    <xdr:to>
      <xdr:col>50</xdr:col>
      <xdr:colOff>165100</xdr:colOff>
      <xdr:row>40</xdr:row>
      <xdr:rowOff>39666</xdr:rowOff>
    </xdr:to>
    <xdr:sp macro="" textlink="">
      <xdr:nvSpPr>
        <xdr:cNvPr id="120" name="フローチャート: 判断 119">
          <a:extLst>
            <a:ext uri="{FF2B5EF4-FFF2-40B4-BE49-F238E27FC236}">
              <a16:creationId xmlns:a16="http://schemas.microsoft.com/office/drawing/2014/main" id="{E3B4C707-C31E-4D82-ACB9-D816E3ECC87B}"/>
            </a:ext>
          </a:extLst>
        </xdr:cNvPr>
        <xdr:cNvSpPr/>
      </xdr:nvSpPr>
      <xdr:spPr>
        <a:xfrm>
          <a:off x="9588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125618</xdr:rowOff>
    </xdr:from>
    <xdr:to>
      <xdr:col>46</xdr:col>
      <xdr:colOff>38100</xdr:colOff>
      <xdr:row>40</xdr:row>
      <xdr:rowOff>55768</xdr:rowOff>
    </xdr:to>
    <xdr:sp macro="" textlink="">
      <xdr:nvSpPr>
        <xdr:cNvPr id="121" name="フローチャート: 判断 120">
          <a:extLst>
            <a:ext uri="{FF2B5EF4-FFF2-40B4-BE49-F238E27FC236}">
              <a16:creationId xmlns:a16="http://schemas.microsoft.com/office/drawing/2014/main" id="{E42246DA-8341-4D7E-9889-A27AF646DF1C}"/>
            </a:ext>
          </a:extLst>
        </xdr:cNvPr>
        <xdr:cNvSpPr/>
      </xdr:nvSpPr>
      <xdr:spPr>
        <a:xfrm>
          <a:off x="8699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92636</xdr:rowOff>
    </xdr:from>
    <xdr:to>
      <xdr:col>41</xdr:col>
      <xdr:colOff>101600</xdr:colOff>
      <xdr:row>40</xdr:row>
      <xdr:rowOff>22786</xdr:rowOff>
    </xdr:to>
    <xdr:sp macro="" textlink="">
      <xdr:nvSpPr>
        <xdr:cNvPr id="122" name="フローチャート: 判断 121">
          <a:extLst>
            <a:ext uri="{FF2B5EF4-FFF2-40B4-BE49-F238E27FC236}">
              <a16:creationId xmlns:a16="http://schemas.microsoft.com/office/drawing/2014/main" id="{A7090B98-9FE6-46BF-9893-48B7E5A4DD96}"/>
            </a:ext>
          </a:extLst>
        </xdr:cNvPr>
        <xdr:cNvSpPr/>
      </xdr:nvSpPr>
      <xdr:spPr>
        <a:xfrm>
          <a:off x="7810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16055</xdr:rowOff>
    </xdr:from>
    <xdr:to>
      <xdr:col>36</xdr:col>
      <xdr:colOff>165100</xdr:colOff>
      <xdr:row>40</xdr:row>
      <xdr:rowOff>117655</xdr:rowOff>
    </xdr:to>
    <xdr:sp macro="" textlink="">
      <xdr:nvSpPr>
        <xdr:cNvPr id="123" name="フローチャート: 判断 122">
          <a:extLst>
            <a:ext uri="{FF2B5EF4-FFF2-40B4-BE49-F238E27FC236}">
              <a16:creationId xmlns:a16="http://schemas.microsoft.com/office/drawing/2014/main" id="{A1E5C2D2-457D-4020-B642-A3B890839425}"/>
            </a:ext>
          </a:extLst>
        </xdr:cNvPr>
        <xdr:cNvSpPr/>
      </xdr:nvSpPr>
      <xdr:spPr>
        <a:xfrm>
          <a:off x="6921500" y="687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B70A852-0757-432A-9908-80A9248E700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653E7C7-388B-4B95-A1C8-E6CF1478EA1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8CAB2A9-BEB0-45CC-9AD5-28262CEC4A0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690FD05-1634-44CF-9841-CA54D339F6B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91741C4-ACA0-46F7-A311-CDAE7090266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7560</xdr:rowOff>
    </xdr:from>
    <xdr:to>
      <xdr:col>55</xdr:col>
      <xdr:colOff>50800</xdr:colOff>
      <xdr:row>41</xdr:row>
      <xdr:rowOff>109160</xdr:rowOff>
    </xdr:to>
    <xdr:sp macro="" textlink="">
      <xdr:nvSpPr>
        <xdr:cNvPr id="129" name="楕円 128">
          <a:extLst>
            <a:ext uri="{FF2B5EF4-FFF2-40B4-BE49-F238E27FC236}">
              <a16:creationId xmlns:a16="http://schemas.microsoft.com/office/drawing/2014/main" id="{71E09534-69AB-45CA-AD7F-379B02627DF0}"/>
            </a:ext>
          </a:extLst>
        </xdr:cNvPr>
        <xdr:cNvSpPr/>
      </xdr:nvSpPr>
      <xdr:spPr>
        <a:xfrm>
          <a:off x="10426700" y="703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93937</xdr:rowOff>
    </xdr:from>
    <xdr:ext cx="469744" cy="259045"/>
    <xdr:sp macro="" textlink="">
      <xdr:nvSpPr>
        <xdr:cNvPr id="130" name="【道路】&#10;一人当たり延長該当値テキスト">
          <a:extLst>
            <a:ext uri="{FF2B5EF4-FFF2-40B4-BE49-F238E27FC236}">
              <a16:creationId xmlns:a16="http://schemas.microsoft.com/office/drawing/2014/main" id="{A2B2BC54-9213-44CD-B65E-C755B33D62C6}"/>
            </a:ext>
          </a:extLst>
        </xdr:cNvPr>
        <xdr:cNvSpPr txBox="1"/>
      </xdr:nvSpPr>
      <xdr:spPr>
        <a:xfrm>
          <a:off x="10515600" y="695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6883</xdr:rowOff>
    </xdr:from>
    <xdr:to>
      <xdr:col>50</xdr:col>
      <xdr:colOff>165100</xdr:colOff>
      <xdr:row>41</xdr:row>
      <xdr:rowOff>108483</xdr:rowOff>
    </xdr:to>
    <xdr:sp macro="" textlink="">
      <xdr:nvSpPr>
        <xdr:cNvPr id="131" name="楕円 130">
          <a:extLst>
            <a:ext uri="{FF2B5EF4-FFF2-40B4-BE49-F238E27FC236}">
              <a16:creationId xmlns:a16="http://schemas.microsoft.com/office/drawing/2014/main" id="{168AAED6-280B-4FAF-B231-40CF85AF6602}"/>
            </a:ext>
          </a:extLst>
        </xdr:cNvPr>
        <xdr:cNvSpPr/>
      </xdr:nvSpPr>
      <xdr:spPr>
        <a:xfrm>
          <a:off x="9588500" y="703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57683</xdr:rowOff>
    </xdr:from>
    <xdr:to>
      <xdr:col>55</xdr:col>
      <xdr:colOff>0</xdr:colOff>
      <xdr:row>41</xdr:row>
      <xdr:rowOff>58360</xdr:rowOff>
    </xdr:to>
    <xdr:cxnSp macro="">
      <xdr:nvCxnSpPr>
        <xdr:cNvPr id="132" name="直線コネクタ 131">
          <a:extLst>
            <a:ext uri="{FF2B5EF4-FFF2-40B4-BE49-F238E27FC236}">
              <a16:creationId xmlns:a16="http://schemas.microsoft.com/office/drawing/2014/main" id="{075AD9B0-9E92-4F82-956E-EC45CFE41AC3}"/>
            </a:ext>
          </a:extLst>
        </xdr:cNvPr>
        <xdr:cNvCxnSpPr/>
      </xdr:nvCxnSpPr>
      <xdr:spPr>
        <a:xfrm>
          <a:off x="9639300" y="7087133"/>
          <a:ext cx="838200" cy="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8529</xdr:rowOff>
    </xdr:from>
    <xdr:to>
      <xdr:col>46</xdr:col>
      <xdr:colOff>38100</xdr:colOff>
      <xdr:row>41</xdr:row>
      <xdr:rowOff>110129</xdr:rowOff>
    </xdr:to>
    <xdr:sp macro="" textlink="">
      <xdr:nvSpPr>
        <xdr:cNvPr id="133" name="楕円 132">
          <a:extLst>
            <a:ext uri="{FF2B5EF4-FFF2-40B4-BE49-F238E27FC236}">
              <a16:creationId xmlns:a16="http://schemas.microsoft.com/office/drawing/2014/main" id="{AA24DAC1-4EED-4A17-A75E-8D9C666B4A10}"/>
            </a:ext>
          </a:extLst>
        </xdr:cNvPr>
        <xdr:cNvSpPr/>
      </xdr:nvSpPr>
      <xdr:spPr>
        <a:xfrm>
          <a:off x="8699500" y="703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57683</xdr:rowOff>
    </xdr:from>
    <xdr:to>
      <xdr:col>50</xdr:col>
      <xdr:colOff>114300</xdr:colOff>
      <xdr:row>41</xdr:row>
      <xdr:rowOff>59329</xdr:rowOff>
    </xdr:to>
    <xdr:cxnSp macro="">
      <xdr:nvCxnSpPr>
        <xdr:cNvPr id="134" name="直線コネクタ 133">
          <a:extLst>
            <a:ext uri="{FF2B5EF4-FFF2-40B4-BE49-F238E27FC236}">
              <a16:creationId xmlns:a16="http://schemas.microsoft.com/office/drawing/2014/main" id="{FE576DD2-0050-4090-AE80-BE6418410349}"/>
            </a:ext>
          </a:extLst>
        </xdr:cNvPr>
        <xdr:cNvCxnSpPr/>
      </xdr:nvCxnSpPr>
      <xdr:spPr>
        <a:xfrm flipV="1">
          <a:off x="8750300" y="7087133"/>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10175</xdr:rowOff>
    </xdr:from>
    <xdr:to>
      <xdr:col>41</xdr:col>
      <xdr:colOff>101600</xdr:colOff>
      <xdr:row>41</xdr:row>
      <xdr:rowOff>111775</xdr:rowOff>
    </xdr:to>
    <xdr:sp macro="" textlink="">
      <xdr:nvSpPr>
        <xdr:cNvPr id="135" name="楕円 134">
          <a:extLst>
            <a:ext uri="{FF2B5EF4-FFF2-40B4-BE49-F238E27FC236}">
              <a16:creationId xmlns:a16="http://schemas.microsoft.com/office/drawing/2014/main" id="{FCA6C32B-1A20-41A9-9E7D-1A3C77DF961B}"/>
            </a:ext>
          </a:extLst>
        </xdr:cNvPr>
        <xdr:cNvSpPr/>
      </xdr:nvSpPr>
      <xdr:spPr>
        <a:xfrm>
          <a:off x="7810500" y="703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59329</xdr:rowOff>
    </xdr:from>
    <xdr:to>
      <xdr:col>45</xdr:col>
      <xdr:colOff>177800</xdr:colOff>
      <xdr:row>41</xdr:row>
      <xdr:rowOff>60975</xdr:rowOff>
    </xdr:to>
    <xdr:cxnSp macro="">
      <xdr:nvCxnSpPr>
        <xdr:cNvPr id="136" name="直線コネクタ 135">
          <a:extLst>
            <a:ext uri="{FF2B5EF4-FFF2-40B4-BE49-F238E27FC236}">
              <a16:creationId xmlns:a16="http://schemas.microsoft.com/office/drawing/2014/main" id="{73F21D54-4169-4168-94EE-F8CABAE1E8C2}"/>
            </a:ext>
          </a:extLst>
        </xdr:cNvPr>
        <xdr:cNvCxnSpPr/>
      </xdr:nvCxnSpPr>
      <xdr:spPr>
        <a:xfrm flipV="1">
          <a:off x="7861300" y="7088779"/>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11218</xdr:rowOff>
    </xdr:from>
    <xdr:to>
      <xdr:col>36</xdr:col>
      <xdr:colOff>165100</xdr:colOff>
      <xdr:row>41</xdr:row>
      <xdr:rowOff>112818</xdr:rowOff>
    </xdr:to>
    <xdr:sp macro="" textlink="">
      <xdr:nvSpPr>
        <xdr:cNvPr id="137" name="楕円 136">
          <a:extLst>
            <a:ext uri="{FF2B5EF4-FFF2-40B4-BE49-F238E27FC236}">
              <a16:creationId xmlns:a16="http://schemas.microsoft.com/office/drawing/2014/main" id="{586E1FE6-767F-4D4E-B79D-73B8AB577E8E}"/>
            </a:ext>
          </a:extLst>
        </xdr:cNvPr>
        <xdr:cNvSpPr/>
      </xdr:nvSpPr>
      <xdr:spPr>
        <a:xfrm>
          <a:off x="6921500" y="704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60975</xdr:rowOff>
    </xdr:from>
    <xdr:to>
      <xdr:col>41</xdr:col>
      <xdr:colOff>50800</xdr:colOff>
      <xdr:row>41</xdr:row>
      <xdr:rowOff>62018</xdr:rowOff>
    </xdr:to>
    <xdr:cxnSp macro="">
      <xdr:nvCxnSpPr>
        <xdr:cNvPr id="138" name="直線コネクタ 137">
          <a:extLst>
            <a:ext uri="{FF2B5EF4-FFF2-40B4-BE49-F238E27FC236}">
              <a16:creationId xmlns:a16="http://schemas.microsoft.com/office/drawing/2014/main" id="{9388F7E8-D618-463B-85B5-27E595339BD5}"/>
            </a:ext>
          </a:extLst>
        </xdr:cNvPr>
        <xdr:cNvCxnSpPr/>
      </xdr:nvCxnSpPr>
      <xdr:spPr>
        <a:xfrm flipV="1">
          <a:off x="6972300" y="7090425"/>
          <a:ext cx="889000" cy="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56193</xdr:rowOff>
    </xdr:from>
    <xdr:ext cx="534377" cy="259045"/>
    <xdr:sp macro="" textlink="">
      <xdr:nvSpPr>
        <xdr:cNvPr id="139" name="n_1aveValue【道路】&#10;一人当たり延長">
          <a:extLst>
            <a:ext uri="{FF2B5EF4-FFF2-40B4-BE49-F238E27FC236}">
              <a16:creationId xmlns:a16="http://schemas.microsoft.com/office/drawing/2014/main" id="{DE943CED-EABA-4D31-8489-A62B798770C1}"/>
            </a:ext>
          </a:extLst>
        </xdr:cNvPr>
        <xdr:cNvSpPr txBox="1"/>
      </xdr:nvSpPr>
      <xdr:spPr>
        <a:xfrm>
          <a:off x="9359411" y="65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72295</xdr:rowOff>
    </xdr:from>
    <xdr:ext cx="534377" cy="259045"/>
    <xdr:sp macro="" textlink="">
      <xdr:nvSpPr>
        <xdr:cNvPr id="140" name="n_2aveValue【道路】&#10;一人当たり延長">
          <a:extLst>
            <a:ext uri="{FF2B5EF4-FFF2-40B4-BE49-F238E27FC236}">
              <a16:creationId xmlns:a16="http://schemas.microsoft.com/office/drawing/2014/main" id="{C647F154-69E6-4812-B7B4-BA42C420CD8B}"/>
            </a:ext>
          </a:extLst>
        </xdr:cNvPr>
        <xdr:cNvSpPr txBox="1"/>
      </xdr:nvSpPr>
      <xdr:spPr>
        <a:xfrm>
          <a:off x="8483111" y="65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39313</xdr:rowOff>
    </xdr:from>
    <xdr:ext cx="534377" cy="259045"/>
    <xdr:sp macro="" textlink="">
      <xdr:nvSpPr>
        <xdr:cNvPr id="141" name="n_3aveValue【道路】&#10;一人当たり延長">
          <a:extLst>
            <a:ext uri="{FF2B5EF4-FFF2-40B4-BE49-F238E27FC236}">
              <a16:creationId xmlns:a16="http://schemas.microsoft.com/office/drawing/2014/main" id="{04867F43-CA0D-42BD-88C0-82596C2D55AA}"/>
            </a:ext>
          </a:extLst>
        </xdr:cNvPr>
        <xdr:cNvSpPr txBox="1"/>
      </xdr:nvSpPr>
      <xdr:spPr>
        <a:xfrm>
          <a:off x="7594111" y="65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134182</xdr:rowOff>
    </xdr:from>
    <xdr:ext cx="534377" cy="259045"/>
    <xdr:sp macro="" textlink="">
      <xdr:nvSpPr>
        <xdr:cNvPr id="142" name="n_4aveValue【道路】&#10;一人当たり延長">
          <a:extLst>
            <a:ext uri="{FF2B5EF4-FFF2-40B4-BE49-F238E27FC236}">
              <a16:creationId xmlns:a16="http://schemas.microsoft.com/office/drawing/2014/main" id="{7FE90E57-CD28-452F-A870-6A429419D9A3}"/>
            </a:ext>
          </a:extLst>
        </xdr:cNvPr>
        <xdr:cNvSpPr txBox="1"/>
      </xdr:nvSpPr>
      <xdr:spPr>
        <a:xfrm>
          <a:off x="6705111" y="664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99610</xdr:rowOff>
    </xdr:from>
    <xdr:ext cx="469744" cy="259045"/>
    <xdr:sp macro="" textlink="">
      <xdr:nvSpPr>
        <xdr:cNvPr id="143" name="n_1mainValue【道路】&#10;一人当たり延長">
          <a:extLst>
            <a:ext uri="{FF2B5EF4-FFF2-40B4-BE49-F238E27FC236}">
              <a16:creationId xmlns:a16="http://schemas.microsoft.com/office/drawing/2014/main" id="{9FC36EB1-AF91-4E43-99DE-1FA2C8C7B13A}"/>
            </a:ext>
          </a:extLst>
        </xdr:cNvPr>
        <xdr:cNvSpPr txBox="1"/>
      </xdr:nvSpPr>
      <xdr:spPr>
        <a:xfrm>
          <a:off x="9391727" y="712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101256</xdr:rowOff>
    </xdr:from>
    <xdr:ext cx="469744" cy="259045"/>
    <xdr:sp macro="" textlink="">
      <xdr:nvSpPr>
        <xdr:cNvPr id="144" name="n_2mainValue【道路】&#10;一人当たり延長">
          <a:extLst>
            <a:ext uri="{FF2B5EF4-FFF2-40B4-BE49-F238E27FC236}">
              <a16:creationId xmlns:a16="http://schemas.microsoft.com/office/drawing/2014/main" id="{8DF77119-B8C5-4D23-991F-881FE5EDD742}"/>
            </a:ext>
          </a:extLst>
        </xdr:cNvPr>
        <xdr:cNvSpPr txBox="1"/>
      </xdr:nvSpPr>
      <xdr:spPr>
        <a:xfrm>
          <a:off x="8515427" y="713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102902</xdr:rowOff>
    </xdr:from>
    <xdr:ext cx="469744" cy="259045"/>
    <xdr:sp macro="" textlink="">
      <xdr:nvSpPr>
        <xdr:cNvPr id="145" name="n_3mainValue【道路】&#10;一人当たり延長">
          <a:extLst>
            <a:ext uri="{FF2B5EF4-FFF2-40B4-BE49-F238E27FC236}">
              <a16:creationId xmlns:a16="http://schemas.microsoft.com/office/drawing/2014/main" id="{655AC393-2426-4038-89C7-AEE7F7A65B5B}"/>
            </a:ext>
          </a:extLst>
        </xdr:cNvPr>
        <xdr:cNvSpPr txBox="1"/>
      </xdr:nvSpPr>
      <xdr:spPr>
        <a:xfrm>
          <a:off x="7626427" y="713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103945</xdr:rowOff>
    </xdr:from>
    <xdr:ext cx="469744" cy="259045"/>
    <xdr:sp macro="" textlink="">
      <xdr:nvSpPr>
        <xdr:cNvPr id="146" name="n_4mainValue【道路】&#10;一人当たり延長">
          <a:extLst>
            <a:ext uri="{FF2B5EF4-FFF2-40B4-BE49-F238E27FC236}">
              <a16:creationId xmlns:a16="http://schemas.microsoft.com/office/drawing/2014/main" id="{0543493D-4B2A-431F-82C9-CD80E91197B8}"/>
            </a:ext>
          </a:extLst>
        </xdr:cNvPr>
        <xdr:cNvSpPr txBox="1"/>
      </xdr:nvSpPr>
      <xdr:spPr>
        <a:xfrm>
          <a:off x="6737427" y="7133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5CE1463-3C3A-4370-A5E8-2B95222D0B9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1B23F7D6-152F-42DC-823D-F43F22FA9FA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86F32598-EE41-457B-B10D-01FB5187B81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4D064E1F-A861-4794-BDBF-BEE2DA56A80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AE9F30C0-06A7-4E5A-B0D4-8C87EBB7FF6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F28068F9-0037-44FC-AD7F-41D02A67C46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E083D75D-46AE-46C4-A67E-2C7FAC14FA5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45CA398E-8C25-4B00-8169-FD52319A0B0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542011D3-4A22-462F-95D9-A37A0041541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85EE636C-E0DC-48DB-9EF3-B124E1D43B3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CEAFAA5E-3D71-4D25-B746-2178E220405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7DB8760D-AC5D-4DB7-90EA-53306AA8066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DEF7C504-DF4B-4ECD-B666-37EDBD55D15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9FD56066-9A9E-47D6-9466-5A5C9BE7707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AC1670DD-2574-4E88-AAF5-54D7936B3E6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1C6256AB-7489-4A9A-8150-9B9C75A6F95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A195AF44-7B31-4AF3-BC55-64506B66946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9AA81B88-5B46-4396-B9BC-E0839E593C8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96FF2BAE-D809-4B03-8172-C76F8699C69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52315494-9EA1-483C-92F0-66A2B8F3F73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83AE8696-B293-45A3-BA66-753F2725724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C115DBAC-A17A-4C8D-9633-09B11A593B0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CA5D115-2A6A-4856-A304-2951DE1DBC1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806CF666-D4F7-4681-A742-A0746C37F30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BA7D0E7-3130-4CAC-BC90-E3537B7B784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72" name="直線コネクタ 171">
          <a:extLst>
            <a:ext uri="{FF2B5EF4-FFF2-40B4-BE49-F238E27FC236}">
              <a16:creationId xmlns:a16="http://schemas.microsoft.com/office/drawing/2014/main" id="{9CA0E71E-EA33-40D4-8E39-ED912C912323}"/>
            </a:ext>
          </a:extLst>
        </xdr:cNvPr>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E9D40F6-D563-4445-93F9-452D53567F39}"/>
            </a:ext>
          </a:extLst>
        </xdr:cNvPr>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74" name="直線コネクタ 173">
          <a:extLst>
            <a:ext uri="{FF2B5EF4-FFF2-40B4-BE49-F238E27FC236}">
              <a16:creationId xmlns:a16="http://schemas.microsoft.com/office/drawing/2014/main" id="{098A52E8-EAF0-4D48-BBF8-CB95601698C1}"/>
            </a:ext>
          </a:extLst>
        </xdr:cNvPr>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72FF21D3-A19C-4CD0-91B3-9DDAE78D224C}"/>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a:extLst>
            <a:ext uri="{FF2B5EF4-FFF2-40B4-BE49-F238E27FC236}">
              <a16:creationId xmlns:a16="http://schemas.microsoft.com/office/drawing/2014/main" id="{849309ED-E695-4C14-9708-A40539074766}"/>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58618</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E900E2D2-E6F5-4793-A628-D100D9B29AEB}"/>
            </a:ext>
          </a:extLst>
        </xdr:cNvPr>
        <xdr:cNvSpPr txBox="1"/>
      </xdr:nvSpPr>
      <xdr:spPr>
        <a:xfrm>
          <a:off x="4673600" y="103456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78" name="フローチャート: 判断 177">
          <a:extLst>
            <a:ext uri="{FF2B5EF4-FFF2-40B4-BE49-F238E27FC236}">
              <a16:creationId xmlns:a16="http://schemas.microsoft.com/office/drawing/2014/main" id="{2D453AE2-E28F-4606-AFDE-185A1C08220B}"/>
            </a:ext>
          </a:extLst>
        </xdr:cNvPr>
        <xdr:cNvSpPr/>
      </xdr:nvSpPr>
      <xdr:spPr>
        <a:xfrm>
          <a:off x="45847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79" name="フローチャート: 判断 178">
          <a:extLst>
            <a:ext uri="{FF2B5EF4-FFF2-40B4-BE49-F238E27FC236}">
              <a16:creationId xmlns:a16="http://schemas.microsoft.com/office/drawing/2014/main" id="{B588D638-D8EA-4F74-9148-DD9B3A01001F}"/>
            </a:ext>
          </a:extLst>
        </xdr:cNvPr>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0" name="フローチャート: 判断 179">
          <a:extLst>
            <a:ext uri="{FF2B5EF4-FFF2-40B4-BE49-F238E27FC236}">
              <a16:creationId xmlns:a16="http://schemas.microsoft.com/office/drawing/2014/main" id="{A95AB60F-36C6-4B4E-A2B0-8F608FDFA043}"/>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81" name="フローチャート: 判断 180">
          <a:extLst>
            <a:ext uri="{FF2B5EF4-FFF2-40B4-BE49-F238E27FC236}">
              <a16:creationId xmlns:a16="http://schemas.microsoft.com/office/drawing/2014/main" id="{B3DE37DC-C98B-4282-94D3-9C1DDE446E05}"/>
            </a:ext>
          </a:extLst>
        </xdr:cNvPr>
        <xdr:cNvSpPr/>
      </xdr:nvSpPr>
      <xdr:spPr>
        <a:xfrm>
          <a:off x="1968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164737</xdr:rowOff>
    </xdr:from>
    <xdr:to>
      <xdr:col>6</xdr:col>
      <xdr:colOff>38100</xdr:colOff>
      <xdr:row>61</xdr:row>
      <xdr:rowOff>94887</xdr:rowOff>
    </xdr:to>
    <xdr:sp macro="" textlink="">
      <xdr:nvSpPr>
        <xdr:cNvPr id="182" name="フローチャート: 判断 181">
          <a:extLst>
            <a:ext uri="{FF2B5EF4-FFF2-40B4-BE49-F238E27FC236}">
              <a16:creationId xmlns:a16="http://schemas.microsoft.com/office/drawing/2014/main" id="{0B824E30-0B8C-4B29-B52D-34DF55254CAA}"/>
            </a:ext>
          </a:extLst>
        </xdr:cNvPr>
        <xdr:cNvSpPr/>
      </xdr:nvSpPr>
      <xdr:spPr>
        <a:xfrm>
          <a:off x="1079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AC5ABEF-BAD2-4A8B-B4D5-5D52F0C9DF2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F2076F2-8A95-4072-A872-BDE3C99822A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ADFBE73-3F84-4A9F-B9C3-CC48C30BB8F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396CB5B-0290-483F-BD64-06B54F45A27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268BB0E-DD80-403F-9382-77937546D4C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148409</xdr:rowOff>
    </xdr:from>
    <xdr:to>
      <xdr:col>24</xdr:col>
      <xdr:colOff>114300</xdr:colOff>
      <xdr:row>62</xdr:row>
      <xdr:rowOff>78559</xdr:rowOff>
    </xdr:to>
    <xdr:sp macro="" textlink="">
      <xdr:nvSpPr>
        <xdr:cNvPr id="188" name="楕円 187">
          <a:extLst>
            <a:ext uri="{FF2B5EF4-FFF2-40B4-BE49-F238E27FC236}">
              <a16:creationId xmlns:a16="http://schemas.microsoft.com/office/drawing/2014/main" id="{5C901BDC-C248-4B7D-92E6-2ED4C42A759E}"/>
            </a:ext>
          </a:extLst>
        </xdr:cNvPr>
        <xdr:cNvSpPr/>
      </xdr:nvSpPr>
      <xdr:spPr>
        <a:xfrm>
          <a:off x="45847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126836</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8EDF0AC2-F9E4-4AB9-922F-BB77EC7E947B}"/>
            </a:ext>
          </a:extLst>
        </xdr:cNvPr>
        <xdr:cNvSpPr txBox="1"/>
      </xdr:nvSpPr>
      <xdr:spPr>
        <a:xfrm>
          <a:off x="4673600"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122283</xdr:rowOff>
    </xdr:from>
    <xdr:to>
      <xdr:col>20</xdr:col>
      <xdr:colOff>38100</xdr:colOff>
      <xdr:row>62</xdr:row>
      <xdr:rowOff>52433</xdr:rowOff>
    </xdr:to>
    <xdr:sp macro="" textlink="">
      <xdr:nvSpPr>
        <xdr:cNvPr id="190" name="楕円 189">
          <a:extLst>
            <a:ext uri="{FF2B5EF4-FFF2-40B4-BE49-F238E27FC236}">
              <a16:creationId xmlns:a16="http://schemas.microsoft.com/office/drawing/2014/main" id="{435E2B35-3EF2-426F-ABF8-CB029A24B776}"/>
            </a:ext>
          </a:extLst>
        </xdr:cNvPr>
        <xdr:cNvSpPr/>
      </xdr:nvSpPr>
      <xdr:spPr>
        <a:xfrm>
          <a:off x="3746500" y="105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1633</xdr:rowOff>
    </xdr:from>
    <xdr:to>
      <xdr:col>24</xdr:col>
      <xdr:colOff>63500</xdr:colOff>
      <xdr:row>62</xdr:row>
      <xdr:rowOff>27759</xdr:rowOff>
    </xdr:to>
    <xdr:cxnSp macro="">
      <xdr:nvCxnSpPr>
        <xdr:cNvPr id="191" name="直線コネクタ 190">
          <a:extLst>
            <a:ext uri="{FF2B5EF4-FFF2-40B4-BE49-F238E27FC236}">
              <a16:creationId xmlns:a16="http://schemas.microsoft.com/office/drawing/2014/main" id="{AEC285B9-16D1-463A-A685-1A1E155C8AB7}"/>
            </a:ext>
          </a:extLst>
        </xdr:cNvPr>
        <xdr:cNvCxnSpPr/>
      </xdr:nvCxnSpPr>
      <xdr:spPr>
        <a:xfrm>
          <a:off x="3797300" y="1063153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104322</xdr:rowOff>
    </xdr:from>
    <xdr:to>
      <xdr:col>15</xdr:col>
      <xdr:colOff>101600</xdr:colOff>
      <xdr:row>62</xdr:row>
      <xdr:rowOff>34472</xdr:rowOff>
    </xdr:to>
    <xdr:sp macro="" textlink="">
      <xdr:nvSpPr>
        <xdr:cNvPr id="192" name="楕円 191">
          <a:extLst>
            <a:ext uri="{FF2B5EF4-FFF2-40B4-BE49-F238E27FC236}">
              <a16:creationId xmlns:a16="http://schemas.microsoft.com/office/drawing/2014/main" id="{F208CB53-FC12-4EB5-A712-5EF49FDD69DA}"/>
            </a:ext>
          </a:extLst>
        </xdr:cNvPr>
        <xdr:cNvSpPr/>
      </xdr:nvSpPr>
      <xdr:spPr>
        <a:xfrm>
          <a:off x="2857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155122</xdr:rowOff>
    </xdr:from>
    <xdr:to>
      <xdr:col>19</xdr:col>
      <xdr:colOff>177800</xdr:colOff>
      <xdr:row>62</xdr:row>
      <xdr:rowOff>1633</xdr:rowOff>
    </xdr:to>
    <xdr:cxnSp macro="">
      <xdr:nvCxnSpPr>
        <xdr:cNvPr id="193" name="直線コネクタ 192">
          <a:extLst>
            <a:ext uri="{FF2B5EF4-FFF2-40B4-BE49-F238E27FC236}">
              <a16:creationId xmlns:a16="http://schemas.microsoft.com/office/drawing/2014/main" id="{8B7A1148-1DDC-48C0-88CE-3045FA737D5D}"/>
            </a:ext>
          </a:extLst>
        </xdr:cNvPr>
        <xdr:cNvCxnSpPr/>
      </xdr:nvCxnSpPr>
      <xdr:spPr>
        <a:xfrm>
          <a:off x="2908300" y="1061357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78196</xdr:rowOff>
    </xdr:from>
    <xdr:to>
      <xdr:col>10</xdr:col>
      <xdr:colOff>165100</xdr:colOff>
      <xdr:row>62</xdr:row>
      <xdr:rowOff>8346</xdr:rowOff>
    </xdr:to>
    <xdr:sp macro="" textlink="">
      <xdr:nvSpPr>
        <xdr:cNvPr id="194" name="楕円 193">
          <a:extLst>
            <a:ext uri="{FF2B5EF4-FFF2-40B4-BE49-F238E27FC236}">
              <a16:creationId xmlns:a16="http://schemas.microsoft.com/office/drawing/2014/main" id="{A4CB76C3-CD10-44B1-B6DE-98DE976B722E}"/>
            </a:ext>
          </a:extLst>
        </xdr:cNvPr>
        <xdr:cNvSpPr/>
      </xdr:nvSpPr>
      <xdr:spPr>
        <a:xfrm>
          <a:off x="1968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128996</xdr:rowOff>
    </xdr:from>
    <xdr:to>
      <xdr:col>15</xdr:col>
      <xdr:colOff>50800</xdr:colOff>
      <xdr:row>61</xdr:row>
      <xdr:rowOff>155122</xdr:rowOff>
    </xdr:to>
    <xdr:cxnSp macro="">
      <xdr:nvCxnSpPr>
        <xdr:cNvPr id="195" name="直線コネクタ 194">
          <a:extLst>
            <a:ext uri="{FF2B5EF4-FFF2-40B4-BE49-F238E27FC236}">
              <a16:creationId xmlns:a16="http://schemas.microsoft.com/office/drawing/2014/main" id="{F0BAD6B9-37F0-438C-BA37-A708A2E61EFD}"/>
            </a:ext>
          </a:extLst>
        </xdr:cNvPr>
        <xdr:cNvCxnSpPr/>
      </xdr:nvCxnSpPr>
      <xdr:spPr>
        <a:xfrm>
          <a:off x="2019300" y="1058744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136978</xdr:rowOff>
    </xdr:from>
    <xdr:to>
      <xdr:col>6</xdr:col>
      <xdr:colOff>38100</xdr:colOff>
      <xdr:row>61</xdr:row>
      <xdr:rowOff>67128</xdr:rowOff>
    </xdr:to>
    <xdr:sp macro="" textlink="">
      <xdr:nvSpPr>
        <xdr:cNvPr id="196" name="楕円 195">
          <a:extLst>
            <a:ext uri="{FF2B5EF4-FFF2-40B4-BE49-F238E27FC236}">
              <a16:creationId xmlns:a16="http://schemas.microsoft.com/office/drawing/2014/main" id="{B1E5655A-7D7C-4EA9-A97F-C6A00C7E4048}"/>
            </a:ext>
          </a:extLst>
        </xdr:cNvPr>
        <xdr:cNvSpPr/>
      </xdr:nvSpPr>
      <xdr:spPr>
        <a:xfrm>
          <a:off x="10795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16328</xdr:rowOff>
    </xdr:from>
    <xdr:to>
      <xdr:col>10</xdr:col>
      <xdr:colOff>114300</xdr:colOff>
      <xdr:row>61</xdr:row>
      <xdr:rowOff>128996</xdr:rowOff>
    </xdr:to>
    <xdr:cxnSp macro="">
      <xdr:nvCxnSpPr>
        <xdr:cNvPr id="197" name="直線コネクタ 196">
          <a:extLst>
            <a:ext uri="{FF2B5EF4-FFF2-40B4-BE49-F238E27FC236}">
              <a16:creationId xmlns:a16="http://schemas.microsoft.com/office/drawing/2014/main" id="{FB575FF4-BE3C-4A28-9755-2C260DBD89C0}"/>
            </a:ext>
          </a:extLst>
        </xdr:cNvPr>
        <xdr:cNvCxnSpPr/>
      </xdr:nvCxnSpPr>
      <xdr:spPr>
        <a:xfrm>
          <a:off x="1130300" y="10474778"/>
          <a:ext cx="889000" cy="1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150603</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C3E874A8-25C5-4FAF-8D5A-D1317750EB30}"/>
            </a:ext>
          </a:extLst>
        </xdr:cNvPr>
        <xdr:cNvSpPr txBox="1"/>
      </xdr:nvSpPr>
      <xdr:spPr>
        <a:xfrm>
          <a:off x="35820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28E010F5-450D-41BC-9505-BE503B8BA53B}"/>
            </a:ext>
          </a:extLst>
        </xdr:cNvPr>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77124</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2F11F763-4863-4B89-AF6D-E94B5717B204}"/>
            </a:ext>
          </a:extLst>
        </xdr:cNvPr>
        <xdr:cNvSpPr txBox="1"/>
      </xdr:nvSpPr>
      <xdr:spPr>
        <a:xfrm>
          <a:off x="1816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86014</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CF4798E-075C-4DBE-BACC-F01E5B9CA22F}"/>
            </a:ext>
          </a:extLst>
        </xdr:cNvPr>
        <xdr:cNvSpPr txBox="1"/>
      </xdr:nvSpPr>
      <xdr:spPr>
        <a:xfrm>
          <a:off x="927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43560</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9EED47C1-791B-4025-928C-4EC4E8C92A60}"/>
            </a:ext>
          </a:extLst>
        </xdr:cNvPr>
        <xdr:cNvSpPr txBox="1"/>
      </xdr:nvSpPr>
      <xdr:spPr>
        <a:xfrm>
          <a:off x="3582044" y="1067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25599</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BE7CD1C0-B304-4DF9-B1B9-4A51FA54B92A}"/>
            </a:ext>
          </a:extLst>
        </xdr:cNvPr>
        <xdr:cNvSpPr txBox="1"/>
      </xdr:nvSpPr>
      <xdr:spPr>
        <a:xfrm>
          <a:off x="2705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170923</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BFFF772B-0326-482D-B233-C5A7B8557461}"/>
            </a:ext>
          </a:extLst>
        </xdr:cNvPr>
        <xdr:cNvSpPr txBox="1"/>
      </xdr:nvSpPr>
      <xdr:spPr>
        <a:xfrm>
          <a:off x="18167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83655</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7A9E3647-0048-49FC-ACA7-B53118980258}"/>
            </a:ext>
          </a:extLst>
        </xdr:cNvPr>
        <xdr:cNvSpPr txBox="1"/>
      </xdr:nvSpPr>
      <xdr:spPr>
        <a:xfrm>
          <a:off x="927744" y="1019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63674E7D-1936-4708-98F5-E7047601367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66145CD0-0E96-49BE-B694-A6446907CD7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B1757BBF-5993-4F85-B11A-39D5760AC8B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7B03E2B-264C-41AE-9B18-3B9CE762B4B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AF3B80C3-8DF2-4C9E-82C8-2B2CFE0BDE9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96629085-8BE6-48AF-ACB7-868DD594DDB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1789D4E9-7A8A-4623-A276-610BA39C0F9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6C730059-8BB9-42B0-85EA-AA8E6EE30E4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D7316EA2-4521-4B4B-A56A-86FB05A29D6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85CF5633-07B5-47CD-B300-3A8CC5F03C1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E1AB0C61-F333-448C-8666-3B3C24A9FE0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CC511CD6-9623-4182-8A1C-C81D3E73DAA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FF282060-076F-4B17-BF1D-F398CE277FF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B6C76D5A-E1A4-472A-A9B1-39BA440F9FCD}"/>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708CD34D-837E-40A1-AA89-C918235DB47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6319F21C-F3B3-476E-90EB-C8DFB921BAFD}"/>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E4956400-D2D5-4E23-8C74-BAC1E198A23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3045E26C-7070-4191-81AC-B9ADBFA3A074}"/>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27ADCE2C-8A49-4952-8F03-79AFE291DE5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a16="http://schemas.microsoft.com/office/drawing/2014/main" id="{D57D08D6-08F3-41DA-9AC1-1E8D1743CE47}"/>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5D9A83BE-1E2F-46CC-8B96-CA817884CD3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AE560FE7-470A-4628-8DBC-C7ED8FA300F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A6D2EAE7-BD11-498D-8AE0-999C5024169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36177</xdr:rowOff>
    </xdr:from>
    <xdr:to>
      <xdr:col>54</xdr:col>
      <xdr:colOff>189865</xdr:colOff>
      <xdr:row>64</xdr:row>
      <xdr:rowOff>75350</xdr:rowOff>
    </xdr:to>
    <xdr:cxnSp macro="">
      <xdr:nvCxnSpPr>
        <xdr:cNvPr id="229" name="直線コネクタ 228">
          <a:extLst>
            <a:ext uri="{FF2B5EF4-FFF2-40B4-BE49-F238E27FC236}">
              <a16:creationId xmlns:a16="http://schemas.microsoft.com/office/drawing/2014/main" id="{E7887BF9-7481-4AC7-B8DC-96C12FFC632E}"/>
            </a:ext>
          </a:extLst>
        </xdr:cNvPr>
        <xdr:cNvCxnSpPr/>
      </xdr:nvCxnSpPr>
      <xdr:spPr>
        <a:xfrm flipV="1">
          <a:off x="10476865" y="9637377"/>
          <a:ext cx="0" cy="141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79177</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68EA8CA8-82A4-42D1-B52E-B7A38D7926DA}"/>
            </a:ext>
          </a:extLst>
        </xdr:cNvPr>
        <xdr:cNvSpPr txBox="1"/>
      </xdr:nvSpPr>
      <xdr:spPr>
        <a:xfrm>
          <a:off x="10515600" y="1105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75350</xdr:rowOff>
    </xdr:from>
    <xdr:to>
      <xdr:col>55</xdr:col>
      <xdr:colOff>88900</xdr:colOff>
      <xdr:row>64</xdr:row>
      <xdr:rowOff>75350</xdr:rowOff>
    </xdr:to>
    <xdr:cxnSp macro="">
      <xdr:nvCxnSpPr>
        <xdr:cNvPr id="231" name="直線コネクタ 230">
          <a:extLst>
            <a:ext uri="{FF2B5EF4-FFF2-40B4-BE49-F238E27FC236}">
              <a16:creationId xmlns:a16="http://schemas.microsoft.com/office/drawing/2014/main" id="{DDB34939-10D5-47FC-BEDC-15F5FC344BF3}"/>
            </a:ext>
          </a:extLst>
        </xdr:cNvPr>
        <xdr:cNvCxnSpPr/>
      </xdr:nvCxnSpPr>
      <xdr:spPr>
        <a:xfrm>
          <a:off x="10388600" y="1104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154304</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56C5DF6-F459-4F79-B8E8-E299442D5999}"/>
            </a:ext>
          </a:extLst>
        </xdr:cNvPr>
        <xdr:cNvSpPr txBox="1"/>
      </xdr:nvSpPr>
      <xdr:spPr>
        <a:xfrm>
          <a:off x="10515600" y="94126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36177</xdr:rowOff>
    </xdr:from>
    <xdr:to>
      <xdr:col>55</xdr:col>
      <xdr:colOff>88900</xdr:colOff>
      <xdr:row>56</xdr:row>
      <xdr:rowOff>36177</xdr:rowOff>
    </xdr:to>
    <xdr:cxnSp macro="">
      <xdr:nvCxnSpPr>
        <xdr:cNvPr id="233" name="直線コネクタ 232">
          <a:extLst>
            <a:ext uri="{FF2B5EF4-FFF2-40B4-BE49-F238E27FC236}">
              <a16:creationId xmlns:a16="http://schemas.microsoft.com/office/drawing/2014/main" id="{05C9B9F9-BDCA-46F2-80DC-BF6EEA0F96DB}"/>
            </a:ext>
          </a:extLst>
        </xdr:cNvPr>
        <xdr:cNvCxnSpPr/>
      </xdr:nvCxnSpPr>
      <xdr:spPr>
        <a:xfrm>
          <a:off x="10388600" y="963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51083</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160FBCF5-E5EE-40BE-A604-3855563117D4}"/>
            </a:ext>
          </a:extLst>
        </xdr:cNvPr>
        <xdr:cNvSpPr txBox="1"/>
      </xdr:nvSpPr>
      <xdr:spPr>
        <a:xfrm>
          <a:off x="10515600" y="10680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28206</xdr:rowOff>
    </xdr:from>
    <xdr:to>
      <xdr:col>55</xdr:col>
      <xdr:colOff>50800</xdr:colOff>
      <xdr:row>63</xdr:row>
      <xdr:rowOff>129806</xdr:rowOff>
    </xdr:to>
    <xdr:sp macro="" textlink="">
      <xdr:nvSpPr>
        <xdr:cNvPr id="235" name="フローチャート: 判断 234">
          <a:extLst>
            <a:ext uri="{FF2B5EF4-FFF2-40B4-BE49-F238E27FC236}">
              <a16:creationId xmlns:a16="http://schemas.microsoft.com/office/drawing/2014/main" id="{3E98F782-F818-4EFF-AD3F-1CEAB557D63D}"/>
            </a:ext>
          </a:extLst>
        </xdr:cNvPr>
        <xdr:cNvSpPr/>
      </xdr:nvSpPr>
      <xdr:spPr>
        <a:xfrm>
          <a:off x="10426700" y="1082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25395</xdr:rowOff>
    </xdr:from>
    <xdr:to>
      <xdr:col>50</xdr:col>
      <xdr:colOff>165100</xdr:colOff>
      <xdr:row>63</xdr:row>
      <xdr:rowOff>126995</xdr:rowOff>
    </xdr:to>
    <xdr:sp macro="" textlink="">
      <xdr:nvSpPr>
        <xdr:cNvPr id="236" name="フローチャート: 判断 235">
          <a:extLst>
            <a:ext uri="{FF2B5EF4-FFF2-40B4-BE49-F238E27FC236}">
              <a16:creationId xmlns:a16="http://schemas.microsoft.com/office/drawing/2014/main" id="{43908CCA-8DB2-4FF7-A3B5-F2BB318D7E1F}"/>
            </a:ext>
          </a:extLst>
        </xdr:cNvPr>
        <xdr:cNvSpPr/>
      </xdr:nvSpPr>
      <xdr:spPr>
        <a:xfrm>
          <a:off x="9588500" y="108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3337</xdr:rowOff>
    </xdr:from>
    <xdr:to>
      <xdr:col>46</xdr:col>
      <xdr:colOff>38100</xdr:colOff>
      <xdr:row>63</xdr:row>
      <xdr:rowOff>104937</xdr:rowOff>
    </xdr:to>
    <xdr:sp macro="" textlink="">
      <xdr:nvSpPr>
        <xdr:cNvPr id="237" name="フローチャート: 判断 236">
          <a:extLst>
            <a:ext uri="{FF2B5EF4-FFF2-40B4-BE49-F238E27FC236}">
              <a16:creationId xmlns:a16="http://schemas.microsoft.com/office/drawing/2014/main" id="{39476BA8-F0AF-473C-BED0-E32A3F70F041}"/>
            </a:ext>
          </a:extLst>
        </xdr:cNvPr>
        <xdr:cNvSpPr/>
      </xdr:nvSpPr>
      <xdr:spPr>
        <a:xfrm>
          <a:off x="8699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167370</xdr:rowOff>
    </xdr:from>
    <xdr:to>
      <xdr:col>41</xdr:col>
      <xdr:colOff>101600</xdr:colOff>
      <xdr:row>63</xdr:row>
      <xdr:rowOff>97520</xdr:rowOff>
    </xdr:to>
    <xdr:sp macro="" textlink="">
      <xdr:nvSpPr>
        <xdr:cNvPr id="238" name="フローチャート: 判断 237">
          <a:extLst>
            <a:ext uri="{FF2B5EF4-FFF2-40B4-BE49-F238E27FC236}">
              <a16:creationId xmlns:a16="http://schemas.microsoft.com/office/drawing/2014/main" id="{8DB6E1D5-DB3A-4EDF-901B-783CAFEFE1FC}"/>
            </a:ext>
          </a:extLst>
        </xdr:cNvPr>
        <xdr:cNvSpPr/>
      </xdr:nvSpPr>
      <xdr:spPr>
        <a:xfrm>
          <a:off x="7810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33293</xdr:rowOff>
    </xdr:from>
    <xdr:to>
      <xdr:col>36</xdr:col>
      <xdr:colOff>165100</xdr:colOff>
      <xdr:row>63</xdr:row>
      <xdr:rowOff>134893</xdr:rowOff>
    </xdr:to>
    <xdr:sp macro="" textlink="">
      <xdr:nvSpPr>
        <xdr:cNvPr id="239" name="フローチャート: 判断 238">
          <a:extLst>
            <a:ext uri="{FF2B5EF4-FFF2-40B4-BE49-F238E27FC236}">
              <a16:creationId xmlns:a16="http://schemas.microsoft.com/office/drawing/2014/main" id="{547C8DD2-FD5F-4644-93A9-3AA706BB93D7}"/>
            </a:ext>
          </a:extLst>
        </xdr:cNvPr>
        <xdr:cNvSpPr/>
      </xdr:nvSpPr>
      <xdr:spPr>
        <a:xfrm>
          <a:off x="6921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878041E-5BE1-4A27-8BAD-D6F7F44E58A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D6B3015-1826-453C-93BA-8ABDD2D245A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F75FF8F-0E1F-495A-B3A1-23A56D4770C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6E96237-360D-4CBC-9F34-838F25EC4D1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098791B-992F-4BB9-ADE9-0F139E4DD33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108669</xdr:rowOff>
    </xdr:from>
    <xdr:to>
      <xdr:col>55</xdr:col>
      <xdr:colOff>50800</xdr:colOff>
      <xdr:row>64</xdr:row>
      <xdr:rowOff>38819</xdr:rowOff>
    </xdr:to>
    <xdr:sp macro="" textlink="">
      <xdr:nvSpPr>
        <xdr:cNvPr id="245" name="楕円 244">
          <a:extLst>
            <a:ext uri="{FF2B5EF4-FFF2-40B4-BE49-F238E27FC236}">
              <a16:creationId xmlns:a16="http://schemas.microsoft.com/office/drawing/2014/main" id="{8F03142E-6A5E-4458-A980-72DC118D091B}"/>
            </a:ext>
          </a:extLst>
        </xdr:cNvPr>
        <xdr:cNvSpPr/>
      </xdr:nvSpPr>
      <xdr:spPr>
        <a:xfrm>
          <a:off x="10426700" y="1091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23596</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23797C7E-B8B2-41E2-9D31-A0CF831FA963}"/>
            </a:ext>
          </a:extLst>
        </xdr:cNvPr>
        <xdr:cNvSpPr txBox="1"/>
      </xdr:nvSpPr>
      <xdr:spPr>
        <a:xfrm>
          <a:off x="10515600" y="10824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110422</xdr:rowOff>
    </xdr:from>
    <xdr:to>
      <xdr:col>50</xdr:col>
      <xdr:colOff>165100</xdr:colOff>
      <xdr:row>64</xdr:row>
      <xdr:rowOff>40572</xdr:rowOff>
    </xdr:to>
    <xdr:sp macro="" textlink="">
      <xdr:nvSpPr>
        <xdr:cNvPr id="247" name="楕円 246">
          <a:extLst>
            <a:ext uri="{FF2B5EF4-FFF2-40B4-BE49-F238E27FC236}">
              <a16:creationId xmlns:a16="http://schemas.microsoft.com/office/drawing/2014/main" id="{79E74461-2CFF-4921-BC0D-074149759510}"/>
            </a:ext>
          </a:extLst>
        </xdr:cNvPr>
        <xdr:cNvSpPr/>
      </xdr:nvSpPr>
      <xdr:spPr>
        <a:xfrm>
          <a:off x="9588500" y="1091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159469</xdr:rowOff>
    </xdr:from>
    <xdr:to>
      <xdr:col>55</xdr:col>
      <xdr:colOff>0</xdr:colOff>
      <xdr:row>63</xdr:row>
      <xdr:rowOff>161222</xdr:rowOff>
    </xdr:to>
    <xdr:cxnSp macro="">
      <xdr:nvCxnSpPr>
        <xdr:cNvPr id="248" name="直線コネクタ 247">
          <a:extLst>
            <a:ext uri="{FF2B5EF4-FFF2-40B4-BE49-F238E27FC236}">
              <a16:creationId xmlns:a16="http://schemas.microsoft.com/office/drawing/2014/main" id="{0CEF4E4E-793E-46FC-ACF2-D501BBB42303}"/>
            </a:ext>
          </a:extLst>
        </xdr:cNvPr>
        <xdr:cNvCxnSpPr/>
      </xdr:nvCxnSpPr>
      <xdr:spPr>
        <a:xfrm flipV="1">
          <a:off x="9639300" y="10960819"/>
          <a:ext cx="8382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112864</xdr:rowOff>
    </xdr:from>
    <xdr:to>
      <xdr:col>46</xdr:col>
      <xdr:colOff>38100</xdr:colOff>
      <xdr:row>64</xdr:row>
      <xdr:rowOff>43014</xdr:rowOff>
    </xdr:to>
    <xdr:sp macro="" textlink="">
      <xdr:nvSpPr>
        <xdr:cNvPr id="249" name="楕円 248">
          <a:extLst>
            <a:ext uri="{FF2B5EF4-FFF2-40B4-BE49-F238E27FC236}">
              <a16:creationId xmlns:a16="http://schemas.microsoft.com/office/drawing/2014/main" id="{DD19B06F-7BE4-4977-9D2E-82219EC27A12}"/>
            </a:ext>
          </a:extLst>
        </xdr:cNvPr>
        <xdr:cNvSpPr/>
      </xdr:nvSpPr>
      <xdr:spPr>
        <a:xfrm>
          <a:off x="8699500" y="1091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161222</xdr:rowOff>
    </xdr:from>
    <xdr:to>
      <xdr:col>50</xdr:col>
      <xdr:colOff>114300</xdr:colOff>
      <xdr:row>63</xdr:row>
      <xdr:rowOff>163664</xdr:rowOff>
    </xdr:to>
    <xdr:cxnSp macro="">
      <xdr:nvCxnSpPr>
        <xdr:cNvPr id="250" name="直線コネクタ 249">
          <a:extLst>
            <a:ext uri="{FF2B5EF4-FFF2-40B4-BE49-F238E27FC236}">
              <a16:creationId xmlns:a16="http://schemas.microsoft.com/office/drawing/2014/main" id="{B6B94822-8273-443C-AF36-88184632E361}"/>
            </a:ext>
          </a:extLst>
        </xdr:cNvPr>
        <xdr:cNvCxnSpPr/>
      </xdr:nvCxnSpPr>
      <xdr:spPr>
        <a:xfrm flipV="1">
          <a:off x="8750300" y="10962572"/>
          <a:ext cx="889000" cy="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114731</xdr:rowOff>
    </xdr:from>
    <xdr:to>
      <xdr:col>41</xdr:col>
      <xdr:colOff>101600</xdr:colOff>
      <xdr:row>64</xdr:row>
      <xdr:rowOff>44881</xdr:rowOff>
    </xdr:to>
    <xdr:sp macro="" textlink="">
      <xdr:nvSpPr>
        <xdr:cNvPr id="251" name="楕円 250">
          <a:extLst>
            <a:ext uri="{FF2B5EF4-FFF2-40B4-BE49-F238E27FC236}">
              <a16:creationId xmlns:a16="http://schemas.microsoft.com/office/drawing/2014/main" id="{E6A1EEA5-D90B-4DAF-AB60-8F6F7F2F0C57}"/>
            </a:ext>
          </a:extLst>
        </xdr:cNvPr>
        <xdr:cNvSpPr/>
      </xdr:nvSpPr>
      <xdr:spPr>
        <a:xfrm>
          <a:off x="7810500" y="1091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163664</xdr:rowOff>
    </xdr:from>
    <xdr:to>
      <xdr:col>45</xdr:col>
      <xdr:colOff>177800</xdr:colOff>
      <xdr:row>63</xdr:row>
      <xdr:rowOff>165531</xdr:rowOff>
    </xdr:to>
    <xdr:cxnSp macro="">
      <xdr:nvCxnSpPr>
        <xdr:cNvPr id="252" name="直線コネクタ 251">
          <a:extLst>
            <a:ext uri="{FF2B5EF4-FFF2-40B4-BE49-F238E27FC236}">
              <a16:creationId xmlns:a16="http://schemas.microsoft.com/office/drawing/2014/main" id="{7C7BC21E-FDBC-4BBD-8D1E-50790B24283A}"/>
            </a:ext>
          </a:extLst>
        </xdr:cNvPr>
        <xdr:cNvCxnSpPr/>
      </xdr:nvCxnSpPr>
      <xdr:spPr>
        <a:xfrm flipV="1">
          <a:off x="7861300" y="10965014"/>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160013</xdr:rowOff>
    </xdr:from>
    <xdr:to>
      <xdr:col>36</xdr:col>
      <xdr:colOff>165100</xdr:colOff>
      <xdr:row>64</xdr:row>
      <xdr:rowOff>90163</xdr:rowOff>
    </xdr:to>
    <xdr:sp macro="" textlink="">
      <xdr:nvSpPr>
        <xdr:cNvPr id="253" name="楕円 252">
          <a:extLst>
            <a:ext uri="{FF2B5EF4-FFF2-40B4-BE49-F238E27FC236}">
              <a16:creationId xmlns:a16="http://schemas.microsoft.com/office/drawing/2014/main" id="{B87AD02C-6276-4DA2-B49A-87735BD1F730}"/>
            </a:ext>
          </a:extLst>
        </xdr:cNvPr>
        <xdr:cNvSpPr/>
      </xdr:nvSpPr>
      <xdr:spPr>
        <a:xfrm>
          <a:off x="6921500" y="1096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165531</xdr:rowOff>
    </xdr:from>
    <xdr:to>
      <xdr:col>41</xdr:col>
      <xdr:colOff>50800</xdr:colOff>
      <xdr:row>64</xdr:row>
      <xdr:rowOff>39363</xdr:rowOff>
    </xdr:to>
    <xdr:cxnSp macro="">
      <xdr:nvCxnSpPr>
        <xdr:cNvPr id="254" name="直線コネクタ 253">
          <a:extLst>
            <a:ext uri="{FF2B5EF4-FFF2-40B4-BE49-F238E27FC236}">
              <a16:creationId xmlns:a16="http://schemas.microsoft.com/office/drawing/2014/main" id="{B39D8E9E-04A9-4175-8213-57AD3920CA66}"/>
            </a:ext>
          </a:extLst>
        </xdr:cNvPr>
        <xdr:cNvCxnSpPr/>
      </xdr:nvCxnSpPr>
      <xdr:spPr>
        <a:xfrm flipV="1">
          <a:off x="6972300" y="10966881"/>
          <a:ext cx="889000" cy="4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143522</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0CC18D9B-F06F-4E5E-90B1-200EB451D7A7}"/>
            </a:ext>
          </a:extLst>
        </xdr:cNvPr>
        <xdr:cNvSpPr txBox="1"/>
      </xdr:nvSpPr>
      <xdr:spPr>
        <a:xfrm>
          <a:off x="9327095" y="1060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121464</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A81677EB-4039-4D73-8505-4859DACD96E6}"/>
            </a:ext>
          </a:extLst>
        </xdr:cNvPr>
        <xdr:cNvSpPr txBox="1"/>
      </xdr:nvSpPr>
      <xdr:spPr>
        <a:xfrm>
          <a:off x="8450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114047</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B85FC3EE-12E7-46BA-B2C7-FB979C5B99F0}"/>
            </a:ext>
          </a:extLst>
        </xdr:cNvPr>
        <xdr:cNvSpPr txBox="1"/>
      </xdr:nvSpPr>
      <xdr:spPr>
        <a:xfrm>
          <a:off x="7561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151420</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B3E7A163-FB79-44B3-9754-86F2343E6A2E}"/>
            </a:ext>
          </a:extLst>
        </xdr:cNvPr>
        <xdr:cNvSpPr txBox="1"/>
      </xdr:nvSpPr>
      <xdr:spPr>
        <a:xfrm>
          <a:off x="6672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31699</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5A2DDBAC-F63E-4EA0-840B-94D42168C8DA}"/>
            </a:ext>
          </a:extLst>
        </xdr:cNvPr>
        <xdr:cNvSpPr txBox="1"/>
      </xdr:nvSpPr>
      <xdr:spPr>
        <a:xfrm>
          <a:off x="9327095" y="11004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34141</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6FBA2750-D606-40DA-B929-357835699A32}"/>
            </a:ext>
          </a:extLst>
        </xdr:cNvPr>
        <xdr:cNvSpPr txBox="1"/>
      </xdr:nvSpPr>
      <xdr:spPr>
        <a:xfrm>
          <a:off x="8450795" y="1100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36008</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B132233B-2FD1-41DF-BCE5-F442EEBFA13B}"/>
            </a:ext>
          </a:extLst>
        </xdr:cNvPr>
        <xdr:cNvSpPr txBox="1"/>
      </xdr:nvSpPr>
      <xdr:spPr>
        <a:xfrm>
          <a:off x="7561795" y="1100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81290</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A7ADAA26-5067-4873-82F7-A7F71FE5CD29}"/>
            </a:ext>
          </a:extLst>
        </xdr:cNvPr>
        <xdr:cNvSpPr txBox="1"/>
      </xdr:nvSpPr>
      <xdr:spPr>
        <a:xfrm>
          <a:off x="6705111" y="1105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25190C39-DC46-41AF-BE18-B3EEFA0325B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261D7ED5-503D-4F6C-A38F-C70B3E85801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F405906B-D4D3-46A8-AAA4-93ED449C64E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CB216A4C-7C96-4432-86E0-DC9E4BDEF75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C3486228-FF43-437A-9BBB-A0E6BE3CEB4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B77FB75-5620-442C-B263-2AE08E88D23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E41BF767-84BF-4BD9-98FB-D96A058BB44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BB99560F-73AE-48ED-8339-FE3EBD89553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81793709-8BAE-401A-8B12-FE076495DD2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68C3F7B6-2DA0-4844-B642-5852AD7E1B5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3076336C-3659-4980-B12E-2D1E7D275D0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F8F030BE-EF23-4B12-AEAF-6AF56B6732C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FF58D5D1-5F93-4A72-8D74-AFCB222ED2D2}"/>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3347E0AC-AE43-4A9B-969F-AD54EC850C5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A1FB9475-98E0-4049-B007-716D2F255BB4}"/>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C8B5C003-C45B-4680-AD9C-9C623F8CE16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51D499D1-2C72-4A1C-A08F-9CB58EF7C016}"/>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2C20A163-83ED-4784-A03B-0C2E8C2C898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F60D1282-EBE6-4798-AD64-6916B61E9A72}"/>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A3E8DBD7-91DB-412B-949C-9D05A8110AC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A0658AAD-907C-4105-AF65-A946BBF78AB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7A1AAC0F-0FBE-4B95-BAF9-125324BEEC8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40EFD427-BCA7-4B19-AE2B-3572D514B70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2A7C1E80-1764-4B5C-81FA-21F901DAE5B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8F9ED332-BD41-414E-A55B-394BEFE55F7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136071</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83FCD14D-58B2-49CB-9221-437C78D41ADC}"/>
            </a:ext>
          </a:extLst>
        </xdr:cNvPr>
        <xdr:cNvCxnSpPr/>
      </xdr:nvCxnSpPr>
      <xdr:spPr>
        <a:xfrm flipV="1">
          <a:off x="4634865"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7B2D7034-5427-48F2-B89A-28B272D15A76}"/>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A85B4B87-A176-4D9E-9FC4-70EFEABDE2AF}"/>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82748</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87D50669-0B2D-4E01-9808-DDEB8F1B47E7}"/>
            </a:ext>
          </a:extLst>
        </xdr:cNvPr>
        <xdr:cNvSpPr txBox="1"/>
      </xdr:nvSpPr>
      <xdr:spPr>
        <a:xfrm>
          <a:off x="4673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136071</xdr:rowOff>
    </xdr:from>
    <xdr:to>
      <xdr:col>24</xdr:col>
      <xdr:colOff>152400</xdr:colOff>
      <xdr:row>77</xdr:row>
      <xdr:rowOff>136071</xdr:rowOff>
    </xdr:to>
    <xdr:cxnSp macro="">
      <xdr:nvCxnSpPr>
        <xdr:cNvPr id="292" name="直線コネクタ 291">
          <a:extLst>
            <a:ext uri="{FF2B5EF4-FFF2-40B4-BE49-F238E27FC236}">
              <a16:creationId xmlns:a16="http://schemas.microsoft.com/office/drawing/2014/main" id="{7D609025-0BCF-490D-B581-151D22945A60}"/>
            </a:ext>
          </a:extLst>
        </xdr:cNvPr>
        <xdr:cNvCxnSpPr/>
      </xdr:nvCxnSpPr>
      <xdr:spPr>
        <a:xfrm>
          <a:off x="4546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50998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ED201BAB-6FF0-4BE4-9A08-87E98EB9BEFF}"/>
            </a:ext>
          </a:extLst>
        </xdr:cNvPr>
        <xdr:cNvSpPr txBox="1"/>
      </xdr:nvSpPr>
      <xdr:spPr>
        <a:xfrm>
          <a:off x="4673600" y="1410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94" name="フローチャート: 判断 293">
          <a:extLst>
            <a:ext uri="{FF2B5EF4-FFF2-40B4-BE49-F238E27FC236}">
              <a16:creationId xmlns:a16="http://schemas.microsoft.com/office/drawing/2014/main" id="{55A9C2DC-A8D8-41CC-971B-8F3F915F8861}"/>
            </a:ext>
          </a:extLst>
        </xdr:cNvPr>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95" name="フローチャート: 判断 294">
          <a:extLst>
            <a:ext uri="{FF2B5EF4-FFF2-40B4-BE49-F238E27FC236}">
              <a16:creationId xmlns:a16="http://schemas.microsoft.com/office/drawing/2014/main" id="{CDB53AE4-4034-4F10-86B6-001C93BD727C}"/>
            </a:ext>
          </a:extLst>
        </xdr:cNvPr>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6894</xdr:rowOff>
    </xdr:from>
    <xdr:to>
      <xdr:col>15</xdr:col>
      <xdr:colOff>101600</xdr:colOff>
      <xdr:row>83</xdr:row>
      <xdr:rowOff>108494</xdr:rowOff>
    </xdr:to>
    <xdr:sp macro="" textlink="">
      <xdr:nvSpPr>
        <xdr:cNvPr id="296" name="フローチャート: 判断 295">
          <a:extLst>
            <a:ext uri="{FF2B5EF4-FFF2-40B4-BE49-F238E27FC236}">
              <a16:creationId xmlns:a16="http://schemas.microsoft.com/office/drawing/2014/main" id="{A7F14985-FDBF-4845-8CD8-E015F71A85F6}"/>
            </a:ext>
          </a:extLst>
        </xdr:cNvPr>
        <xdr:cNvSpPr/>
      </xdr:nvSpPr>
      <xdr:spPr>
        <a:xfrm>
          <a:off x="2857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7" name="フローチャート: 判断 296">
          <a:extLst>
            <a:ext uri="{FF2B5EF4-FFF2-40B4-BE49-F238E27FC236}">
              <a16:creationId xmlns:a16="http://schemas.microsoft.com/office/drawing/2014/main" id="{D4828D97-8761-4A50-A0BA-FF84EA9EB678}"/>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132624</xdr:rowOff>
    </xdr:from>
    <xdr:to>
      <xdr:col>6</xdr:col>
      <xdr:colOff>38100</xdr:colOff>
      <xdr:row>84</xdr:row>
      <xdr:rowOff>62774</xdr:rowOff>
    </xdr:to>
    <xdr:sp macro="" textlink="">
      <xdr:nvSpPr>
        <xdr:cNvPr id="298" name="フローチャート: 判断 297">
          <a:extLst>
            <a:ext uri="{FF2B5EF4-FFF2-40B4-BE49-F238E27FC236}">
              <a16:creationId xmlns:a16="http://schemas.microsoft.com/office/drawing/2014/main" id="{4FDE9EF0-5640-4D24-AA88-64540CFCB703}"/>
            </a:ext>
          </a:extLst>
        </xdr:cNvPr>
        <xdr:cNvSpPr/>
      </xdr:nvSpPr>
      <xdr:spPr>
        <a:xfrm>
          <a:off x="1079500" y="1436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A33E094-CAC1-4DA1-BB88-232C76AF1F0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E62B95D-D893-46BE-8DE2-8F45B9C05B0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F465FDC-F826-426D-B3CE-70BDBEEA92C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F5DD13F-F650-40A8-B393-78B4F67D32A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470C673-38BE-4123-9C92-CB2E62B4408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54248</xdr:rowOff>
    </xdr:from>
    <xdr:to>
      <xdr:col>24</xdr:col>
      <xdr:colOff>114300</xdr:colOff>
      <xdr:row>85</xdr:row>
      <xdr:rowOff>155848</xdr:rowOff>
    </xdr:to>
    <xdr:sp macro="" textlink="">
      <xdr:nvSpPr>
        <xdr:cNvPr id="304" name="楕円 303">
          <a:extLst>
            <a:ext uri="{FF2B5EF4-FFF2-40B4-BE49-F238E27FC236}">
              <a16:creationId xmlns:a16="http://schemas.microsoft.com/office/drawing/2014/main" id="{6E9515FA-0135-4D97-A902-CB1F0EE685A3}"/>
            </a:ext>
          </a:extLst>
        </xdr:cNvPr>
        <xdr:cNvSpPr/>
      </xdr:nvSpPr>
      <xdr:spPr>
        <a:xfrm>
          <a:off x="4584700" y="146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32675</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8DBEBEB2-3A34-4C11-ABDA-D6A1A40FCD99}"/>
            </a:ext>
          </a:extLst>
        </xdr:cNvPr>
        <xdr:cNvSpPr txBox="1"/>
      </xdr:nvSpPr>
      <xdr:spPr>
        <a:xfrm>
          <a:off x="4673600" y="1460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26488</xdr:rowOff>
    </xdr:from>
    <xdr:to>
      <xdr:col>20</xdr:col>
      <xdr:colOff>38100</xdr:colOff>
      <xdr:row>85</xdr:row>
      <xdr:rowOff>128088</xdr:rowOff>
    </xdr:to>
    <xdr:sp macro="" textlink="">
      <xdr:nvSpPr>
        <xdr:cNvPr id="306" name="楕円 305">
          <a:extLst>
            <a:ext uri="{FF2B5EF4-FFF2-40B4-BE49-F238E27FC236}">
              <a16:creationId xmlns:a16="http://schemas.microsoft.com/office/drawing/2014/main" id="{A04C5060-DAA9-4FD7-83E1-5EB0A84842B1}"/>
            </a:ext>
          </a:extLst>
        </xdr:cNvPr>
        <xdr:cNvSpPr/>
      </xdr:nvSpPr>
      <xdr:spPr>
        <a:xfrm>
          <a:off x="3746500" y="1459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77288</xdr:rowOff>
    </xdr:from>
    <xdr:to>
      <xdr:col>24</xdr:col>
      <xdr:colOff>63500</xdr:colOff>
      <xdr:row>85</xdr:row>
      <xdr:rowOff>105048</xdr:rowOff>
    </xdr:to>
    <xdr:cxnSp macro="">
      <xdr:nvCxnSpPr>
        <xdr:cNvPr id="307" name="直線コネクタ 306">
          <a:extLst>
            <a:ext uri="{FF2B5EF4-FFF2-40B4-BE49-F238E27FC236}">
              <a16:creationId xmlns:a16="http://schemas.microsoft.com/office/drawing/2014/main" id="{A7A32DA0-D670-481A-A259-D522CCC3108B}"/>
            </a:ext>
          </a:extLst>
        </xdr:cNvPr>
        <xdr:cNvCxnSpPr/>
      </xdr:nvCxnSpPr>
      <xdr:spPr>
        <a:xfrm>
          <a:off x="3797300" y="14650538"/>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1995</xdr:rowOff>
    </xdr:from>
    <xdr:to>
      <xdr:col>15</xdr:col>
      <xdr:colOff>101600</xdr:colOff>
      <xdr:row>85</xdr:row>
      <xdr:rowOff>103595</xdr:rowOff>
    </xdr:to>
    <xdr:sp macro="" textlink="">
      <xdr:nvSpPr>
        <xdr:cNvPr id="308" name="楕円 307">
          <a:extLst>
            <a:ext uri="{FF2B5EF4-FFF2-40B4-BE49-F238E27FC236}">
              <a16:creationId xmlns:a16="http://schemas.microsoft.com/office/drawing/2014/main" id="{7CC98BE5-7C1D-473F-9543-2F8C6675E7C8}"/>
            </a:ext>
          </a:extLst>
        </xdr:cNvPr>
        <xdr:cNvSpPr/>
      </xdr:nvSpPr>
      <xdr:spPr>
        <a:xfrm>
          <a:off x="2857500" y="145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52795</xdr:rowOff>
    </xdr:from>
    <xdr:to>
      <xdr:col>19</xdr:col>
      <xdr:colOff>177800</xdr:colOff>
      <xdr:row>85</xdr:row>
      <xdr:rowOff>77288</xdr:rowOff>
    </xdr:to>
    <xdr:cxnSp macro="">
      <xdr:nvCxnSpPr>
        <xdr:cNvPr id="309" name="直線コネクタ 308">
          <a:extLst>
            <a:ext uri="{FF2B5EF4-FFF2-40B4-BE49-F238E27FC236}">
              <a16:creationId xmlns:a16="http://schemas.microsoft.com/office/drawing/2014/main" id="{2DB8B9BF-EFD5-42E1-BECA-68F5FF361288}"/>
            </a:ext>
          </a:extLst>
        </xdr:cNvPr>
        <xdr:cNvCxnSpPr/>
      </xdr:nvCxnSpPr>
      <xdr:spPr>
        <a:xfrm>
          <a:off x="2908300" y="1462604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153851</xdr:rowOff>
    </xdr:from>
    <xdr:to>
      <xdr:col>10</xdr:col>
      <xdr:colOff>165100</xdr:colOff>
      <xdr:row>85</xdr:row>
      <xdr:rowOff>84001</xdr:rowOff>
    </xdr:to>
    <xdr:sp macro="" textlink="">
      <xdr:nvSpPr>
        <xdr:cNvPr id="310" name="楕円 309">
          <a:extLst>
            <a:ext uri="{FF2B5EF4-FFF2-40B4-BE49-F238E27FC236}">
              <a16:creationId xmlns:a16="http://schemas.microsoft.com/office/drawing/2014/main" id="{B8315E03-C312-4EDA-8D91-FD1307F20F2D}"/>
            </a:ext>
          </a:extLst>
        </xdr:cNvPr>
        <xdr:cNvSpPr/>
      </xdr:nvSpPr>
      <xdr:spPr>
        <a:xfrm>
          <a:off x="1968500" y="145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33201</xdr:rowOff>
    </xdr:from>
    <xdr:to>
      <xdr:col>15</xdr:col>
      <xdr:colOff>50800</xdr:colOff>
      <xdr:row>85</xdr:row>
      <xdr:rowOff>52795</xdr:rowOff>
    </xdr:to>
    <xdr:cxnSp macro="">
      <xdr:nvCxnSpPr>
        <xdr:cNvPr id="311" name="直線コネクタ 310">
          <a:extLst>
            <a:ext uri="{FF2B5EF4-FFF2-40B4-BE49-F238E27FC236}">
              <a16:creationId xmlns:a16="http://schemas.microsoft.com/office/drawing/2014/main" id="{911B8DA9-DB61-4481-8BDC-09BFEFDC63E2}"/>
            </a:ext>
          </a:extLst>
        </xdr:cNvPr>
        <xdr:cNvCxnSpPr/>
      </xdr:nvCxnSpPr>
      <xdr:spPr>
        <a:xfrm>
          <a:off x="2019300" y="1460645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158750</xdr:rowOff>
    </xdr:from>
    <xdr:to>
      <xdr:col>6</xdr:col>
      <xdr:colOff>38100</xdr:colOff>
      <xdr:row>85</xdr:row>
      <xdr:rowOff>88900</xdr:rowOff>
    </xdr:to>
    <xdr:sp macro="" textlink="">
      <xdr:nvSpPr>
        <xdr:cNvPr id="312" name="楕円 311">
          <a:extLst>
            <a:ext uri="{FF2B5EF4-FFF2-40B4-BE49-F238E27FC236}">
              <a16:creationId xmlns:a16="http://schemas.microsoft.com/office/drawing/2014/main" id="{BA94A801-EBDA-42E6-AC8D-89A1F7F05C18}"/>
            </a:ext>
          </a:extLst>
        </xdr:cNvPr>
        <xdr:cNvSpPr/>
      </xdr:nvSpPr>
      <xdr:spPr>
        <a:xfrm>
          <a:off x="1079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33201</xdr:rowOff>
    </xdr:from>
    <xdr:to>
      <xdr:col>10</xdr:col>
      <xdr:colOff>114300</xdr:colOff>
      <xdr:row>85</xdr:row>
      <xdr:rowOff>38100</xdr:rowOff>
    </xdr:to>
    <xdr:cxnSp macro="">
      <xdr:nvCxnSpPr>
        <xdr:cNvPr id="313" name="直線コネクタ 312">
          <a:extLst>
            <a:ext uri="{FF2B5EF4-FFF2-40B4-BE49-F238E27FC236}">
              <a16:creationId xmlns:a16="http://schemas.microsoft.com/office/drawing/2014/main" id="{88D5F7F5-B3E1-4CC5-B5C6-CC9BF8EBC197}"/>
            </a:ext>
          </a:extLst>
        </xdr:cNvPr>
        <xdr:cNvCxnSpPr/>
      </xdr:nvCxnSpPr>
      <xdr:spPr>
        <a:xfrm flipV="1">
          <a:off x="1130300" y="1460645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152779</xdr:rowOff>
    </xdr:from>
    <xdr:ext cx="405111" cy="259045"/>
    <xdr:sp macro="" textlink="">
      <xdr:nvSpPr>
        <xdr:cNvPr id="314" name="n_1aveValue【公営住宅】&#10;有形固定資産減価償却率">
          <a:extLst>
            <a:ext uri="{FF2B5EF4-FFF2-40B4-BE49-F238E27FC236}">
              <a16:creationId xmlns:a16="http://schemas.microsoft.com/office/drawing/2014/main" id="{EDA71C82-4E8B-478C-9D10-1BCC6F71B62B}"/>
            </a:ext>
          </a:extLst>
        </xdr:cNvPr>
        <xdr:cNvSpPr txBox="1"/>
      </xdr:nvSpPr>
      <xdr:spPr>
        <a:xfrm>
          <a:off x="35820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125021</xdr:rowOff>
    </xdr:from>
    <xdr:ext cx="405111" cy="259045"/>
    <xdr:sp macro="" textlink="">
      <xdr:nvSpPr>
        <xdr:cNvPr id="315" name="n_2aveValue【公営住宅】&#10;有形固定資産減価償却率">
          <a:extLst>
            <a:ext uri="{FF2B5EF4-FFF2-40B4-BE49-F238E27FC236}">
              <a16:creationId xmlns:a16="http://schemas.microsoft.com/office/drawing/2014/main" id="{53AEAC92-FA9A-4224-B407-08B8A88B4128}"/>
            </a:ext>
          </a:extLst>
        </xdr:cNvPr>
        <xdr:cNvSpPr txBox="1"/>
      </xdr:nvSpPr>
      <xdr:spPr>
        <a:xfrm>
          <a:off x="2705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316" name="n_3aveValue【公営住宅】&#10;有形固定資産減価償却率">
          <a:extLst>
            <a:ext uri="{FF2B5EF4-FFF2-40B4-BE49-F238E27FC236}">
              <a16:creationId xmlns:a16="http://schemas.microsoft.com/office/drawing/2014/main" id="{4584454F-76F9-450D-B39B-8E46BAE8EDDA}"/>
            </a:ext>
          </a:extLst>
        </xdr:cNvPr>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79301</xdr:rowOff>
    </xdr:from>
    <xdr:ext cx="405111" cy="259045"/>
    <xdr:sp macro="" textlink="">
      <xdr:nvSpPr>
        <xdr:cNvPr id="317" name="n_4aveValue【公営住宅】&#10;有形固定資産減価償却率">
          <a:extLst>
            <a:ext uri="{FF2B5EF4-FFF2-40B4-BE49-F238E27FC236}">
              <a16:creationId xmlns:a16="http://schemas.microsoft.com/office/drawing/2014/main" id="{B4F8D5C6-8C3E-4DB7-868F-2CCA5E336935}"/>
            </a:ext>
          </a:extLst>
        </xdr:cNvPr>
        <xdr:cNvSpPr txBox="1"/>
      </xdr:nvSpPr>
      <xdr:spPr>
        <a:xfrm>
          <a:off x="927744" y="1413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119215</xdr:rowOff>
    </xdr:from>
    <xdr:ext cx="405111" cy="259045"/>
    <xdr:sp macro="" textlink="">
      <xdr:nvSpPr>
        <xdr:cNvPr id="318" name="n_1mainValue【公営住宅】&#10;有形固定資産減価償却率">
          <a:extLst>
            <a:ext uri="{FF2B5EF4-FFF2-40B4-BE49-F238E27FC236}">
              <a16:creationId xmlns:a16="http://schemas.microsoft.com/office/drawing/2014/main" id="{A4DE94BD-B032-4B04-8D4A-7E777A23F03B}"/>
            </a:ext>
          </a:extLst>
        </xdr:cNvPr>
        <xdr:cNvSpPr txBox="1"/>
      </xdr:nvSpPr>
      <xdr:spPr>
        <a:xfrm>
          <a:off x="3582044" y="1469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94722</xdr:rowOff>
    </xdr:from>
    <xdr:ext cx="405111" cy="259045"/>
    <xdr:sp macro="" textlink="">
      <xdr:nvSpPr>
        <xdr:cNvPr id="319" name="n_2mainValue【公営住宅】&#10;有形固定資産減価償却率">
          <a:extLst>
            <a:ext uri="{FF2B5EF4-FFF2-40B4-BE49-F238E27FC236}">
              <a16:creationId xmlns:a16="http://schemas.microsoft.com/office/drawing/2014/main" id="{FEC2F4B2-F7C2-40BC-8DB5-BF8A926C952A}"/>
            </a:ext>
          </a:extLst>
        </xdr:cNvPr>
        <xdr:cNvSpPr txBox="1"/>
      </xdr:nvSpPr>
      <xdr:spPr>
        <a:xfrm>
          <a:off x="2705744" y="1466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75128</xdr:rowOff>
    </xdr:from>
    <xdr:ext cx="405111" cy="259045"/>
    <xdr:sp macro="" textlink="">
      <xdr:nvSpPr>
        <xdr:cNvPr id="320" name="n_3mainValue【公営住宅】&#10;有形固定資産減価償却率">
          <a:extLst>
            <a:ext uri="{FF2B5EF4-FFF2-40B4-BE49-F238E27FC236}">
              <a16:creationId xmlns:a16="http://schemas.microsoft.com/office/drawing/2014/main" id="{03F06559-301C-4E89-8440-0B6DE1B0B172}"/>
            </a:ext>
          </a:extLst>
        </xdr:cNvPr>
        <xdr:cNvSpPr txBox="1"/>
      </xdr:nvSpPr>
      <xdr:spPr>
        <a:xfrm>
          <a:off x="1816744" y="1464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80027</xdr:rowOff>
    </xdr:from>
    <xdr:ext cx="405111" cy="259045"/>
    <xdr:sp macro="" textlink="">
      <xdr:nvSpPr>
        <xdr:cNvPr id="321" name="n_4mainValue【公営住宅】&#10;有形固定資産減価償却率">
          <a:extLst>
            <a:ext uri="{FF2B5EF4-FFF2-40B4-BE49-F238E27FC236}">
              <a16:creationId xmlns:a16="http://schemas.microsoft.com/office/drawing/2014/main" id="{1B0CF6C5-FA56-420C-A75D-FE6824334886}"/>
            </a:ext>
          </a:extLst>
        </xdr:cNvPr>
        <xdr:cNvSpPr txBox="1"/>
      </xdr:nvSpPr>
      <xdr:spPr>
        <a:xfrm>
          <a:off x="927744"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E474CC13-B765-465D-8E82-9FBA82F1206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2433087C-8A6E-4AB3-A124-2B773873C3D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7EC15F31-A286-497A-A5C8-B1B9D6ED0D2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C1FC9FA7-B168-4BEA-9FAE-77F6A735E9A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608F3574-57CD-413F-B644-E1A7A6A24ED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5958B79C-04C8-4DEA-B2BB-461E0083CBD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51463116-E2A5-4912-B9DC-89B686C95B2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71AD3904-1663-4D14-B441-2CC326EDF2F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7F40FDE3-E39C-41C1-A577-96658AFF6DA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51F2B743-1884-4EC4-8AFE-102A67CD137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FFD7BE5E-D2CB-4821-85F5-A0EF0C262D5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EE44DDF-ED36-42DF-AF91-78BE8F18371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1900B177-4BCA-4D41-9795-194F8D025F8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164D3AC4-2813-466A-B362-EC9B44740E8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1AB62596-663E-4168-89F4-06240E6DFFD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50D6E218-E7DF-49B1-AEFF-D46F7B8A2F3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194ED758-FC5C-4E3B-A52E-49EBD44C271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FB446066-A42E-4D74-B2C2-21F863CD323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DF7E9DBA-7369-48D1-985A-EBA923482A8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61D2E7FA-0B45-4E9B-93E7-9D19522C083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AF8EA31B-E962-4114-A02A-65FAA3E526C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6174B913-14A3-4575-B171-A3D961B9BE13}"/>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21654AB1-8475-42EA-969D-BE91EE9E96C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xdr:rowOff>
    </xdr:from>
    <xdr:to>
      <xdr:col>54</xdr:col>
      <xdr:colOff>189865</xdr:colOff>
      <xdr:row>86</xdr:row>
      <xdr:rowOff>111252</xdr:rowOff>
    </xdr:to>
    <xdr:cxnSp macro="">
      <xdr:nvCxnSpPr>
        <xdr:cNvPr id="345" name="直線コネクタ 344">
          <a:extLst>
            <a:ext uri="{FF2B5EF4-FFF2-40B4-BE49-F238E27FC236}">
              <a16:creationId xmlns:a16="http://schemas.microsoft.com/office/drawing/2014/main" id="{F612869A-19A7-4071-A9D8-BB5504B91ABC}"/>
            </a:ext>
          </a:extLst>
        </xdr:cNvPr>
        <xdr:cNvCxnSpPr/>
      </xdr:nvCxnSpPr>
      <xdr:spPr>
        <a:xfrm flipV="1">
          <a:off x="10476865" y="13380910"/>
          <a:ext cx="0" cy="147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6" name="【公営住宅】&#10;一人当たり面積最小値テキスト">
          <a:extLst>
            <a:ext uri="{FF2B5EF4-FFF2-40B4-BE49-F238E27FC236}">
              <a16:creationId xmlns:a16="http://schemas.microsoft.com/office/drawing/2014/main" id="{1597B1D1-C321-4762-971D-7EF0D369EFD1}"/>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7" name="直線コネクタ 346">
          <a:extLst>
            <a:ext uri="{FF2B5EF4-FFF2-40B4-BE49-F238E27FC236}">
              <a16:creationId xmlns:a16="http://schemas.microsoft.com/office/drawing/2014/main" id="{668C62F3-4844-45A9-805C-90BF317C22FD}"/>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125937</xdr:rowOff>
    </xdr:from>
    <xdr:ext cx="469744" cy="259045"/>
    <xdr:sp macro="" textlink="">
      <xdr:nvSpPr>
        <xdr:cNvPr id="348" name="【公営住宅】&#10;一人当たり面積最大値テキスト">
          <a:extLst>
            <a:ext uri="{FF2B5EF4-FFF2-40B4-BE49-F238E27FC236}">
              <a16:creationId xmlns:a16="http://schemas.microsoft.com/office/drawing/2014/main" id="{2267C3DE-1BA9-4E30-BBCA-3A2EA5C9A338}"/>
            </a:ext>
          </a:extLst>
        </xdr:cNvPr>
        <xdr:cNvSpPr txBox="1"/>
      </xdr:nvSpPr>
      <xdr:spPr>
        <a:xfrm>
          <a:off x="10515600" y="131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xdr:rowOff>
    </xdr:from>
    <xdr:to>
      <xdr:col>55</xdr:col>
      <xdr:colOff>88900</xdr:colOff>
      <xdr:row>78</xdr:row>
      <xdr:rowOff>7810</xdr:rowOff>
    </xdr:to>
    <xdr:cxnSp macro="">
      <xdr:nvCxnSpPr>
        <xdr:cNvPr id="349" name="直線コネクタ 348">
          <a:extLst>
            <a:ext uri="{FF2B5EF4-FFF2-40B4-BE49-F238E27FC236}">
              <a16:creationId xmlns:a16="http://schemas.microsoft.com/office/drawing/2014/main" id="{82294F04-B900-481B-9FE0-0CE037DDD70B}"/>
            </a:ext>
          </a:extLst>
        </xdr:cNvPr>
        <xdr:cNvCxnSpPr/>
      </xdr:nvCxnSpPr>
      <xdr:spPr>
        <a:xfrm>
          <a:off x="10388600" y="133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50689</xdr:rowOff>
    </xdr:from>
    <xdr:ext cx="469744" cy="259045"/>
    <xdr:sp macro="" textlink="">
      <xdr:nvSpPr>
        <xdr:cNvPr id="350" name="【公営住宅】&#10;一人当たり面積平均値テキスト">
          <a:extLst>
            <a:ext uri="{FF2B5EF4-FFF2-40B4-BE49-F238E27FC236}">
              <a16:creationId xmlns:a16="http://schemas.microsoft.com/office/drawing/2014/main" id="{39B61AE2-0A46-4B93-B741-CEE4F0E4D074}"/>
            </a:ext>
          </a:extLst>
        </xdr:cNvPr>
        <xdr:cNvSpPr txBox="1"/>
      </xdr:nvSpPr>
      <xdr:spPr>
        <a:xfrm>
          <a:off x="10515600" y="14452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72262</xdr:rowOff>
    </xdr:from>
    <xdr:to>
      <xdr:col>55</xdr:col>
      <xdr:colOff>50800</xdr:colOff>
      <xdr:row>85</xdr:row>
      <xdr:rowOff>2412</xdr:rowOff>
    </xdr:to>
    <xdr:sp macro="" textlink="">
      <xdr:nvSpPr>
        <xdr:cNvPr id="351" name="フローチャート: 判断 350">
          <a:extLst>
            <a:ext uri="{FF2B5EF4-FFF2-40B4-BE49-F238E27FC236}">
              <a16:creationId xmlns:a16="http://schemas.microsoft.com/office/drawing/2014/main" id="{EAE40409-F070-4571-B609-4F6B8214B2C0}"/>
            </a:ext>
          </a:extLst>
        </xdr:cNvPr>
        <xdr:cNvSpPr/>
      </xdr:nvSpPr>
      <xdr:spPr>
        <a:xfrm>
          <a:off x="10426700" y="144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42163</xdr:rowOff>
    </xdr:from>
    <xdr:to>
      <xdr:col>50</xdr:col>
      <xdr:colOff>165100</xdr:colOff>
      <xdr:row>84</xdr:row>
      <xdr:rowOff>143763</xdr:rowOff>
    </xdr:to>
    <xdr:sp macro="" textlink="">
      <xdr:nvSpPr>
        <xdr:cNvPr id="352" name="フローチャート: 判断 351">
          <a:extLst>
            <a:ext uri="{FF2B5EF4-FFF2-40B4-BE49-F238E27FC236}">
              <a16:creationId xmlns:a16="http://schemas.microsoft.com/office/drawing/2014/main" id="{9D31C904-310E-4B4D-847A-74659AC96846}"/>
            </a:ext>
          </a:extLst>
        </xdr:cNvPr>
        <xdr:cNvSpPr/>
      </xdr:nvSpPr>
      <xdr:spPr>
        <a:xfrm>
          <a:off x="9588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74358</xdr:rowOff>
    </xdr:from>
    <xdr:to>
      <xdr:col>46</xdr:col>
      <xdr:colOff>38100</xdr:colOff>
      <xdr:row>85</xdr:row>
      <xdr:rowOff>4508</xdr:rowOff>
    </xdr:to>
    <xdr:sp macro="" textlink="">
      <xdr:nvSpPr>
        <xdr:cNvPr id="353" name="フローチャート: 判断 352">
          <a:extLst>
            <a:ext uri="{FF2B5EF4-FFF2-40B4-BE49-F238E27FC236}">
              <a16:creationId xmlns:a16="http://schemas.microsoft.com/office/drawing/2014/main" id="{A768565D-0C35-4D1E-B9CC-EB6424DF60A0}"/>
            </a:ext>
          </a:extLst>
        </xdr:cNvPr>
        <xdr:cNvSpPr/>
      </xdr:nvSpPr>
      <xdr:spPr>
        <a:xfrm>
          <a:off x="8699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102363</xdr:rowOff>
    </xdr:from>
    <xdr:to>
      <xdr:col>41</xdr:col>
      <xdr:colOff>101600</xdr:colOff>
      <xdr:row>85</xdr:row>
      <xdr:rowOff>32513</xdr:rowOff>
    </xdr:to>
    <xdr:sp macro="" textlink="">
      <xdr:nvSpPr>
        <xdr:cNvPr id="354" name="フローチャート: 判断 353">
          <a:extLst>
            <a:ext uri="{FF2B5EF4-FFF2-40B4-BE49-F238E27FC236}">
              <a16:creationId xmlns:a16="http://schemas.microsoft.com/office/drawing/2014/main" id="{DF574810-B35F-4243-8FED-E46111F0F035}"/>
            </a:ext>
          </a:extLst>
        </xdr:cNvPr>
        <xdr:cNvSpPr/>
      </xdr:nvSpPr>
      <xdr:spPr>
        <a:xfrm>
          <a:off x="7810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55" name="フローチャート: 判断 354">
          <a:extLst>
            <a:ext uri="{FF2B5EF4-FFF2-40B4-BE49-F238E27FC236}">
              <a16:creationId xmlns:a16="http://schemas.microsoft.com/office/drawing/2014/main" id="{0D02B76B-3903-45B8-B5DE-A2DE334C3764}"/>
            </a:ext>
          </a:extLst>
        </xdr:cNvPr>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95EA534-AB47-48B9-AF96-FEDF01231D8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649D117-DF12-47AA-8F7B-7AF33E7E469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CE6A105-01E9-4D38-A232-87DB12C9511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5A2C48B-FD28-48BE-9131-44CDC69A97F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6F71CF9-E83A-4C60-90E7-1CD8EA3ED48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21210</xdr:rowOff>
    </xdr:from>
    <xdr:to>
      <xdr:col>55</xdr:col>
      <xdr:colOff>50800</xdr:colOff>
      <xdr:row>84</xdr:row>
      <xdr:rowOff>122810</xdr:rowOff>
    </xdr:to>
    <xdr:sp macro="" textlink="">
      <xdr:nvSpPr>
        <xdr:cNvPr id="361" name="楕円 360">
          <a:extLst>
            <a:ext uri="{FF2B5EF4-FFF2-40B4-BE49-F238E27FC236}">
              <a16:creationId xmlns:a16="http://schemas.microsoft.com/office/drawing/2014/main" id="{1A68587C-F474-4782-8CA2-5DDA5901A39D}"/>
            </a:ext>
          </a:extLst>
        </xdr:cNvPr>
        <xdr:cNvSpPr/>
      </xdr:nvSpPr>
      <xdr:spPr>
        <a:xfrm>
          <a:off x="10426700" y="1442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44087</xdr:rowOff>
    </xdr:from>
    <xdr:ext cx="469744" cy="259045"/>
    <xdr:sp macro="" textlink="">
      <xdr:nvSpPr>
        <xdr:cNvPr id="362" name="【公営住宅】&#10;一人当たり面積該当値テキスト">
          <a:extLst>
            <a:ext uri="{FF2B5EF4-FFF2-40B4-BE49-F238E27FC236}">
              <a16:creationId xmlns:a16="http://schemas.microsoft.com/office/drawing/2014/main" id="{C4A5F1CB-061D-410D-8FDD-140D74F6F07A}"/>
            </a:ext>
          </a:extLst>
        </xdr:cNvPr>
        <xdr:cNvSpPr txBox="1"/>
      </xdr:nvSpPr>
      <xdr:spPr>
        <a:xfrm>
          <a:off x="10515600" y="1427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28829</xdr:rowOff>
    </xdr:from>
    <xdr:to>
      <xdr:col>50</xdr:col>
      <xdr:colOff>165100</xdr:colOff>
      <xdr:row>84</xdr:row>
      <xdr:rowOff>130429</xdr:rowOff>
    </xdr:to>
    <xdr:sp macro="" textlink="">
      <xdr:nvSpPr>
        <xdr:cNvPr id="363" name="楕円 362">
          <a:extLst>
            <a:ext uri="{FF2B5EF4-FFF2-40B4-BE49-F238E27FC236}">
              <a16:creationId xmlns:a16="http://schemas.microsoft.com/office/drawing/2014/main" id="{3F471A8B-3A0F-4B10-B841-3CC92418670A}"/>
            </a:ext>
          </a:extLst>
        </xdr:cNvPr>
        <xdr:cNvSpPr/>
      </xdr:nvSpPr>
      <xdr:spPr>
        <a:xfrm>
          <a:off x="9588500" y="1443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72010</xdr:rowOff>
    </xdr:from>
    <xdr:to>
      <xdr:col>55</xdr:col>
      <xdr:colOff>0</xdr:colOff>
      <xdr:row>84</xdr:row>
      <xdr:rowOff>79629</xdr:rowOff>
    </xdr:to>
    <xdr:cxnSp macro="">
      <xdr:nvCxnSpPr>
        <xdr:cNvPr id="364" name="直線コネクタ 363">
          <a:extLst>
            <a:ext uri="{FF2B5EF4-FFF2-40B4-BE49-F238E27FC236}">
              <a16:creationId xmlns:a16="http://schemas.microsoft.com/office/drawing/2014/main" id="{2B91AB70-157A-428F-ABF5-0FCD81659480}"/>
            </a:ext>
          </a:extLst>
        </xdr:cNvPr>
        <xdr:cNvCxnSpPr/>
      </xdr:nvCxnSpPr>
      <xdr:spPr>
        <a:xfrm flipV="1">
          <a:off x="9639300" y="1447381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37021</xdr:rowOff>
    </xdr:from>
    <xdr:to>
      <xdr:col>46</xdr:col>
      <xdr:colOff>38100</xdr:colOff>
      <xdr:row>84</xdr:row>
      <xdr:rowOff>138621</xdr:rowOff>
    </xdr:to>
    <xdr:sp macro="" textlink="">
      <xdr:nvSpPr>
        <xdr:cNvPr id="365" name="楕円 364">
          <a:extLst>
            <a:ext uri="{FF2B5EF4-FFF2-40B4-BE49-F238E27FC236}">
              <a16:creationId xmlns:a16="http://schemas.microsoft.com/office/drawing/2014/main" id="{D89152C7-3D50-4EE1-83CB-BAA65276534F}"/>
            </a:ext>
          </a:extLst>
        </xdr:cNvPr>
        <xdr:cNvSpPr/>
      </xdr:nvSpPr>
      <xdr:spPr>
        <a:xfrm>
          <a:off x="8699500" y="1443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79629</xdr:rowOff>
    </xdr:from>
    <xdr:to>
      <xdr:col>50</xdr:col>
      <xdr:colOff>114300</xdr:colOff>
      <xdr:row>84</xdr:row>
      <xdr:rowOff>87821</xdr:rowOff>
    </xdr:to>
    <xdr:cxnSp macro="">
      <xdr:nvCxnSpPr>
        <xdr:cNvPr id="366" name="直線コネクタ 365">
          <a:extLst>
            <a:ext uri="{FF2B5EF4-FFF2-40B4-BE49-F238E27FC236}">
              <a16:creationId xmlns:a16="http://schemas.microsoft.com/office/drawing/2014/main" id="{F7438C20-8456-47E8-9C4E-A58B50AF8B41}"/>
            </a:ext>
          </a:extLst>
        </xdr:cNvPr>
        <xdr:cNvCxnSpPr/>
      </xdr:nvCxnSpPr>
      <xdr:spPr>
        <a:xfrm flipV="1">
          <a:off x="8750300" y="14481429"/>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45213</xdr:rowOff>
    </xdr:from>
    <xdr:to>
      <xdr:col>41</xdr:col>
      <xdr:colOff>101600</xdr:colOff>
      <xdr:row>84</xdr:row>
      <xdr:rowOff>146813</xdr:rowOff>
    </xdr:to>
    <xdr:sp macro="" textlink="">
      <xdr:nvSpPr>
        <xdr:cNvPr id="367" name="楕円 366">
          <a:extLst>
            <a:ext uri="{FF2B5EF4-FFF2-40B4-BE49-F238E27FC236}">
              <a16:creationId xmlns:a16="http://schemas.microsoft.com/office/drawing/2014/main" id="{4C03503D-A11F-41F5-B503-59D3FF21B670}"/>
            </a:ext>
          </a:extLst>
        </xdr:cNvPr>
        <xdr:cNvSpPr/>
      </xdr:nvSpPr>
      <xdr:spPr>
        <a:xfrm>
          <a:off x="7810500" y="1444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87821</xdr:rowOff>
    </xdr:from>
    <xdr:to>
      <xdr:col>45</xdr:col>
      <xdr:colOff>177800</xdr:colOff>
      <xdr:row>84</xdr:row>
      <xdr:rowOff>96013</xdr:rowOff>
    </xdr:to>
    <xdr:cxnSp macro="">
      <xdr:nvCxnSpPr>
        <xdr:cNvPr id="368" name="直線コネクタ 367">
          <a:extLst>
            <a:ext uri="{FF2B5EF4-FFF2-40B4-BE49-F238E27FC236}">
              <a16:creationId xmlns:a16="http://schemas.microsoft.com/office/drawing/2014/main" id="{85B3F908-5628-40E0-9686-7BDDC4A0A7D0}"/>
            </a:ext>
          </a:extLst>
        </xdr:cNvPr>
        <xdr:cNvCxnSpPr/>
      </xdr:nvCxnSpPr>
      <xdr:spPr>
        <a:xfrm flipV="1">
          <a:off x="7861300" y="14489621"/>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50355</xdr:rowOff>
    </xdr:from>
    <xdr:to>
      <xdr:col>36</xdr:col>
      <xdr:colOff>165100</xdr:colOff>
      <xdr:row>84</xdr:row>
      <xdr:rowOff>151955</xdr:rowOff>
    </xdr:to>
    <xdr:sp macro="" textlink="">
      <xdr:nvSpPr>
        <xdr:cNvPr id="369" name="楕円 368">
          <a:extLst>
            <a:ext uri="{FF2B5EF4-FFF2-40B4-BE49-F238E27FC236}">
              <a16:creationId xmlns:a16="http://schemas.microsoft.com/office/drawing/2014/main" id="{BC9C0B5A-323F-49EB-8AD4-7C6985FDF181}"/>
            </a:ext>
          </a:extLst>
        </xdr:cNvPr>
        <xdr:cNvSpPr/>
      </xdr:nvSpPr>
      <xdr:spPr>
        <a:xfrm>
          <a:off x="6921500" y="1445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96013</xdr:rowOff>
    </xdr:from>
    <xdr:to>
      <xdr:col>41</xdr:col>
      <xdr:colOff>50800</xdr:colOff>
      <xdr:row>84</xdr:row>
      <xdr:rowOff>101155</xdr:rowOff>
    </xdr:to>
    <xdr:cxnSp macro="">
      <xdr:nvCxnSpPr>
        <xdr:cNvPr id="370" name="直線コネクタ 369">
          <a:extLst>
            <a:ext uri="{FF2B5EF4-FFF2-40B4-BE49-F238E27FC236}">
              <a16:creationId xmlns:a16="http://schemas.microsoft.com/office/drawing/2014/main" id="{373F0E1E-0CF6-472B-A029-1A5CDED7D761}"/>
            </a:ext>
          </a:extLst>
        </xdr:cNvPr>
        <xdr:cNvCxnSpPr/>
      </xdr:nvCxnSpPr>
      <xdr:spPr>
        <a:xfrm flipV="1">
          <a:off x="6972300" y="14497813"/>
          <a:ext cx="889000" cy="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134890</xdr:rowOff>
    </xdr:from>
    <xdr:ext cx="469744" cy="259045"/>
    <xdr:sp macro="" textlink="">
      <xdr:nvSpPr>
        <xdr:cNvPr id="371" name="n_1aveValue【公営住宅】&#10;一人当たり面積">
          <a:extLst>
            <a:ext uri="{FF2B5EF4-FFF2-40B4-BE49-F238E27FC236}">
              <a16:creationId xmlns:a16="http://schemas.microsoft.com/office/drawing/2014/main" id="{5678452F-C55F-425D-AFE1-5EF2CB24178D}"/>
            </a:ext>
          </a:extLst>
        </xdr:cNvPr>
        <xdr:cNvSpPr txBox="1"/>
      </xdr:nvSpPr>
      <xdr:spPr>
        <a:xfrm>
          <a:off x="93917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167085</xdr:rowOff>
    </xdr:from>
    <xdr:ext cx="469744" cy="259045"/>
    <xdr:sp macro="" textlink="">
      <xdr:nvSpPr>
        <xdr:cNvPr id="372" name="n_2aveValue【公営住宅】&#10;一人当たり面積">
          <a:extLst>
            <a:ext uri="{FF2B5EF4-FFF2-40B4-BE49-F238E27FC236}">
              <a16:creationId xmlns:a16="http://schemas.microsoft.com/office/drawing/2014/main" id="{1A22F518-AD31-41A3-8FE8-D76FCC179F44}"/>
            </a:ext>
          </a:extLst>
        </xdr:cNvPr>
        <xdr:cNvSpPr txBox="1"/>
      </xdr:nvSpPr>
      <xdr:spPr>
        <a:xfrm>
          <a:off x="8515427" y="1456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23640</xdr:rowOff>
    </xdr:from>
    <xdr:ext cx="469744" cy="259045"/>
    <xdr:sp macro="" textlink="">
      <xdr:nvSpPr>
        <xdr:cNvPr id="373" name="n_3aveValue【公営住宅】&#10;一人当たり面積">
          <a:extLst>
            <a:ext uri="{FF2B5EF4-FFF2-40B4-BE49-F238E27FC236}">
              <a16:creationId xmlns:a16="http://schemas.microsoft.com/office/drawing/2014/main" id="{6E6B4A99-466B-40B0-BA8C-44EECB6F400E}"/>
            </a:ext>
          </a:extLst>
        </xdr:cNvPr>
        <xdr:cNvSpPr txBox="1"/>
      </xdr:nvSpPr>
      <xdr:spPr>
        <a:xfrm>
          <a:off x="7626427" y="1459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73169</xdr:rowOff>
    </xdr:from>
    <xdr:ext cx="469744" cy="259045"/>
    <xdr:sp macro="" textlink="">
      <xdr:nvSpPr>
        <xdr:cNvPr id="374" name="n_4aveValue【公営住宅】&#10;一人当たり面積">
          <a:extLst>
            <a:ext uri="{FF2B5EF4-FFF2-40B4-BE49-F238E27FC236}">
              <a16:creationId xmlns:a16="http://schemas.microsoft.com/office/drawing/2014/main" id="{6C0238CA-0AC4-444F-9BF5-6CFCFF74AA02}"/>
            </a:ext>
          </a:extLst>
        </xdr:cNvPr>
        <xdr:cNvSpPr txBox="1"/>
      </xdr:nvSpPr>
      <xdr:spPr>
        <a:xfrm>
          <a:off x="6737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146956</xdr:rowOff>
    </xdr:from>
    <xdr:ext cx="469744" cy="259045"/>
    <xdr:sp macro="" textlink="">
      <xdr:nvSpPr>
        <xdr:cNvPr id="375" name="n_1mainValue【公営住宅】&#10;一人当たり面積">
          <a:extLst>
            <a:ext uri="{FF2B5EF4-FFF2-40B4-BE49-F238E27FC236}">
              <a16:creationId xmlns:a16="http://schemas.microsoft.com/office/drawing/2014/main" id="{503E4A96-F3C7-4952-8765-AAF26456BDDC}"/>
            </a:ext>
          </a:extLst>
        </xdr:cNvPr>
        <xdr:cNvSpPr txBox="1"/>
      </xdr:nvSpPr>
      <xdr:spPr>
        <a:xfrm>
          <a:off x="9391727" y="1420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155148</xdr:rowOff>
    </xdr:from>
    <xdr:ext cx="469744" cy="259045"/>
    <xdr:sp macro="" textlink="">
      <xdr:nvSpPr>
        <xdr:cNvPr id="376" name="n_2mainValue【公営住宅】&#10;一人当たり面積">
          <a:extLst>
            <a:ext uri="{FF2B5EF4-FFF2-40B4-BE49-F238E27FC236}">
              <a16:creationId xmlns:a16="http://schemas.microsoft.com/office/drawing/2014/main" id="{8BBA3C59-3CC3-4B90-AC80-D6061A7760A3}"/>
            </a:ext>
          </a:extLst>
        </xdr:cNvPr>
        <xdr:cNvSpPr txBox="1"/>
      </xdr:nvSpPr>
      <xdr:spPr>
        <a:xfrm>
          <a:off x="8515427" y="1421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163340</xdr:rowOff>
    </xdr:from>
    <xdr:ext cx="469744" cy="259045"/>
    <xdr:sp macro="" textlink="">
      <xdr:nvSpPr>
        <xdr:cNvPr id="377" name="n_3mainValue【公営住宅】&#10;一人当たり面積">
          <a:extLst>
            <a:ext uri="{FF2B5EF4-FFF2-40B4-BE49-F238E27FC236}">
              <a16:creationId xmlns:a16="http://schemas.microsoft.com/office/drawing/2014/main" id="{31D0B329-8499-45EF-AABB-39B587BBCF8F}"/>
            </a:ext>
          </a:extLst>
        </xdr:cNvPr>
        <xdr:cNvSpPr txBox="1"/>
      </xdr:nvSpPr>
      <xdr:spPr>
        <a:xfrm>
          <a:off x="7626427"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168482</xdr:rowOff>
    </xdr:from>
    <xdr:ext cx="469744" cy="259045"/>
    <xdr:sp macro="" textlink="">
      <xdr:nvSpPr>
        <xdr:cNvPr id="378" name="n_4mainValue【公営住宅】&#10;一人当たり面積">
          <a:extLst>
            <a:ext uri="{FF2B5EF4-FFF2-40B4-BE49-F238E27FC236}">
              <a16:creationId xmlns:a16="http://schemas.microsoft.com/office/drawing/2014/main" id="{3B82097B-F7AB-46AF-9D14-5658B44DBA0A}"/>
            </a:ext>
          </a:extLst>
        </xdr:cNvPr>
        <xdr:cNvSpPr txBox="1"/>
      </xdr:nvSpPr>
      <xdr:spPr>
        <a:xfrm>
          <a:off x="6737427" y="1422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64F7AFE5-5637-4E04-BDEA-2A4F9955A3A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A2A3BD28-024E-4722-B724-FDA403BA93E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694DE981-A52E-4606-B98A-6DCB9369565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6B0EAC84-8C01-4D8A-881D-09D930C4CE5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B1009A7A-F189-466A-B0C4-B814660EEFE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B2C4F213-B45F-4504-9F47-BC294A9A621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71350466-1029-433B-A71E-9E95CD0C897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25593B20-46D7-400F-923B-A781703EE51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EEB9F26C-89A4-49F9-BBC7-DCB2EB697B2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E8D23955-200C-4A3B-9208-414446CE8E0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486ABC9-819E-425E-B4BD-F8592AA5A8B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E022C710-6D7D-4286-A3D9-4FC4B094B8F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A80B9397-1375-49F4-89D7-36DA8704761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2CF3FB3B-685A-4095-80B2-0D0FE2DC079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76C0EB87-FDF3-4AAC-B769-2992C7AEF66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617666F5-7ECF-4B76-B464-735FB02938A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FEF3FF2B-822A-4093-80E0-96E20F39A7B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16EDF370-EDC4-43E6-BA79-C0CA1FA2FBE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AD1DB657-C97E-49A8-A636-51AC8DA5CF9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6642A6C-ED5B-43C3-BD33-48DC357D07B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332EA0B9-6DFD-43E7-911A-D0C962AA58A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4EFA79F0-9EE2-4350-A5A8-90AFFEE32BC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4FC76BE0-E450-4B1B-AD2C-A4F68E00897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D9412C3F-045E-4B3D-AD64-6B915BF2077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C844ADD3-344A-47FE-98EE-4E08C593250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C033156-A238-4C84-8E3B-8C52814C294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A69A3FB5-F402-47A9-B710-A7CF7142260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03CC6DEA-34D6-4E13-9E5C-F29AA55C9F5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6FC7B83D-CB86-4A76-807C-E03B36BC4F8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43D3D93F-231C-4F90-B178-79875CE4271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57C9B80A-5B1A-44D2-81EC-50F0D7582F2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4E68F9AA-FE02-4D54-8414-42B88B69F71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E5879F62-E3B9-401D-8A0F-C7AE70F518E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ADC29226-28F7-4085-A744-A647086C289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D6CD3B3F-F810-487F-8DC3-85916B43727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E272C2AE-5C88-4BCD-9F13-10A14F2152F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7470FF4C-1155-434B-B614-E2C3AA2E8E1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CDE79C24-7862-4A10-BC20-C5DDF5C8EF7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41FE26E0-6429-4A47-ACD2-BCB497719CA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AD0667F6-05CC-467E-A64F-2D60FECE503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47747271-8AD6-40CF-9CE8-8346B67F775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77AF1716-CCB9-4FA8-B9F8-23966F5C3776}"/>
            </a:ext>
          </a:extLst>
        </xdr:cNvPr>
        <xdr:cNvCxnSpPr/>
      </xdr:nvCxnSpPr>
      <xdr:spPr>
        <a:xfrm flipV="1">
          <a:off x="16318864"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5363B874-589F-413D-AC01-E356315FAF9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48042617-B51A-4FB8-AAAA-18C4CC3F2DAA}"/>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125747</xdr:rowOff>
    </xdr:from>
    <xdr:ext cx="405111" cy="259045"/>
    <xdr:sp macro="" textlink="">
      <xdr:nvSpPr>
        <xdr:cNvPr id="423" name="【認定こども園・幼稚園・保育所】&#10;有形固定資産減価償却率最大値テキスト">
          <a:extLst>
            <a:ext uri="{FF2B5EF4-FFF2-40B4-BE49-F238E27FC236}">
              <a16:creationId xmlns:a16="http://schemas.microsoft.com/office/drawing/2014/main" id="{6A9C7A4C-A012-44A4-8949-C0434BF18D7A}"/>
            </a:ext>
          </a:extLst>
        </xdr:cNvPr>
        <xdr:cNvSpPr txBox="1"/>
      </xdr:nvSpPr>
      <xdr:spPr>
        <a:xfrm>
          <a:off x="16357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424" name="直線コネクタ 423">
          <a:extLst>
            <a:ext uri="{FF2B5EF4-FFF2-40B4-BE49-F238E27FC236}">
              <a16:creationId xmlns:a16="http://schemas.microsoft.com/office/drawing/2014/main" id="{715EFA29-0374-4FC9-AB73-89B9CD8AB383}"/>
            </a:ext>
          </a:extLst>
        </xdr:cNvPr>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32B8918D-AA6F-457E-8777-0643FA479159}"/>
            </a:ext>
          </a:extLst>
        </xdr:cNvPr>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26" name="フローチャート: 判断 425">
          <a:extLst>
            <a:ext uri="{FF2B5EF4-FFF2-40B4-BE49-F238E27FC236}">
              <a16:creationId xmlns:a16="http://schemas.microsoft.com/office/drawing/2014/main" id="{7FE3BB0E-A06E-49AC-A68D-B48ACAEA9522}"/>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103777</xdr:rowOff>
    </xdr:from>
    <xdr:to>
      <xdr:col>81</xdr:col>
      <xdr:colOff>101600</xdr:colOff>
      <xdr:row>38</xdr:row>
      <xdr:rowOff>33927</xdr:rowOff>
    </xdr:to>
    <xdr:sp macro="" textlink="">
      <xdr:nvSpPr>
        <xdr:cNvPr id="427" name="フローチャート: 判断 426">
          <a:extLst>
            <a:ext uri="{FF2B5EF4-FFF2-40B4-BE49-F238E27FC236}">
              <a16:creationId xmlns:a16="http://schemas.microsoft.com/office/drawing/2014/main" id="{CA8E8521-292A-4582-82CC-F8433C0B3FB3}"/>
            </a:ext>
          </a:extLst>
        </xdr:cNvPr>
        <xdr:cNvSpPr/>
      </xdr:nvSpPr>
      <xdr:spPr>
        <a:xfrm>
          <a:off x="15430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28" name="フローチャート: 判断 427">
          <a:extLst>
            <a:ext uri="{FF2B5EF4-FFF2-40B4-BE49-F238E27FC236}">
              <a16:creationId xmlns:a16="http://schemas.microsoft.com/office/drawing/2014/main" id="{11E1BBE4-4A48-4E7D-84C4-F8B5E800E5A9}"/>
            </a:ext>
          </a:extLst>
        </xdr:cNvPr>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111942</xdr:rowOff>
    </xdr:from>
    <xdr:to>
      <xdr:col>72</xdr:col>
      <xdr:colOff>38100</xdr:colOff>
      <xdr:row>38</xdr:row>
      <xdr:rowOff>42092</xdr:rowOff>
    </xdr:to>
    <xdr:sp macro="" textlink="">
      <xdr:nvSpPr>
        <xdr:cNvPr id="429" name="フローチャート: 判断 428">
          <a:extLst>
            <a:ext uri="{FF2B5EF4-FFF2-40B4-BE49-F238E27FC236}">
              <a16:creationId xmlns:a16="http://schemas.microsoft.com/office/drawing/2014/main" id="{8EB6F100-645D-47FD-AA9A-C9A3DABE87DC}"/>
            </a:ext>
          </a:extLst>
        </xdr:cNvPr>
        <xdr:cNvSpPr/>
      </xdr:nvSpPr>
      <xdr:spPr>
        <a:xfrm>
          <a:off x="13652500" y="64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51526</xdr:rowOff>
    </xdr:from>
    <xdr:to>
      <xdr:col>67</xdr:col>
      <xdr:colOff>101600</xdr:colOff>
      <xdr:row>38</xdr:row>
      <xdr:rowOff>153126</xdr:rowOff>
    </xdr:to>
    <xdr:sp macro="" textlink="">
      <xdr:nvSpPr>
        <xdr:cNvPr id="430" name="フローチャート: 判断 429">
          <a:extLst>
            <a:ext uri="{FF2B5EF4-FFF2-40B4-BE49-F238E27FC236}">
              <a16:creationId xmlns:a16="http://schemas.microsoft.com/office/drawing/2014/main" id="{6DD0EF48-32CC-44E6-AEC3-CB0D678ACA5A}"/>
            </a:ext>
          </a:extLst>
        </xdr:cNvPr>
        <xdr:cNvSpPr/>
      </xdr:nvSpPr>
      <xdr:spPr>
        <a:xfrm>
          <a:off x="127635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6F84B08-AAFB-424A-8C76-B5504F068DD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9E406AC6-4A8D-488F-B30B-86130AB044C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E6B815A-147B-4927-9BA0-71C3E54D658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7346A030-92E1-4F44-BF29-5F3BD22FC63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288F4572-2F6B-4B05-8AA8-F1A9E99FD5F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436" name="楕円 435">
          <a:extLst>
            <a:ext uri="{FF2B5EF4-FFF2-40B4-BE49-F238E27FC236}">
              <a16:creationId xmlns:a16="http://schemas.microsoft.com/office/drawing/2014/main" id="{58F5FD9D-AF2D-492B-AE79-F4C3985543BD}"/>
            </a:ext>
          </a:extLst>
        </xdr:cNvPr>
        <xdr:cNvSpPr/>
      </xdr:nvSpPr>
      <xdr:spPr>
        <a:xfrm>
          <a:off x="162687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118127</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A3C7337B-9DA3-4CFA-A9E9-9CE71AE1721C}"/>
            </a:ext>
          </a:extLst>
        </xdr:cNvPr>
        <xdr:cNvSpPr txBox="1"/>
      </xdr:nvSpPr>
      <xdr:spPr>
        <a:xfrm>
          <a:off x="16357600"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100511</xdr:rowOff>
    </xdr:from>
    <xdr:to>
      <xdr:col>81</xdr:col>
      <xdr:colOff>101600</xdr:colOff>
      <xdr:row>38</xdr:row>
      <xdr:rowOff>30662</xdr:rowOff>
    </xdr:to>
    <xdr:sp macro="" textlink="">
      <xdr:nvSpPr>
        <xdr:cNvPr id="438" name="楕円 437">
          <a:extLst>
            <a:ext uri="{FF2B5EF4-FFF2-40B4-BE49-F238E27FC236}">
              <a16:creationId xmlns:a16="http://schemas.microsoft.com/office/drawing/2014/main" id="{1A1A8A83-FF51-4657-AC57-2650B874CC4C}"/>
            </a:ext>
          </a:extLst>
        </xdr:cNvPr>
        <xdr:cNvSpPr/>
      </xdr:nvSpPr>
      <xdr:spPr>
        <a:xfrm>
          <a:off x="15430500" y="64441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151311</xdr:rowOff>
    </xdr:from>
    <xdr:to>
      <xdr:col>85</xdr:col>
      <xdr:colOff>127000</xdr:colOff>
      <xdr:row>38</xdr:row>
      <xdr:rowOff>19050</xdr:rowOff>
    </xdr:to>
    <xdr:cxnSp macro="">
      <xdr:nvCxnSpPr>
        <xdr:cNvPr id="439" name="直線コネクタ 438">
          <a:extLst>
            <a:ext uri="{FF2B5EF4-FFF2-40B4-BE49-F238E27FC236}">
              <a16:creationId xmlns:a16="http://schemas.microsoft.com/office/drawing/2014/main" id="{3503E663-D659-4B11-A26F-4151F065D9DD}"/>
            </a:ext>
          </a:extLst>
        </xdr:cNvPr>
        <xdr:cNvCxnSpPr/>
      </xdr:nvCxnSpPr>
      <xdr:spPr>
        <a:xfrm>
          <a:off x="15481300" y="649496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69487</xdr:rowOff>
    </xdr:from>
    <xdr:to>
      <xdr:col>76</xdr:col>
      <xdr:colOff>165100</xdr:colOff>
      <xdr:row>37</xdr:row>
      <xdr:rowOff>171087</xdr:rowOff>
    </xdr:to>
    <xdr:sp macro="" textlink="">
      <xdr:nvSpPr>
        <xdr:cNvPr id="440" name="楕円 439">
          <a:extLst>
            <a:ext uri="{FF2B5EF4-FFF2-40B4-BE49-F238E27FC236}">
              <a16:creationId xmlns:a16="http://schemas.microsoft.com/office/drawing/2014/main" id="{A89274B0-2BED-4DB1-97D8-23A28C314899}"/>
            </a:ext>
          </a:extLst>
        </xdr:cNvPr>
        <xdr:cNvSpPr/>
      </xdr:nvSpPr>
      <xdr:spPr>
        <a:xfrm>
          <a:off x="145415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120287</xdr:rowOff>
    </xdr:from>
    <xdr:to>
      <xdr:col>81</xdr:col>
      <xdr:colOff>50800</xdr:colOff>
      <xdr:row>37</xdr:row>
      <xdr:rowOff>151311</xdr:rowOff>
    </xdr:to>
    <xdr:cxnSp macro="">
      <xdr:nvCxnSpPr>
        <xdr:cNvPr id="441" name="直線コネクタ 440">
          <a:extLst>
            <a:ext uri="{FF2B5EF4-FFF2-40B4-BE49-F238E27FC236}">
              <a16:creationId xmlns:a16="http://schemas.microsoft.com/office/drawing/2014/main" id="{C9645368-C60D-44F4-B3C5-E4DA9FE6EEDB}"/>
            </a:ext>
          </a:extLst>
        </xdr:cNvPr>
        <xdr:cNvCxnSpPr/>
      </xdr:nvCxnSpPr>
      <xdr:spPr>
        <a:xfrm>
          <a:off x="14592300" y="646393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44994</xdr:rowOff>
    </xdr:from>
    <xdr:to>
      <xdr:col>72</xdr:col>
      <xdr:colOff>38100</xdr:colOff>
      <xdr:row>37</xdr:row>
      <xdr:rowOff>146594</xdr:rowOff>
    </xdr:to>
    <xdr:sp macro="" textlink="">
      <xdr:nvSpPr>
        <xdr:cNvPr id="442" name="楕円 441">
          <a:extLst>
            <a:ext uri="{FF2B5EF4-FFF2-40B4-BE49-F238E27FC236}">
              <a16:creationId xmlns:a16="http://schemas.microsoft.com/office/drawing/2014/main" id="{12C7D04C-67B1-490E-B02F-5912DB454CDE}"/>
            </a:ext>
          </a:extLst>
        </xdr:cNvPr>
        <xdr:cNvSpPr/>
      </xdr:nvSpPr>
      <xdr:spPr>
        <a:xfrm>
          <a:off x="13652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95794</xdr:rowOff>
    </xdr:from>
    <xdr:to>
      <xdr:col>76</xdr:col>
      <xdr:colOff>114300</xdr:colOff>
      <xdr:row>37</xdr:row>
      <xdr:rowOff>120287</xdr:rowOff>
    </xdr:to>
    <xdr:cxnSp macro="">
      <xdr:nvCxnSpPr>
        <xdr:cNvPr id="443" name="直線コネクタ 442">
          <a:extLst>
            <a:ext uri="{FF2B5EF4-FFF2-40B4-BE49-F238E27FC236}">
              <a16:creationId xmlns:a16="http://schemas.microsoft.com/office/drawing/2014/main" id="{35375A16-3BAB-45FB-9570-1F88B1CA2AE3}"/>
            </a:ext>
          </a:extLst>
        </xdr:cNvPr>
        <xdr:cNvCxnSpPr/>
      </xdr:nvCxnSpPr>
      <xdr:spPr>
        <a:xfrm>
          <a:off x="13703300" y="643944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142966</xdr:rowOff>
    </xdr:from>
    <xdr:to>
      <xdr:col>67</xdr:col>
      <xdr:colOff>101600</xdr:colOff>
      <xdr:row>37</xdr:row>
      <xdr:rowOff>73116</xdr:rowOff>
    </xdr:to>
    <xdr:sp macro="" textlink="">
      <xdr:nvSpPr>
        <xdr:cNvPr id="444" name="楕円 443">
          <a:extLst>
            <a:ext uri="{FF2B5EF4-FFF2-40B4-BE49-F238E27FC236}">
              <a16:creationId xmlns:a16="http://schemas.microsoft.com/office/drawing/2014/main" id="{4B676804-8103-471A-B4BD-32126A830DF1}"/>
            </a:ext>
          </a:extLst>
        </xdr:cNvPr>
        <xdr:cNvSpPr/>
      </xdr:nvSpPr>
      <xdr:spPr>
        <a:xfrm>
          <a:off x="12763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22316</xdr:rowOff>
    </xdr:from>
    <xdr:to>
      <xdr:col>71</xdr:col>
      <xdr:colOff>177800</xdr:colOff>
      <xdr:row>37</xdr:row>
      <xdr:rowOff>95794</xdr:rowOff>
    </xdr:to>
    <xdr:cxnSp macro="">
      <xdr:nvCxnSpPr>
        <xdr:cNvPr id="445" name="直線コネクタ 444">
          <a:extLst>
            <a:ext uri="{FF2B5EF4-FFF2-40B4-BE49-F238E27FC236}">
              <a16:creationId xmlns:a16="http://schemas.microsoft.com/office/drawing/2014/main" id="{3F3F84C6-A4A8-4E94-A440-BC041692316C}"/>
            </a:ext>
          </a:extLst>
        </xdr:cNvPr>
        <xdr:cNvCxnSpPr/>
      </xdr:nvCxnSpPr>
      <xdr:spPr>
        <a:xfrm>
          <a:off x="12814300" y="6365966"/>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25054</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7DCE75AC-39C3-47D1-939D-A0812A295A1C}"/>
            </a:ext>
          </a:extLst>
        </xdr:cNvPr>
        <xdr:cNvSpPr txBox="1"/>
      </xdr:nvSpPr>
      <xdr:spPr>
        <a:xfrm>
          <a:off x="152660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209074BF-5895-4F51-B524-6CE6F19ED5AF}"/>
            </a:ext>
          </a:extLst>
        </xdr:cNvPr>
        <xdr:cNvSpPr txBox="1"/>
      </xdr:nvSpPr>
      <xdr:spPr>
        <a:xfrm>
          <a:off x="14389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33218</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E0CCA7C9-B718-421D-8C9F-52C22E743885}"/>
            </a:ext>
          </a:extLst>
        </xdr:cNvPr>
        <xdr:cNvSpPr txBox="1"/>
      </xdr:nvSpPr>
      <xdr:spPr>
        <a:xfrm>
          <a:off x="13500744"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144253</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03EE098B-BC18-4EF2-B8B0-2E6D4DCE060C}"/>
            </a:ext>
          </a:extLst>
        </xdr:cNvPr>
        <xdr:cNvSpPr txBox="1"/>
      </xdr:nvSpPr>
      <xdr:spPr>
        <a:xfrm>
          <a:off x="12611744"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47188</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E6C826AD-AE38-4455-9CAC-EE6B0FA5882D}"/>
            </a:ext>
          </a:extLst>
        </xdr:cNvPr>
        <xdr:cNvSpPr txBox="1"/>
      </xdr:nvSpPr>
      <xdr:spPr>
        <a:xfrm>
          <a:off x="152660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16164</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AC8E1A00-79EC-4A4A-8069-CDD6C60AF06C}"/>
            </a:ext>
          </a:extLst>
        </xdr:cNvPr>
        <xdr:cNvSpPr txBox="1"/>
      </xdr:nvSpPr>
      <xdr:spPr>
        <a:xfrm>
          <a:off x="14389744" y="618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163121</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16224956-383C-40AC-916B-041455A8EDB3}"/>
            </a:ext>
          </a:extLst>
        </xdr:cNvPr>
        <xdr:cNvSpPr txBox="1"/>
      </xdr:nvSpPr>
      <xdr:spPr>
        <a:xfrm>
          <a:off x="13500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89643</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39EDDAA7-FCAB-4C3A-B9AA-D2CC28ED910D}"/>
            </a:ext>
          </a:extLst>
        </xdr:cNvPr>
        <xdr:cNvSpPr txBox="1"/>
      </xdr:nvSpPr>
      <xdr:spPr>
        <a:xfrm>
          <a:off x="12611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50F847E4-F5B1-4CCC-B5F6-F32D60E7EF0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A89BC4C8-49CE-4475-8167-FA2E51A47E7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C0DDE53D-2D9C-4613-A87E-76A124C89CE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811CB9A3-1C17-49AA-B3FF-E1DB5400289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4B080B89-842C-447B-800F-D4580EA50E0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A487453F-C4BF-4527-84A2-A036FE9B9EA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BC737D81-F063-4FAC-A6D8-81977CF4F86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2F0C9370-4DBC-4690-90D7-84F4937FE45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AC71F3C6-81AD-4C16-B864-23AFF67ADE7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40CE7645-FDF1-4D4F-8F36-5600DE69EA4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a:extLst>
            <a:ext uri="{FF2B5EF4-FFF2-40B4-BE49-F238E27FC236}">
              <a16:creationId xmlns:a16="http://schemas.microsoft.com/office/drawing/2014/main" id="{2C52F46F-8D7C-4AAC-9CBE-A8974BDBB11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5" name="テキスト ボックス 464">
          <a:extLst>
            <a:ext uri="{FF2B5EF4-FFF2-40B4-BE49-F238E27FC236}">
              <a16:creationId xmlns:a16="http://schemas.microsoft.com/office/drawing/2014/main" id="{ADC72978-3B92-4BD6-9F06-899D625FC4CD}"/>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a:extLst>
            <a:ext uri="{FF2B5EF4-FFF2-40B4-BE49-F238E27FC236}">
              <a16:creationId xmlns:a16="http://schemas.microsoft.com/office/drawing/2014/main" id="{B6392C5A-6CC9-4D2A-A08F-EE067583EA3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7" name="テキスト ボックス 466">
          <a:extLst>
            <a:ext uri="{FF2B5EF4-FFF2-40B4-BE49-F238E27FC236}">
              <a16:creationId xmlns:a16="http://schemas.microsoft.com/office/drawing/2014/main" id="{AECF630F-A5F3-47B2-BB62-6A3D36A4AEFB}"/>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a:extLst>
            <a:ext uri="{FF2B5EF4-FFF2-40B4-BE49-F238E27FC236}">
              <a16:creationId xmlns:a16="http://schemas.microsoft.com/office/drawing/2014/main" id="{DD567943-0F45-4396-9693-025FF33F40C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9" name="テキスト ボックス 468">
          <a:extLst>
            <a:ext uri="{FF2B5EF4-FFF2-40B4-BE49-F238E27FC236}">
              <a16:creationId xmlns:a16="http://schemas.microsoft.com/office/drawing/2014/main" id="{C9F38A93-54E2-42EB-89A6-E826035913D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a:extLst>
            <a:ext uri="{FF2B5EF4-FFF2-40B4-BE49-F238E27FC236}">
              <a16:creationId xmlns:a16="http://schemas.microsoft.com/office/drawing/2014/main" id="{2293EF84-1B54-4DAC-AA8D-002F7C5D25D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1" name="テキスト ボックス 470">
          <a:extLst>
            <a:ext uri="{FF2B5EF4-FFF2-40B4-BE49-F238E27FC236}">
              <a16:creationId xmlns:a16="http://schemas.microsoft.com/office/drawing/2014/main" id="{5DA4E956-9E11-4BC9-B204-057CD8DCEB19}"/>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31DC979A-B37F-4D46-BB04-12722FF3B84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49FE1CC8-B36B-47BD-B98A-88250ABA436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1AA952EC-5EB9-4B3E-B554-178E0EA59B5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29108</xdr:rowOff>
    </xdr:from>
    <xdr:to>
      <xdr:col>116</xdr:col>
      <xdr:colOff>62864</xdr:colOff>
      <xdr:row>41</xdr:row>
      <xdr:rowOff>81229</xdr:rowOff>
    </xdr:to>
    <xdr:cxnSp macro="">
      <xdr:nvCxnSpPr>
        <xdr:cNvPr id="475" name="直線コネクタ 474">
          <a:extLst>
            <a:ext uri="{FF2B5EF4-FFF2-40B4-BE49-F238E27FC236}">
              <a16:creationId xmlns:a16="http://schemas.microsoft.com/office/drawing/2014/main" id="{EF485CD9-1A2A-46DF-BFF3-489C2EAB0E8B}"/>
            </a:ext>
          </a:extLst>
        </xdr:cNvPr>
        <xdr:cNvCxnSpPr/>
      </xdr:nvCxnSpPr>
      <xdr:spPr>
        <a:xfrm flipV="1">
          <a:off x="22160864" y="5686958"/>
          <a:ext cx="0" cy="1423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85056</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1303CAA1-1B40-43AA-974A-C9550A97BC15}"/>
            </a:ext>
          </a:extLst>
        </xdr:cNvPr>
        <xdr:cNvSpPr txBox="1"/>
      </xdr:nvSpPr>
      <xdr:spPr>
        <a:xfrm>
          <a:off x="22199600" y="711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81229</xdr:rowOff>
    </xdr:from>
    <xdr:to>
      <xdr:col>116</xdr:col>
      <xdr:colOff>152400</xdr:colOff>
      <xdr:row>41</xdr:row>
      <xdr:rowOff>81229</xdr:rowOff>
    </xdr:to>
    <xdr:cxnSp macro="">
      <xdr:nvCxnSpPr>
        <xdr:cNvPr id="477" name="直線コネクタ 476">
          <a:extLst>
            <a:ext uri="{FF2B5EF4-FFF2-40B4-BE49-F238E27FC236}">
              <a16:creationId xmlns:a16="http://schemas.microsoft.com/office/drawing/2014/main" id="{42339408-9A66-4FAF-AC67-38398D9B323B}"/>
            </a:ext>
          </a:extLst>
        </xdr:cNvPr>
        <xdr:cNvCxnSpPr/>
      </xdr:nvCxnSpPr>
      <xdr:spPr>
        <a:xfrm>
          <a:off x="22072600" y="7110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147235</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D0E0FD36-FDFA-4C17-B8F0-778D5535BEF7}"/>
            </a:ext>
          </a:extLst>
        </xdr:cNvPr>
        <xdr:cNvSpPr txBox="1"/>
      </xdr:nvSpPr>
      <xdr:spPr>
        <a:xfrm>
          <a:off x="22199600" y="54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29108</xdr:rowOff>
    </xdr:from>
    <xdr:to>
      <xdr:col>116</xdr:col>
      <xdr:colOff>152400</xdr:colOff>
      <xdr:row>33</xdr:row>
      <xdr:rowOff>29108</xdr:rowOff>
    </xdr:to>
    <xdr:cxnSp macro="">
      <xdr:nvCxnSpPr>
        <xdr:cNvPr id="479" name="直線コネクタ 478">
          <a:extLst>
            <a:ext uri="{FF2B5EF4-FFF2-40B4-BE49-F238E27FC236}">
              <a16:creationId xmlns:a16="http://schemas.microsoft.com/office/drawing/2014/main" id="{7C3E07FB-6563-4E75-9621-8FD977637519}"/>
            </a:ext>
          </a:extLst>
        </xdr:cNvPr>
        <xdr:cNvCxnSpPr/>
      </xdr:nvCxnSpPr>
      <xdr:spPr>
        <a:xfrm>
          <a:off x="22072600" y="568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168521</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30A927DF-1172-4494-B52B-54F7FD9F2DC4}"/>
            </a:ext>
          </a:extLst>
        </xdr:cNvPr>
        <xdr:cNvSpPr txBox="1"/>
      </xdr:nvSpPr>
      <xdr:spPr>
        <a:xfrm>
          <a:off x="22199600" y="668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81" name="フローチャート: 判断 480">
          <a:extLst>
            <a:ext uri="{FF2B5EF4-FFF2-40B4-BE49-F238E27FC236}">
              <a16:creationId xmlns:a16="http://schemas.microsoft.com/office/drawing/2014/main" id="{42D94E21-06B1-4105-849F-7CA3BC927B5E}"/>
            </a:ext>
          </a:extLst>
        </xdr:cNvPr>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104140</xdr:rowOff>
    </xdr:to>
    <xdr:sp macro="" textlink="">
      <xdr:nvSpPr>
        <xdr:cNvPr id="482" name="フローチャート: 判断 481">
          <a:extLst>
            <a:ext uri="{FF2B5EF4-FFF2-40B4-BE49-F238E27FC236}">
              <a16:creationId xmlns:a16="http://schemas.microsoft.com/office/drawing/2014/main" id="{FD0BAD8D-289C-4898-88D5-562DC3DCF9F2}"/>
            </a:ext>
          </a:extLst>
        </xdr:cNvPr>
        <xdr:cNvSpPr/>
      </xdr:nvSpPr>
      <xdr:spPr>
        <a:xfrm>
          <a:off x="21272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169418</xdr:rowOff>
    </xdr:from>
    <xdr:to>
      <xdr:col>107</xdr:col>
      <xdr:colOff>101600</xdr:colOff>
      <xdr:row>40</xdr:row>
      <xdr:rowOff>99568</xdr:rowOff>
    </xdr:to>
    <xdr:sp macro="" textlink="">
      <xdr:nvSpPr>
        <xdr:cNvPr id="483" name="フローチャート: 判断 482">
          <a:extLst>
            <a:ext uri="{FF2B5EF4-FFF2-40B4-BE49-F238E27FC236}">
              <a16:creationId xmlns:a16="http://schemas.microsoft.com/office/drawing/2014/main" id="{A91BB0AD-0C9E-4175-B4DC-CA0551063B16}"/>
            </a:ext>
          </a:extLst>
        </xdr:cNvPr>
        <xdr:cNvSpPr/>
      </xdr:nvSpPr>
      <xdr:spPr>
        <a:xfrm>
          <a:off x="20383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11684</xdr:rowOff>
    </xdr:from>
    <xdr:to>
      <xdr:col>102</xdr:col>
      <xdr:colOff>165100</xdr:colOff>
      <xdr:row>40</xdr:row>
      <xdr:rowOff>113284</xdr:rowOff>
    </xdr:to>
    <xdr:sp macro="" textlink="">
      <xdr:nvSpPr>
        <xdr:cNvPr id="484" name="フローチャート: 判断 483">
          <a:extLst>
            <a:ext uri="{FF2B5EF4-FFF2-40B4-BE49-F238E27FC236}">
              <a16:creationId xmlns:a16="http://schemas.microsoft.com/office/drawing/2014/main" id="{D6EB627F-812A-45E6-BCFD-56C0D0DBDAB1}"/>
            </a:ext>
          </a:extLst>
        </xdr:cNvPr>
        <xdr:cNvSpPr/>
      </xdr:nvSpPr>
      <xdr:spPr>
        <a:xfrm>
          <a:off x="19494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6197</xdr:rowOff>
    </xdr:from>
    <xdr:to>
      <xdr:col>98</xdr:col>
      <xdr:colOff>38100</xdr:colOff>
      <xdr:row>40</xdr:row>
      <xdr:rowOff>107797</xdr:rowOff>
    </xdr:to>
    <xdr:sp macro="" textlink="">
      <xdr:nvSpPr>
        <xdr:cNvPr id="485" name="フローチャート: 判断 484">
          <a:extLst>
            <a:ext uri="{FF2B5EF4-FFF2-40B4-BE49-F238E27FC236}">
              <a16:creationId xmlns:a16="http://schemas.microsoft.com/office/drawing/2014/main" id="{D0075004-D711-4114-8192-99B754E4FABF}"/>
            </a:ext>
          </a:extLst>
        </xdr:cNvPr>
        <xdr:cNvSpPr/>
      </xdr:nvSpPr>
      <xdr:spPr>
        <a:xfrm>
          <a:off x="18605500" y="686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AA4C26E8-A9B7-41D0-B55E-2E3CB59DF85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209976CB-A71E-415D-A600-8F9523C1B43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BBE1EF7D-DCFF-4D6F-BAB1-980E740DF3B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D99634CB-3B2F-482E-82DC-33AC3B7D25F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FD711C83-D1FD-436E-BB8E-2A5FDE00019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9855</xdr:rowOff>
    </xdr:from>
    <xdr:to>
      <xdr:col>116</xdr:col>
      <xdr:colOff>114300</xdr:colOff>
      <xdr:row>40</xdr:row>
      <xdr:rowOff>111455</xdr:rowOff>
    </xdr:to>
    <xdr:sp macro="" textlink="">
      <xdr:nvSpPr>
        <xdr:cNvPr id="491" name="楕円 490">
          <a:extLst>
            <a:ext uri="{FF2B5EF4-FFF2-40B4-BE49-F238E27FC236}">
              <a16:creationId xmlns:a16="http://schemas.microsoft.com/office/drawing/2014/main" id="{FFFCAE9A-D263-4D55-8C33-7C0E3394FB2A}"/>
            </a:ext>
          </a:extLst>
        </xdr:cNvPr>
        <xdr:cNvSpPr/>
      </xdr:nvSpPr>
      <xdr:spPr>
        <a:xfrm>
          <a:off x="22110700" y="686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159732</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C6734B9C-74A2-47AE-8A54-5D6F181F45C6}"/>
            </a:ext>
          </a:extLst>
        </xdr:cNvPr>
        <xdr:cNvSpPr txBox="1"/>
      </xdr:nvSpPr>
      <xdr:spPr>
        <a:xfrm>
          <a:off x="22199600" y="684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14427</xdr:rowOff>
    </xdr:from>
    <xdr:to>
      <xdr:col>112</xdr:col>
      <xdr:colOff>38100</xdr:colOff>
      <xdr:row>40</xdr:row>
      <xdr:rowOff>116027</xdr:rowOff>
    </xdr:to>
    <xdr:sp macro="" textlink="">
      <xdr:nvSpPr>
        <xdr:cNvPr id="493" name="楕円 492">
          <a:extLst>
            <a:ext uri="{FF2B5EF4-FFF2-40B4-BE49-F238E27FC236}">
              <a16:creationId xmlns:a16="http://schemas.microsoft.com/office/drawing/2014/main" id="{30BE3909-ED8D-43BA-8436-108957F07DBA}"/>
            </a:ext>
          </a:extLst>
        </xdr:cNvPr>
        <xdr:cNvSpPr/>
      </xdr:nvSpPr>
      <xdr:spPr>
        <a:xfrm>
          <a:off x="21272500" y="687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60655</xdr:rowOff>
    </xdr:from>
    <xdr:to>
      <xdr:col>116</xdr:col>
      <xdr:colOff>63500</xdr:colOff>
      <xdr:row>40</xdr:row>
      <xdr:rowOff>65227</xdr:rowOff>
    </xdr:to>
    <xdr:cxnSp macro="">
      <xdr:nvCxnSpPr>
        <xdr:cNvPr id="494" name="直線コネクタ 493">
          <a:extLst>
            <a:ext uri="{FF2B5EF4-FFF2-40B4-BE49-F238E27FC236}">
              <a16:creationId xmlns:a16="http://schemas.microsoft.com/office/drawing/2014/main" id="{B78B30B8-C30D-49C4-B8F0-62B9945F91A4}"/>
            </a:ext>
          </a:extLst>
        </xdr:cNvPr>
        <xdr:cNvCxnSpPr/>
      </xdr:nvCxnSpPr>
      <xdr:spPr>
        <a:xfrm flipV="1">
          <a:off x="21323300" y="691865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19914</xdr:rowOff>
    </xdr:from>
    <xdr:to>
      <xdr:col>107</xdr:col>
      <xdr:colOff>101600</xdr:colOff>
      <xdr:row>40</xdr:row>
      <xdr:rowOff>121514</xdr:rowOff>
    </xdr:to>
    <xdr:sp macro="" textlink="">
      <xdr:nvSpPr>
        <xdr:cNvPr id="495" name="楕円 494">
          <a:extLst>
            <a:ext uri="{FF2B5EF4-FFF2-40B4-BE49-F238E27FC236}">
              <a16:creationId xmlns:a16="http://schemas.microsoft.com/office/drawing/2014/main" id="{C92090A8-0205-4EE9-9DD9-716D2259150E}"/>
            </a:ext>
          </a:extLst>
        </xdr:cNvPr>
        <xdr:cNvSpPr/>
      </xdr:nvSpPr>
      <xdr:spPr>
        <a:xfrm>
          <a:off x="20383500" y="68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65227</xdr:rowOff>
    </xdr:from>
    <xdr:to>
      <xdr:col>111</xdr:col>
      <xdr:colOff>177800</xdr:colOff>
      <xdr:row>40</xdr:row>
      <xdr:rowOff>70714</xdr:rowOff>
    </xdr:to>
    <xdr:cxnSp macro="">
      <xdr:nvCxnSpPr>
        <xdr:cNvPr id="496" name="直線コネクタ 495">
          <a:extLst>
            <a:ext uri="{FF2B5EF4-FFF2-40B4-BE49-F238E27FC236}">
              <a16:creationId xmlns:a16="http://schemas.microsoft.com/office/drawing/2014/main" id="{3C5C64CD-4BA4-4358-B9D0-042E4E95B53A}"/>
            </a:ext>
          </a:extLst>
        </xdr:cNvPr>
        <xdr:cNvCxnSpPr/>
      </xdr:nvCxnSpPr>
      <xdr:spPr>
        <a:xfrm flipV="1">
          <a:off x="20434300" y="6923227"/>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25400</xdr:rowOff>
    </xdr:from>
    <xdr:to>
      <xdr:col>102</xdr:col>
      <xdr:colOff>165100</xdr:colOff>
      <xdr:row>40</xdr:row>
      <xdr:rowOff>127000</xdr:rowOff>
    </xdr:to>
    <xdr:sp macro="" textlink="">
      <xdr:nvSpPr>
        <xdr:cNvPr id="497" name="楕円 496">
          <a:extLst>
            <a:ext uri="{FF2B5EF4-FFF2-40B4-BE49-F238E27FC236}">
              <a16:creationId xmlns:a16="http://schemas.microsoft.com/office/drawing/2014/main" id="{22E41D02-1C6A-4ED8-BDE6-5B5C2B723E99}"/>
            </a:ext>
          </a:extLst>
        </xdr:cNvPr>
        <xdr:cNvSpPr/>
      </xdr:nvSpPr>
      <xdr:spPr>
        <a:xfrm>
          <a:off x="19494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70714</xdr:rowOff>
    </xdr:from>
    <xdr:to>
      <xdr:col>107</xdr:col>
      <xdr:colOff>50800</xdr:colOff>
      <xdr:row>40</xdr:row>
      <xdr:rowOff>76200</xdr:rowOff>
    </xdr:to>
    <xdr:cxnSp macro="">
      <xdr:nvCxnSpPr>
        <xdr:cNvPr id="498" name="直線コネクタ 497">
          <a:extLst>
            <a:ext uri="{FF2B5EF4-FFF2-40B4-BE49-F238E27FC236}">
              <a16:creationId xmlns:a16="http://schemas.microsoft.com/office/drawing/2014/main" id="{C498C03E-90C1-414D-9E69-4113F1E427DC}"/>
            </a:ext>
          </a:extLst>
        </xdr:cNvPr>
        <xdr:cNvCxnSpPr/>
      </xdr:nvCxnSpPr>
      <xdr:spPr>
        <a:xfrm flipV="1">
          <a:off x="19545300" y="692871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28143</xdr:rowOff>
    </xdr:from>
    <xdr:to>
      <xdr:col>98</xdr:col>
      <xdr:colOff>38100</xdr:colOff>
      <xdr:row>40</xdr:row>
      <xdr:rowOff>129743</xdr:rowOff>
    </xdr:to>
    <xdr:sp macro="" textlink="">
      <xdr:nvSpPr>
        <xdr:cNvPr id="499" name="楕円 498">
          <a:extLst>
            <a:ext uri="{FF2B5EF4-FFF2-40B4-BE49-F238E27FC236}">
              <a16:creationId xmlns:a16="http://schemas.microsoft.com/office/drawing/2014/main" id="{F4615CDA-C2F2-40D8-BF63-BFD7AD63704B}"/>
            </a:ext>
          </a:extLst>
        </xdr:cNvPr>
        <xdr:cNvSpPr/>
      </xdr:nvSpPr>
      <xdr:spPr>
        <a:xfrm>
          <a:off x="18605500" y="68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76200</xdr:rowOff>
    </xdr:from>
    <xdr:to>
      <xdr:col>102</xdr:col>
      <xdr:colOff>114300</xdr:colOff>
      <xdr:row>40</xdr:row>
      <xdr:rowOff>78943</xdr:rowOff>
    </xdr:to>
    <xdr:cxnSp macro="">
      <xdr:nvCxnSpPr>
        <xdr:cNvPr id="500" name="直線コネクタ 499">
          <a:extLst>
            <a:ext uri="{FF2B5EF4-FFF2-40B4-BE49-F238E27FC236}">
              <a16:creationId xmlns:a16="http://schemas.microsoft.com/office/drawing/2014/main" id="{5F57F827-6A4F-4ED3-9E46-FB6F04DAD4AC}"/>
            </a:ext>
          </a:extLst>
        </xdr:cNvPr>
        <xdr:cNvCxnSpPr/>
      </xdr:nvCxnSpPr>
      <xdr:spPr>
        <a:xfrm flipV="1">
          <a:off x="18656300" y="6934200"/>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120667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97E292D7-A273-4CBE-B833-B63B1071D31D}"/>
            </a:ext>
          </a:extLst>
        </xdr:cNvPr>
        <xdr:cNvSpPr txBox="1"/>
      </xdr:nvSpPr>
      <xdr:spPr>
        <a:xfrm>
          <a:off x="210757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116095</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BE3886E7-7E9D-4367-941B-692B63C37ACB}"/>
            </a:ext>
          </a:extLst>
        </xdr:cNvPr>
        <xdr:cNvSpPr txBox="1"/>
      </xdr:nvSpPr>
      <xdr:spPr>
        <a:xfrm>
          <a:off x="20199427"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129811</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2E76DE9D-5FB8-472B-A240-3AFE7C93FD4A}"/>
            </a:ext>
          </a:extLst>
        </xdr:cNvPr>
        <xdr:cNvSpPr txBox="1"/>
      </xdr:nvSpPr>
      <xdr:spPr>
        <a:xfrm>
          <a:off x="19310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124324</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DD99B298-2427-4740-A017-044ECE405B85}"/>
            </a:ext>
          </a:extLst>
        </xdr:cNvPr>
        <xdr:cNvSpPr txBox="1"/>
      </xdr:nvSpPr>
      <xdr:spPr>
        <a:xfrm>
          <a:off x="18421427" y="663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107154</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83BFB57C-292D-4FB5-BB53-EA08B0821B8D}"/>
            </a:ext>
          </a:extLst>
        </xdr:cNvPr>
        <xdr:cNvSpPr txBox="1"/>
      </xdr:nvSpPr>
      <xdr:spPr>
        <a:xfrm>
          <a:off x="21075727" y="696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112641</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BF2E0D78-088A-4B54-A01D-C099DFA2FB7B}"/>
            </a:ext>
          </a:extLst>
        </xdr:cNvPr>
        <xdr:cNvSpPr txBox="1"/>
      </xdr:nvSpPr>
      <xdr:spPr>
        <a:xfrm>
          <a:off x="20199427" y="697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118127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983398D5-3858-47D7-91AF-08D2BEDFAB94}"/>
            </a:ext>
          </a:extLst>
        </xdr:cNvPr>
        <xdr:cNvSpPr txBox="1"/>
      </xdr:nvSpPr>
      <xdr:spPr>
        <a:xfrm>
          <a:off x="19310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120870</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EF383932-68B8-42DF-914D-5F389AB4E0E5}"/>
            </a:ext>
          </a:extLst>
        </xdr:cNvPr>
        <xdr:cNvSpPr txBox="1"/>
      </xdr:nvSpPr>
      <xdr:spPr>
        <a:xfrm>
          <a:off x="18421427" y="697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41440132-F753-4D97-8A41-1A5006F6264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A087C9F0-C796-4E5F-947F-577A1812C6D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0D4D21C3-CF36-42E6-BE1E-A4A65D61D6B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A7F328C6-25A7-4C47-96BF-7B4C91A71F7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DE7E3F88-4CA9-4258-8DC9-A3889270C83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6665D92B-CECB-4951-901E-63216CBE301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D6BFC05B-ADEF-4580-9523-544914C3107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1DE8D49C-EBD0-4ADF-8FDC-5F3A692D2E9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1AF26004-EE51-4566-B248-0C56CA5B7D8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E412ACA1-AFD9-4C38-AFD2-CD9239D8722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BA7F8095-AFAD-4F64-8386-70ABDADA43C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a:extLst>
            <a:ext uri="{FF2B5EF4-FFF2-40B4-BE49-F238E27FC236}">
              <a16:creationId xmlns:a16="http://schemas.microsoft.com/office/drawing/2014/main" id="{A93FE9EE-634D-4BBF-B7DD-BB7A80C7D83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1" name="テキスト ボックス 520">
          <a:extLst>
            <a:ext uri="{FF2B5EF4-FFF2-40B4-BE49-F238E27FC236}">
              <a16:creationId xmlns:a16="http://schemas.microsoft.com/office/drawing/2014/main" id="{B7EE464B-79A9-46BE-97E2-A69A6F5DDFA8}"/>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a:extLst>
            <a:ext uri="{FF2B5EF4-FFF2-40B4-BE49-F238E27FC236}">
              <a16:creationId xmlns:a16="http://schemas.microsoft.com/office/drawing/2014/main" id="{B11BCA20-C077-40DA-8637-CDA6F03BD4A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a:extLst>
            <a:ext uri="{FF2B5EF4-FFF2-40B4-BE49-F238E27FC236}">
              <a16:creationId xmlns:a16="http://schemas.microsoft.com/office/drawing/2014/main" id="{4D8F6FA6-342C-40B5-97A2-74990B8288ED}"/>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a:extLst>
            <a:ext uri="{FF2B5EF4-FFF2-40B4-BE49-F238E27FC236}">
              <a16:creationId xmlns:a16="http://schemas.microsoft.com/office/drawing/2014/main" id="{2570F168-6AF5-4D2A-B45B-50E72807F80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a:extLst>
            <a:ext uri="{FF2B5EF4-FFF2-40B4-BE49-F238E27FC236}">
              <a16:creationId xmlns:a16="http://schemas.microsoft.com/office/drawing/2014/main" id="{8ECB1839-4261-414A-A003-647EE6FCEFF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a:extLst>
            <a:ext uri="{FF2B5EF4-FFF2-40B4-BE49-F238E27FC236}">
              <a16:creationId xmlns:a16="http://schemas.microsoft.com/office/drawing/2014/main" id="{9C0A5A69-99B0-4296-8458-964A3738759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a:extLst>
            <a:ext uri="{FF2B5EF4-FFF2-40B4-BE49-F238E27FC236}">
              <a16:creationId xmlns:a16="http://schemas.microsoft.com/office/drawing/2014/main" id="{A8760241-5A95-4F2A-91D5-A448D9EC8BC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a:extLst>
            <a:ext uri="{FF2B5EF4-FFF2-40B4-BE49-F238E27FC236}">
              <a16:creationId xmlns:a16="http://schemas.microsoft.com/office/drawing/2014/main" id="{780FBBB5-C3B7-4404-8696-7A8F4388842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a:extLst>
            <a:ext uri="{FF2B5EF4-FFF2-40B4-BE49-F238E27FC236}">
              <a16:creationId xmlns:a16="http://schemas.microsoft.com/office/drawing/2014/main" id="{09B75CAB-ACCE-4BF0-A313-4E50E241310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a:extLst>
            <a:ext uri="{FF2B5EF4-FFF2-40B4-BE49-F238E27FC236}">
              <a16:creationId xmlns:a16="http://schemas.microsoft.com/office/drawing/2014/main" id="{F8E246B5-E6BB-47D0-83CE-19918652877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1" name="テキスト ボックス 530">
          <a:extLst>
            <a:ext uri="{FF2B5EF4-FFF2-40B4-BE49-F238E27FC236}">
              <a16:creationId xmlns:a16="http://schemas.microsoft.com/office/drawing/2014/main" id="{0EE88BFF-5DD9-4731-B724-B75C999EA2DC}"/>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77B2FAB1-4263-4911-BD33-128CE30F890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A1D4B7AD-B7D6-455E-A884-3F4EE7E0971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64</xdr:row>
      <xdr:rowOff>29391</xdr:rowOff>
    </xdr:to>
    <xdr:cxnSp macro="">
      <xdr:nvCxnSpPr>
        <xdr:cNvPr id="534" name="直線コネクタ 533">
          <a:extLst>
            <a:ext uri="{FF2B5EF4-FFF2-40B4-BE49-F238E27FC236}">
              <a16:creationId xmlns:a16="http://schemas.microsoft.com/office/drawing/2014/main" id="{36292D6D-ED4A-4A02-80D2-44347BC87512}"/>
            </a:ext>
          </a:extLst>
        </xdr:cNvPr>
        <xdr:cNvCxnSpPr/>
      </xdr:nvCxnSpPr>
      <xdr:spPr>
        <a:xfrm flipV="1">
          <a:off x="16318864" y="9656717"/>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33218</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D77EC602-7009-4D0A-A0D1-7940CF2DFE25}"/>
            </a:ext>
          </a:extLst>
        </xdr:cNvPr>
        <xdr:cNvSpPr txBox="1"/>
      </xdr:nvSpPr>
      <xdr:spPr>
        <a:xfrm>
          <a:off x="16357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29391</xdr:rowOff>
    </xdr:from>
    <xdr:to>
      <xdr:col>86</xdr:col>
      <xdr:colOff>25400</xdr:colOff>
      <xdr:row>64</xdr:row>
      <xdr:rowOff>29391</xdr:rowOff>
    </xdr:to>
    <xdr:cxnSp macro="">
      <xdr:nvCxnSpPr>
        <xdr:cNvPr id="536" name="直線コネクタ 535">
          <a:extLst>
            <a:ext uri="{FF2B5EF4-FFF2-40B4-BE49-F238E27FC236}">
              <a16:creationId xmlns:a16="http://schemas.microsoft.com/office/drawing/2014/main" id="{7F8F2ACB-857A-4F2A-B94A-E00DCC0CB71C}"/>
            </a:ext>
          </a:extLst>
        </xdr:cNvPr>
        <xdr:cNvCxnSpPr/>
      </xdr:nvCxnSpPr>
      <xdr:spPr>
        <a:xfrm>
          <a:off x="16230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0F622560-4DAA-4374-BD66-98A94E4571F7}"/>
            </a:ext>
          </a:extLst>
        </xdr:cNvPr>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538" name="直線コネクタ 537">
          <a:extLst>
            <a:ext uri="{FF2B5EF4-FFF2-40B4-BE49-F238E27FC236}">
              <a16:creationId xmlns:a16="http://schemas.microsoft.com/office/drawing/2014/main" id="{7287DB1F-526C-48CD-9B2D-89B1C3E80083}"/>
            </a:ext>
          </a:extLst>
        </xdr:cNvPr>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125203</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2E31F7CF-C15B-4735-B247-664C6B9D2DEB}"/>
            </a:ext>
          </a:extLst>
        </xdr:cNvPr>
        <xdr:cNvSpPr txBox="1"/>
      </xdr:nvSpPr>
      <xdr:spPr>
        <a:xfrm>
          <a:off x="16357600" y="1041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146776</xdr:rowOff>
    </xdr:from>
    <xdr:to>
      <xdr:col>85</xdr:col>
      <xdr:colOff>177800</xdr:colOff>
      <xdr:row>61</xdr:row>
      <xdr:rowOff>76926</xdr:rowOff>
    </xdr:to>
    <xdr:sp macro="" textlink="">
      <xdr:nvSpPr>
        <xdr:cNvPr id="540" name="フローチャート: 判断 539">
          <a:extLst>
            <a:ext uri="{FF2B5EF4-FFF2-40B4-BE49-F238E27FC236}">
              <a16:creationId xmlns:a16="http://schemas.microsoft.com/office/drawing/2014/main" id="{AB7F58ED-9548-481E-AFE9-EFBA8CC04B08}"/>
            </a:ext>
          </a:extLst>
        </xdr:cNvPr>
        <xdr:cNvSpPr/>
      </xdr:nvSpPr>
      <xdr:spPr>
        <a:xfrm>
          <a:off x="16268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133713</xdr:rowOff>
    </xdr:from>
    <xdr:to>
      <xdr:col>81</xdr:col>
      <xdr:colOff>101600</xdr:colOff>
      <xdr:row>61</xdr:row>
      <xdr:rowOff>63863</xdr:rowOff>
    </xdr:to>
    <xdr:sp macro="" textlink="">
      <xdr:nvSpPr>
        <xdr:cNvPr id="541" name="フローチャート: 判断 540">
          <a:extLst>
            <a:ext uri="{FF2B5EF4-FFF2-40B4-BE49-F238E27FC236}">
              <a16:creationId xmlns:a16="http://schemas.microsoft.com/office/drawing/2014/main" id="{B8CCACB7-EED3-4DD5-8D9D-BBC39F47B55D}"/>
            </a:ext>
          </a:extLst>
        </xdr:cNvPr>
        <xdr:cNvSpPr/>
      </xdr:nvSpPr>
      <xdr:spPr>
        <a:xfrm>
          <a:off x="15430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94524</xdr:rowOff>
    </xdr:from>
    <xdr:to>
      <xdr:col>76</xdr:col>
      <xdr:colOff>165100</xdr:colOff>
      <xdr:row>61</xdr:row>
      <xdr:rowOff>24674</xdr:rowOff>
    </xdr:to>
    <xdr:sp macro="" textlink="">
      <xdr:nvSpPr>
        <xdr:cNvPr id="542" name="フローチャート: 判断 541">
          <a:extLst>
            <a:ext uri="{FF2B5EF4-FFF2-40B4-BE49-F238E27FC236}">
              <a16:creationId xmlns:a16="http://schemas.microsoft.com/office/drawing/2014/main" id="{AA946E8C-6E08-4ECC-A0F4-A2BE427669C1}"/>
            </a:ext>
          </a:extLst>
        </xdr:cNvPr>
        <xdr:cNvSpPr/>
      </xdr:nvSpPr>
      <xdr:spPr>
        <a:xfrm>
          <a:off x="14541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87993</xdr:rowOff>
    </xdr:from>
    <xdr:to>
      <xdr:col>72</xdr:col>
      <xdr:colOff>38100</xdr:colOff>
      <xdr:row>61</xdr:row>
      <xdr:rowOff>18143</xdr:rowOff>
    </xdr:to>
    <xdr:sp macro="" textlink="">
      <xdr:nvSpPr>
        <xdr:cNvPr id="543" name="フローチャート: 判断 542">
          <a:extLst>
            <a:ext uri="{FF2B5EF4-FFF2-40B4-BE49-F238E27FC236}">
              <a16:creationId xmlns:a16="http://schemas.microsoft.com/office/drawing/2014/main" id="{662F3E22-42B2-42D6-8D9F-463B25C6498E}"/>
            </a:ext>
          </a:extLst>
        </xdr:cNvPr>
        <xdr:cNvSpPr/>
      </xdr:nvSpPr>
      <xdr:spPr>
        <a:xfrm>
          <a:off x="13652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24312</xdr:rowOff>
    </xdr:from>
    <xdr:to>
      <xdr:col>67</xdr:col>
      <xdr:colOff>101600</xdr:colOff>
      <xdr:row>60</xdr:row>
      <xdr:rowOff>125912</xdr:rowOff>
    </xdr:to>
    <xdr:sp macro="" textlink="">
      <xdr:nvSpPr>
        <xdr:cNvPr id="544" name="フローチャート: 判断 543">
          <a:extLst>
            <a:ext uri="{FF2B5EF4-FFF2-40B4-BE49-F238E27FC236}">
              <a16:creationId xmlns:a16="http://schemas.microsoft.com/office/drawing/2014/main" id="{F218C523-0159-421A-9CE9-4D7B2C351DE3}"/>
            </a:ext>
          </a:extLst>
        </xdr:cNvPr>
        <xdr:cNvSpPr/>
      </xdr:nvSpPr>
      <xdr:spPr>
        <a:xfrm>
          <a:off x="12763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7C196524-C417-4214-9F9C-80613B28A6D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56EB219-C074-478E-AC2F-C8F3821C4FF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A78A640E-99ED-491C-B118-3F66FA95460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99B696BD-DB5B-4A24-BD0F-38FA44D0A7B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8E3EA7A5-2966-4803-9961-A1CE3168601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83094</xdr:rowOff>
    </xdr:from>
    <xdr:to>
      <xdr:col>85</xdr:col>
      <xdr:colOff>177800</xdr:colOff>
      <xdr:row>58</xdr:row>
      <xdr:rowOff>13244</xdr:rowOff>
    </xdr:to>
    <xdr:sp macro="" textlink="">
      <xdr:nvSpPr>
        <xdr:cNvPr id="550" name="楕円 549">
          <a:extLst>
            <a:ext uri="{FF2B5EF4-FFF2-40B4-BE49-F238E27FC236}">
              <a16:creationId xmlns:a16="http://schemas.microsoft.com/office/drawing/2014/main" id="{6C2F7103-2891-422F-843B-DC5DC287F1C3}"/>
            </a:ext>
          </a:extLst>
        </xdr:cNvPr>
        <xdr:cNvSpPr/>
      </xdr:nvSpPr>
      <xdr:spPr>
        <a:xfrm>
          <a:off x="16268700" y="985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105971</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7B94CFC9-540C-43C1-BDE7-9FA0EBD9F657}"/>
            </a:ext>
          </a:extLst>
        </xdr:cNvPr>
        <xdr:cNvSpPr txBox="1"/>
      </xdr:nvSpPr>
      <xdr:spPr>
        <a:xfrm>
          <a:off x="16357600" y="970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30843</xdr:rowOff>
    </xdr:from>
    <xdr:to>
      <xdr:col>81</xdr:col>
      <xdr:colOff>101600</xdr:colOff>
      <xdr:row>57</xdr:row>
      <xdr:rowOff>132443</xdr:rowOff>
    </xdr:to>
    <xdr:sp macro="" textlink="">
      <xdr:nvSpPr>
        <xdr:cNvPr id="552" name="楕円 551">
          <a:extLst>
            <a:ext uri="{FF2B5EF4-FFF2-40B4-BE49-F238E27FC236}">
              <a16:creationId xmlns:a16="http://schemas.microsoft.com/office/drawing/2014/main" id="{20A00934-2D39-4A11-9B24-52DF7FFD15F8}"/>
            </a:ext>
          </a:extLst>
        </xdr:cNvPr>
        <xdr:cNvSpPr/>
      </xdr:nvSpPr>
      <xdr:spPr>
        <a:xfrm>
          <a:off x="15430500" y="980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81643</xdr:rowOff>
    </xdr:from>
    <xdr:to>
      <xdr:col>85</xdr:col>
      <xdr:colOff>127000</xdr:colOff>
      <xdr:row>57</xdr:row>
      <xdr:rowOff>133894</xdr:rowOff>
    </xdr:to>
    <xdr:cxnSp macro="">
      <xdr:nvCxnSpPr>
        <xdr:cNvPr id="553" name="直線コネクタ 552">
          <a:extLst>
            <a:ext uri="{FF2B5EF4-FFF2-40B4-BE49-F238E27FC236}">
              <a16:creationId xmlns:a16="http://schemas.microsoft.com/office/drawing/2014/main" id="{0D573366-36A9-4DDE-9126-187A3CC28A02}"/>
            </a:ext>
          </a:extLst>
        </xdr:cNvPr>
        <xdr:cNvCxnSpPr/>
      </xdr:nvCxnSpPr>
      <xdr:spPr>
        <a:xfrm>
          <a:off x="15481300" y="9854293"/>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148409</xdr:rowOff>
    </xdr:from>
    <xdr:to>
      <xdr:col>76</xdr:col>
      <xdr:colOff>165100</xdr:colOff>
      <xdr:row>57</xdr:row>
      <xdr:rowOff>78559</xdr:rowOff>
    </xdr:to>
    <xdr:sp macro="" textlink="">
      <xdr:nvSpPr>
        <xdr:cNvPr id="554" name="楕円 553">
          <a:extLst>
            <a:ext uri="{FF2B5EF4-FFF2-40B4-BE49-F238E27FC236}">
              <a16:creationId xmlns:a16="http://schemas.microsoft.com/office/drawing/2014/main" id="{68D182F1-705D-40E2-98EE-FB32A83AF4D8}"/>
            </a:ext>
          </a:extLst>
        </xdr:cNvPr>
        <xdr:cNvSpPr/>
      </xdr:nvSpPr>
      <xdr:spPr>
        <a:xfrm>
          <a:off x="14541500" y="974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27759</xdr:rowOff>
    </xdr:from>
    <xdr:to>
      <xdr:col>81</xdr:col>
      <xdr:colOff>50800</xdr:colOff>
      <xdr:row>57</xdr:row>
      <xdr:rowOff>81643</xdr:rowOff>
    </xdr:to>
    <xdr:cxnSp macro="">
      <xdr:nvCxnSpPr>
        <xdr:cNvPr id="555" name="直線コネクタ 554">
          <a:extLst>
            <a:ext uri="{FF2B5EF4-FFF2-40B4-BE49-F238E27FC236}">
              <a16:creationId xmlns:a16="http://schemas.microsoft.com/office/drawing/2014/main" id="{227A6538-F4FE-4E03-90B8-30132106B2DB}"/>
            </a:ext>
          </a:extLst>
        </xdr:cNvPr>
        <xdr:cNvCxnSpPr/>
      </xdr:nvCxnSpPr>
      <xdr:spPr>
        <a:xfrm>
          <a:off x="14592300" y="9800409"/>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101056</xdr:rowOff>
    </xdr:from>
    <xdr:to>
      <xdr:col>72</xdr:col>
      <xdr:colOff>38100</xdr:colOff>
      <xdr:row>57</xdr:row>
      <xdr:rowOff>31206</xdr:rowOff>
    </xdr:to>
    <xdr:sp macro="" textlink="">
      <xdr:nvSpPr>
        <xdr:cNvPr id="556" name="楕円 555">
          <a:extLst>
            <a:ext uri="{FF2B5EF4-FFF2-40B4-BE49-F238E27FC236}">
              <a16:creationId xmlns:a16="http://schemas.microsoft.com/office/drawing/2014/main" id="{62BFD731-79A4-499E-8BC3-11E130A4EABB}"/>
            </a:ext>
          </a:extLst>
        </xdr:cNvPr>
        <xdr:cNvSpPr/>
      </xdr:nvSpPr>
      <xdr:spPr>
        <a:xfrm>
          <a:off x="13652500" y="970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151856</xdr:rowOff>
    </xdr:from>
    <xdr:to>
      <xdr:col>76</xdr:col>
      <xdr:colOff>114300</xdr:colOff>
      <xdr:row>57</xdr:row>
      <xdr:rowOff>27759</xdr:rowOff>
    </xdr:to>
    <xdr:cxnSp macro="">
      <xdr:nvCxnSpPr>
        <xdr:cNvPr id="557" name="直線コネクタ 556">
          <a:extLst>
            <a:ext uri="{FF2B5EF4-FFF2-40B4-BE49-F238E27FC236}">
              <a16:creationId xmlns:a16="http://schemas.microsoft.com/office/drawing/2014/main" id="{D5D76724-410D-4909-8432-B8337EAC13F9}"/>
            </a:ext>
          </a:extLst>
        </xdr:cNvPr>
        <xdr:cNvCxnSpPr/>
      </xdr:nvCxnSpPr>
      <xdr:spPr>
        <a:xfrm>
          <a:off x="13703300" y="9753056"/>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37374</xdr:rowOff>
    </xdr:from>
    <xdr:to>
      <xdr:col>67</xdr:col>
      <xdr:colOff>101600</xdr:colOff>
      <xdr:row>56</xdr:row>
      <xdr:rowOff>138974</xdr:rowOff>
    </xdr:to>
    <xdr:sp macro="" textlink="">
      <xdr:nvSpPr>
        <xdr:cNvPr id="558" name="楕円 557">
          <a:extLst>
            <a:ext uri="{FF2B5EF4-FFF2-40B4-BE49-F238E27FC236}">
              <a16:creationId xmlns:a16="http://schemas.microsoft.com/office/drawing/2014/main" id="{503D0BE9-6EDB-433B-9E18-54A3E363FECE}"/>
            </a:ext>
          </a:extLst>
        </xdr:cNvPr>
        <xdr:cNvSpPr/>
      </xdr:nvSpPr>
      <xdr:spPr>
        <a:xfrm>
          <a:off x="12763500" y="963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88174</xdr:rowOff>
    </xdr:from>
    <xdr:to>
      <xdr:col>71</xdr:col>
      <xdr:colOff>177800</xdr:colOff>
      <xdr:row>56</xdr:row>
      <xdr:rowOff>151856</xdr:rowOff>
    </xdr:to>
    <xdr:cxnSp macro="">
      <xdr:nvCxnSpPr>
        <xdr:cNvPr id="559" name="直線コネクタ 558">
          <a:extLst>
            <a:ext uri="{FF2B5EF4-FFF2-40B4-BE49-F238E27FC236}">
              <a16:creationId xmlns:a16="http://schemas.microsoft.com/office/drawing/2014/main" id="{23B86811-70FC-4705-863E-1D570412B222}"/>
            </a:ext>
          </a:extLst>
        </xdr:cNvPr>
        <xdr:cNvCxnSpPr/>
      </xdr:nvCxnSpPr>
      <xdr:spPr>
        <a:xfrm>
          <a:off x="12814300" y="968937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54990</xdr:rowOff>
    </xdr:from>
    <xdr:ext cx="405111" cy="259045"/>
    <xdr:sp macro="" textlink="">
      <xdr:nvSpPr>
        <xdr:cNvPr id="560" name="n_1aveValue【学校施設】&#10;有形固定資産減価償却率">
          <a:extLst>
            <a:ext uri="{FF2B5EF4-FFF2-40B4-BE49-F238E27FC236}">
              <a16:creationId xmlns:a16="http://schemas.microsoft.com/office/drawing/2014/main" id="{5A0E5234-CC32-4F61-AE21-A910337DE0AD}"/>
            </a:ext>
          </a:extLst>
        </xdr:cNvPr>
        <xdr:cNvSpPr txBox="1"/>
      </xdr:nvSpPr>
      <xdr:spPr>
        <a:xfrm>
          <a:off x="15266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15801</xdr:rowOff>
    </xdr:from>
    <xdr:ext cx="405111" cy="259045"/>
    <xdr:sp macro="" textlink="">
      <xdr:nvSpPr>
        <xdr:cNvPr id="561" name="n_2aveValue【学校施設】&#10;有形固定資産減価償却率">
          <a:extLst>
            <a:ext uri="{FF2B5EF4-FFF2-40B4-BE49-F238E27FC236}">
              <a16:creationId xmlns:a16="http://schemas.microsoft.com/office/drawing/2014/main" id="{00B87890-9805-4C45-B511-879085266AB5}"/>
            </a:ext>
          </a:extLst>
        </xdr:cNvPr>
        <xdr:cNvSpPr txBox="1"/>
      </xdr:nvSpPr>
      <xdr:spPr>
        <a:xfrm>
          <a:off x="14389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9270</xdr:rowOff>
    </xdr:from>
    <xdr:ext cx="405111" cy="259045"/>
    <xdr:sp macro="" textlink="">
      <xdr:nvSpPr>
        <xdr:cNvPr id="562" name="n_3aveValue【学校施設】&#10;有形固定資産減価償却率">
          <a:extLst>
            <a:ext uri="{FF2B5EF4-FFF2-40B4-BE49-F238E27FC236}">
              <a16:creationId xmlns:a16="http://schemas.microsoft.com/office/drawing/2014/main" id="{3D5EE0B3-2ED5-42F4-8920-395D11603C9A}"/>
            </a:ext>
          </a:extLst>
        </xdr:cNvPr>
        <xdr:cNvSpPr txBox="1"/>
      </xdr:nvSpPr>
      <xdr:spPr>
        <a:xfrm>
          <a:off x="13500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117039</xdr:rowOff>
    </xdr:from>
    <xdr:ext cx="405111" cy="259045"/>
    <xdr:sp macro="" textlink="">
      <xdr:nvSpPr>
        <xdr:cNvPr id="563" name="n_4aveValue【学校施設】&#10;有形固定資産減価償却率">
          <a:extLst>
            <a:ext uri="{FF2B5EF4-FFF2-40B4-BE49-F238E27FC236}">
              <a16:creationId xmlns:a16="http://schemas.microsoft.com/office/drawing/2014/main" id="{69FEF7EA-47CF-4D2D-890E-CB0E5BC66BDF}"/>
            </a:ext>
          </a:extLst>
        </xdr:cNvPr>
        <xdr:cNvSpPr txBox="1"/>
      </xdr:nvSpPr>
      <xdr:spPr>
        <a:xfrm>
          <a:off x="1261174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148970</xdr:rowOff>
    </xdr:from>
    <xdr:ext cx="405111" cy="259045"/>
    <xdr:sp macro="" textlink="">
      <xdr:nvSpPr>
        <xdr:cNvPr id="564" name="n_1mainValue【学校施設】&#10;有形固定資産減価償却率">
          <a:extLst>
            <a:ext uri="{FF2B5EF4-FFF2-40B4-BE49-F238E27FC236}">
              <a16:creationId xmlns:a16="http://schemas.microsoft.com/office/drawing/2014/main" id="{780DF6CC-A569-4E18-AC25-08C610CAF36A}"/>
            </a:ext>
          </a:extLst>
        </xdr:cNvPr>
        <xdr:cNvSpPr txBox="1"/>
      </xdr:nvSpPr>
      <xdr:spPr>
        <a:xfrm>
          <a:off x="15266044" y="957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95086</xdr:rowOff>
    </xdr:from>
    <xdr:ext cx="405111" cy="259045"/>
    <xdr:sp macro="" textlink="">
      <xdr:nvSpPr>
        <xdr:cNvPr id="565" name="n_2mainValue【学校施設】&#10;有形固定資産減価償却率">
          <a:extLst>
            <a:ext uri="{FF2B5EF4-FFF2-40B4-BE49-F238E27FC236}">
              <a16:creationId xmlns:a16="http://schemas.microsoft.com/office/drawing/2014/main" id="{4782A84F-B40C-490B-9062-247203C7D5AC}"/>
            </a:ext>
          </a:extLst>
        </xdr:cNvPr>
        <xdr:cNvSpPr txBox="1"/>
      </xdr:nvSpPr>
      <xdr:spPr>
        <a:xfrm>
          <a:off x="14389744" y="9524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47733</xdr:rowOff>
    </xdr:from>
    <xdr:ext cx="405111" cy="259045"/>
    <xdr:sp macro="" textlink="">
      <xdr:nvSpPr>
        <xdr:cNvPr id="566" name="n_3mainValue【学校施設】&#10;有形固定資産減価償却率">
          <a:extLst>
            <a:ext uri="{FF2B5EF4-FFF2-40B4-BE49-F238E27FC236}">
              <a16:creationId xmlns:a16="http://schemas.microsoft.com/office/drawing/2014/main" id="{B52E8693-9F71-4320-9612-96D5EA5DBA52}"/>
            </a:ext>
          </a:extLst>
        </xdr:cNvPr>
        <xdr:cNvSpPr txBox="1"/>
      </xdr:nvSpPr>
      <xdr:spPr>
        <a:xfrm>
          <a:off x="13500744" y="94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155501</xdr:rowOff>
    </xdr:from>
    <xdr:ext cx="405111" cy="259045"/>
    <xdr:sp macro="" textlink="">
      <xdr:nvSpPr>
        <xdr:cNvPr id="567" name="n_4mainValue【学校施設】&#10;有形固定資産減価償却率">
          <a:extLst>
            <a:ext uri="{FF2B5EF4-FFF2-40B4-BE49-F238E27FC236}">
              <a16:creationId xmlns:a16="http://schemas.microsoft.com/office/drawing/2014/main" id="{996A1E4F-500B-4952-80E0-BC7B64ED94F4}"/>
            </a:ext>
          </a:extLst>
        </xdr:cNvPr>
        <xdr:cNvSpPr txBox="1"/>
      </xdr:nvSpPr>
      <xdr:spPr>
        <a:xfrm>
          <a:off x="12611744" y="941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DE2BB116-9781-44F8-B32E-6AD5560EBA9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D7013471-D477-4682-91F4-6929F9DFB05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6E8639BE-A620-4864-8FD1-A22CCD204B9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1DE51B60-B400-4654-8B81-446432DC4BF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6C6E67C7-D3BB-4717-B9FA-7BDF896399C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20EB7B10-7505-47D9-BAB3-731D5C0667E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CCD3A177-DAAE-43E3-805A-57BC5F918DC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25D8F3ED-56E4-4B8F-9FCA-66068344A3C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1D39FCA2-04C1-4FBE-BDEA-B28E7B908FA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A52D59E1-4ED7-4182-8AFC-F4D03BDEBF2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7DBDA4F7-49A5-4820-9A74-6258AC3E925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BFE65482-725F-4736-A822-4556E91DCAC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F4ABFAA2-1137-41E7-8396-80523888402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D7FB1D76-C105-4074-AC8C-0268F25933A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9EBFC493-C605-4175-975C-1F29836AB9E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E65C0171-3516-4183-8943-04A48DF317A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D30948BF-F312-4A65-9FFD-2EB4579DE02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7D09EAC4-D76B-4A3D-B2E7-ADD03311510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BE314C3B-F486-4670-858D-CEFDE1D6F24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9780E1F1-6F9E-4439-9E4C-AF27994F051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71EA421B-1557-46FE-81BE-23AB1C885C4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a:extLst>
            <a:ext uri="{FF2B5EF4-FFF2-40B4-BE49-F238E27FC236}">
              <a16:creationId xmlns:a16="http://schemas.microsoft.com/office/drawing/2014/main" id="{17D378D8-1E3F-4783-A66A-C185F9107BDF}"/>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BD8879E0-9095-4E7B-946B-BEAF9D33C1C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118491</xdr:rowOff>
    </xdr:from>
    <xdr:to>
      <xdr:col>116</xdr:col>
      <xdr:colOff>62864</xdr:colOff>
      <xdr:row>63</xdr:row>
      <xdr:rowOff>72199</xdr:rowOff>
    </xdr:to>
    <xdr:cxnSp macro="">
      <xdr:nvCxnSpPr>
        <xdr:cNvPr id="591" name="直線コネクタ 590">
          <a:extLst>
            <a:ext uri="{FF2B5EF4-FFF2-40B4-BE49-F238E27FC236}">
              <a16:creationId xmlns:a16="http://schemas.microsoft.com/office/drawing/2014/main" id="{0B4121F8-D2A7-45C3-B348-19AD98D6FB54}"/>
            </a:ext>
          </a:extLst>
        </xdr:cNvPr>
        <xdr:cNvCxnSpPr/>
      </xdr:nvCxnSpPr>
      <xdr:spPr>
        <a:xfrm flipV="1">
          <a:off x="22160864" y="9719691"/>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76026</xdr:rowOff>
    </xdr:from>
    <xdr:ext cx="469744" cy="259045"/>
    <xdr:sp macro="" textlink="">
      <xdr:nvSpPr>
        <xdr:cNvPr id="592" name="【学校施設】&#10;一人当たり面積最小値テキスト">
          <a:extLst>
            <a:ext uri="{FF2B5EF4-FFF2-40B4-BE49-F238E27FC236}">
              <a16:creationId xmlns:a16="http://schemas.microsoft.com/office/drawing/2014/main" id="{A1F9BF8F-5E47-4BCB-8D69-6D837351E455}"/>
            </a:ext>
          </a:extLst>
        </xdr:cNvPr>
        <xdr:cNvSpPr txBox="1"/>
      </xdr:nvSpPr>
      <xdr:spPr>
        <a:xfrm>
          <a:off x="22199600" y="1087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72199</xdr:rowOff>
    </xdr:from>
    <xdr:to>
      <xdr:col>116</xdr:col>
      <xdr:colOff>152400</xdr:colOff>
      <xdr:row>63</xdr:row>
      <xdr:rowOff>72199</xdr:rowOff>
    </xdr:to>
    <xdr:cxnSp macro="">
      <xdr:nvCxnSpPr>
        <xdr:cNvPr id="593" name="直線コネクタ 592">
          <a:extLst>
            <a:ext uri="{FF2B5EF4-FFF2-40B4-BE49-F238E27FC236}">
              <a16:creationId xmlns:a16="http://schemas.microsoft.com/office/drawing/2014/main" id="{826467EB-1C7E-4192-A46A-D0765C5DBE09}"/>
            </a:ext>
          </a:extLst>
        </xdr:cNvPr>
        <xdr:cNvCxnSpPr/>
      </xdr:nvCxnSpPr>
      <xdr:spPr>
        <a:xfrm>
          <a:off x="22072600" y="1087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65168</xdr:rowOff>
    </xdr:from>
    <xdr:ext cx="469744" cy="259045"/>
    <xdr:sp macro="" textlink="">
      <xdr:nvSpPr>
        <xdr:cNvPr id="594" name="【学校施設】&#10;一人当たり面積最大値テキスト">
          <a:extLst>
            <a:ext uri="{FF2B5EF4-FFF2-40B4-BE49-F238E27FC236}">
              <a16:creationId xmlns:a16="http://schemas.microsoft.com/office/drawing/2014/main" id="{B76311AD-0C8D-410B-AD70-59368DFEBBD6}"/>
            </a:ext>
          </a:extLst>
        </xdr:cNvPr>
        <xdr:cNvSpPr txBox="1"/>
      </xdr:nvSpPr>
      <xdr:spPr>
        <a:xfrm>
          <a:off x="22199600" y="949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118491</xdr:rowOff>
    </xdr:from>
    <xdr:to>
      <xdr:col>116</xdr:col>
      <xdr:colOff>152400</xdr:colOff>
      <xdr:row>56</xdr:row>
      <xdr:rowOff>118491</xdr:rowOff>
    </xdr:to>
    <xdr:cxnSp macro="">
      <xdr:nvCxnSpPr>
        <xdr:cNvPr id="595" name="直線コネクタ 594">
          <a:extLst>
            <a:ext uri="{FF2B5EF4-FFF2-40B4-BE49-F238E27FC236}">
              <a16:creationId xmlns:a16="http://schemas.microsoft.com/office/drawing/2014/main" id="{C93CC9D3-DCAB-4129-89FA-45887BBCE3DA}"/>
            </a:ext>
          </a:extLst>
        </xdr:cNvPr>
        <xdr:cNvCxnSpPr/>
      </xdr:nvCxnSpPr>
      <xdr:spPr>
        <a:xfrm>
          <a:off x="22072600" y="9719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114571</xdr:rowOff>
    </xdr:from>
    <xdr:ext cx="469744" cy="259045"/>
    <xdr:sp macro="" textlink="">
      <xdr:nvSpPr>
        <xdr:cNvPr id="596" name="【学校施設】&#10;一人当たり面積平均値テキスト">
          <a:extLst>
            <a:ext uri="{FF2B5EF4-FFF2-40B4-BE49-F238E27FC236}">
              <a16:creationId xmlns:a16="http://schemas.microsoft.com/office/drawing/2014/main" id="{DB84B4CE-2CEF-4110-AA11-99AEB0CA3C67}"/>
            </a:ext>
          </a:extLst>
        </xdr:cNvPr>
        <xdr:cNvSpPr txBox="1"/>
      </xdr:nvSpPr>
      <xdr:spPr>
        <a:xfrm>
          <a:off x="22199600" y="10401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91694</xdr:rowOff>
    </xdr:from>
    <xdr:to>
      <xdr:col>116</xdr:col>
      <xdr:colOff>114300</xdr:colOff>
      <xdr:row>62</xdr:row>
      <xdr:rowOff>21844</xdr:rowOff>
    </xdr:to>
    <xdr:sp macro="" textlink="">
      <xdr:nvSpPr>
        <xdr:cNvPr id="597" name="フローチャート: 判断 596">
          <a:extLst>
            <a:ext uri="{FF2B5EF4-FFF2-40B4-BE49-F238E27FC236}">
              <a16:creationId xmlns:a16="http://schemas.microsoft.com/office/drawing/2014/main" id="{C1E7F562-C4F7-49CA-9558-5880ACB4148D}"/>
            </a:ext>
          </a:extLst>
        </xdr:cNvPr>
        <xdr:cNvSpPr/>
      </xdr:nvSpPr>
      <xdr:spPr>
        <a:xfrm>
          <a:off x="221107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110554</xdr:rowOff>
    </xdr:from>
    <xdr:to>
      <xdr:col>112</xdr:col>
      <xdr:colOff>38100</xdr:colOff>
      <xdr:row>62</xdr:row>
      <xdr:rowOff>40704</xdr:rowOff>
    </xdr:to>
    <xdr:sp macro="" textlink="">
      <xdr:nvSpPr>
        <xdr:cNvPr id="598" name="フローチャート: 判断 597">
          <a:extLst>
            <a:ext uri="{FF2B5EF4-FFF2-40B4-BE49-F238E27FC236}">
              <a16:creationId xmlns:a16="http://schemas.microsoft.com/office/drawing/2014/main" id="{D1DD885C-D5B8-4E38-A715-D505B842E496}"/>
            </a:ext>
          </a:extLst>
        </xdr:cNvPr>
        <xdr:cNvSpPr/>
      </xdr:nvSpPr>
      <xdr:spPr>
        <a:xfrm>
          <a:off x="21272500" y="1056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599" name="フローチャート: 判断 598">
          <a:extLst>
            <a:ext uri="{FF2B5EF4-FFF2-40B4-BE49-F238E27FC236}">
              <a16:creationId xmlns:a16="http://schemas.microsoft.com/office/drawing/2014/main" id="{1E642429-9813-4181-881B-BB93900B0944}"/>
            </a:ext>
          </a:extLst>
        </xdr:cNvPr>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95123</xdr:rowOff>
    </xdr:from>
    <xdr:to>
      <xdr:col>102</xdr:col>
      <xdr:colOff>165100</xdr:colOff>
      <xdr:row>62</xdr:row>
      <xdr:rowOff>25273</xdr:rowOff>
    </xdr:to>
    <xdr:sp macro="" textlink="">
      <xdr:nvSpPr>
        <xdr:cNvPr id="600" name="フローチャート: 判断 599">
          <a:extLst>
            <a:ext uri="{FF2B5EF4-FFF2-40B4-BE49-F238E27FC236}">
              <a16:creationId xmlns:a16="http://schemas.microsoft.com/office/drawing/2014/main" id="{503A99E6-E1B5-409A-84DD-A3CA3FD03705}"/>
            </a:ext>
          </a:extLst>
        </xdr:cNvPr>
        <xdr:cNvSpPr/>
      </xdr:nvSpPr>
      <xdr:spPr>
        <a:xfrm>
          <a:off x="19494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89027</xdr:rowOff>
    </xdr:from>
    <xdr:to>
      <xdr:col>98</xdr:col>
      <xdr:colOff>38100</xdr:colOff>
      <xdr:row>62</xdr:row>
      <xdr:rowOff>19177</xdr:rowOff>
    </xdr:to>
    <xdr:sp macro="" textlink="">
      <xdr:nvSpPr>
        <xdr:cNvPr id="601" name="フローチャート: 判断 600">
          <a:extLst>
            <a:ext uri="{FF2B5EF4-FFF2-40B4-BE49-F238E27FC236}">
              <a16:creationId xmlns:a16="http://schemas.microsoft.com/office/drawing/2014/main" id="{1E0C1CDE-49D0-4B37-B836-C191A2EA73E1}"/>
            </a:ext>
          </a:extLst>
        </xdr:cNvPr>
        <xdr:cNvSpPr/>
      </xdr:nvSpPr>
      <xdr:spPr>
        <a:xfrm>
          <a:off x="186055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73E03728-48D6-49B9-BF76-30312662065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CA3B0481-0E69-41AA-BD60-20FF9F222BC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9E73791-8EBD-4DD7-A3BF-F4C15F13863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AF24E913-8795-4AA4-AB56-8BFB2279E9C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2A019CEA-F344-4455-BE10-8D8A33B9B75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153797</xdr:rowOff>
    </xdr:from>
    <xdr:to>
      <xdr:col>116</xdr:col>
      <xdr:colOff>114300</xdr:colOff>
      <xdr:row>62</xdr:row>
      <xdr:rowOff>83947</xdr:rowOff>
    </xdr:to>
    <xdr:sp macro="" textlink="">
      <xdr:nvSpPr>
        <xdr:cNvPr id="607" name="楕円 606">
          <a:extLst>
            <a:ext uri="{FF2B5EF4-FFF2-40B4-BE49-F238E27FC236}">
              <a16:creationId xmlns:a16="http://schemas.microsoft.com/office/drawing/2014/main" id="{D16B4E6E-6AC7-4BC6-BBAF-1207A184B024}"/>
            </a:ext>
          </a:extLst>
        </xdr:cNvPr>
        <xdr:cNvSpPr/>
      </xdr:nvSpPr>
      <xdr:spPr>
        <a:xfrm>
          <a:off x="22110700" y="1061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132224</xdr:rowOff>
    </xdr:from>
    <xdr:ext cx="469744" cy="259045"/>
    <xdr:sp macro="" textlink="">
      <xdr:nvSpPr>
        <xdr:cNvPr id="608" name="【学校施設】&#10;一人当たり面積該当値テキスト">
          <a:extLst>
            <a:ext uri="{FF2B5EF4-FFF2-40B4-BE49-F238E27FC236}">
              <a16:creationId xmlns:a16="http://schemas.microsoft.com/office/drawing/2014/main" id="{6D3C73B2-21D3-4644-ADE5-B4C3C120967A}"/>
            </a:ext>
          </a:extLst>
        </xdr:cNvPr>
        <xdr:cNvSpPr txBox="1"/>
      </xdr:nvSpPr>
      <xdr:spPr>
        <a:xfrm>
          <a:off x="22199600" y="1059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161607</xdr:rowOff>
    </xdr:from>
    <xdr:to>
      <xdr:col>112</xdr:col>
      <xdr:colOff>38100</xdr:colOff>
      <xdr:row>62</xdr:row>
      <xdr:rowOff>91757</xdr:rowOff>
    </xdr:to>
    <xdr:sp macro="" textlink="">
      <xdr:nvSpPr>
        <xdr:cNvPr id="609" name="楕円 608">
          <a:extLst>
            <a:ext uri="{FF2B5EF4-FFF2-40B4-BE49-F238E27FC236}">
              <a16:creationId xmlns:a16="http://schemas.microsoft.com/office/drawing/2014/main" id="{174861B3-254E-4254-B573-C1FC2D4A8310}"/>
            </a:ext>
          </a:extLst>
        </xdr:cNvPr>
        <xdr:cNvSpPr/>
      </xdr:nvSpPr>
      <xdr:spPr>
        <a:xfrm>
          <a:off x="21272500" y="1062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33147</xdr:rowOff>
    </xdr:from>
    <xdr:to>
      <xdr:col>116</xdr:col>
      <xdr:colOff>63500</xdr:colOff>
      <xdr:row>62</xdr:row>
      <xdr:rowOff>40957</xdr:rowOff>
    </xdr:to>
    <xdr:cxnSp macro="">
      <xdr:nvCxnSpPr>
        <xdr:cNvPr id="610" name="直線コネクタ 609">
          <a:extLst>
            <a:ext uri="{FF2B5EF4-FFF2-40B4-BE49-F238E27FC236}">
              <a16:creationId xmlns:a16="http://schemas.microsoft.com/office/drawing/2014/main" id="{AA77F1FA-F855-475F-B965-C99FC4A785DB}"/>
            </a:ext>
          </a:extLst>
        </xdr:cNvPr>
        <xdr:cNvCxnSpPr/>
      </xdr:nvCxnSpPr>
      <xdr:spPr>
        <a:xfrm flipV="1">
          <a:off x="21323300" y="10663047"/>
          <a:ext cx="8382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169799</xdr:rowOff>
    </xdr:from>
    <xdr:to>
      <xdr:col>107</xdr:col>
      <xdr:colOff>101600</xdr:colOff>
      <xdr:row>62</xdr:row>
      <xdr:rowOff>99949</xdr:rowOff>
    </xdr:to>
    <xdr:sp macro="" textlink="">
      <xdr:nvSpPr>
        <xdr:cNvPr id="611" name="楕円 610">
          <a:extLst>
            <a:ext uri="{FF2B5EF4-FFF2-40B4-BE49-F238E27FC236}">
              <a16:creationId xmlns:a16="http://schemas.microsoft.com/office/drawing/2014/main" id="{8E67B316-9774-42F8-AED4-7CB19BD96A5F}"/>
            </a:ext>
          </a:extLst>
        </xdr:cNvPr>
        <xdr:cNvSpPr/>
      </xdr:nvSpPr>
      <xdr:spPr>
        <a:xfrm>
          <a:off x="20383500" y="1062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40957</xdr:rowOff>
    </xdr:from>
    <xdr:to>
      <xdr:col>111</xdr:col>
      <xdr:colOff>177800</xdr:colOff>
      <xdr:row>62</xdr:row>
      <xdr:rowOff>49149</xdr:rowOff>
    </xdr:to>
    <xdr:cxnSp macro="">
      <xdr:nvCxnSpPr>
        <xdr:cNvPr id="612" name="直線コネクタ 611">
          <a:extLst>
            <a:ext uri="{FF2B5EF4-FFF2-40B4-BE49-F238E27FC236}">
              <a16:creationId xmlns:a16="http://schemas.microsoft.com/office/drawing/2014/main" id="{E1EF6EF2-5C65-4850-9D35-59A0030EEEBA}"/>
            </a:ext>
          </a:extLst>
        </xdr:cNvPr>
        <xdr:cNvCxnSpPr/>
      </xdr:nvCxnSpPr>
      <xdr:spPr>
        <a:xfrm flipV="1">
          <a:off x="20434300" y="10670857"/>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6541</xdr:rowOff>
    </xdr:from>
    <xdr:to>
      <xdr:col>102</xdr:col>
      <xdr:colOff>165100</xdr:colOff>
      <xdr:row>62</xdr:row>
      <xdr:rowOff>108141</xdr:rowOff>
    </xdr:to>
    <xdr:sp macro="" textlink="">
      <xdr:nvSpPr>
        <xdr:cNvPr id="613" name="楕円 612">
          <a:extLst>
            <a:ext uri="{FF2B5EF4-FFF2-40B4-BE49-F238E27FC236}">
              <a16:creationId xmlns:a16="http://schemas.microsoft.com/office/drawing/2014/main" id="{D8637DE7-4A14-4020-9650-07AE363330DB}"/>
            </a:ext>
          </a:extLst>
        </xdr:cNvPr>
        <xdr:cNvSpPr/>
      </xdr:nvSpPr>
      <xdr:spPr>
        <a:xfrm>
          <a:off x="19494500" y="1063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49149</xdr:rowOff>
    </xdr:from>
    <xdr:to>
      <xdr:col>107</xdr:col>
      <xdr:colOff>50800</xdr:colOff>
      <xdr:row>62</xdr:row>
      <xdr:rowOff>57341</xdr:rowOff>
    </xdr:to>
    <xdr:cxnSp macro="">
      <xdr:nvCxnSpPr>
        <xdr:cNvPr id="614" name="直線コネクタ 613">
          <a:extLst>
            <a:ext uri="{FF2B5EF4-FFF2-40B4-BE49-F238E27FC236}">
              <a16:creationId xmlns:a16="http://schemas.microsoft.com/office/drawing/2014/main" id="{E8606819-8DA4-4EDF-A1CC-CE4C420EC3F5}"/>
            </a:ext>
          </a:extLst>
        </xdr:cNvPr>
        <xdr:cNvCxnSpPr/>
      </xdr:nvCxnSpPr>
      <xdr:spPr>
        <a:xfrm flipV="1">
          <a:off x="19545300" y="10679049"/>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11684</xdr:rowOff>
    </xdr:from>
    <xdr:to>
      <xdr:col>98</xdr:col>
      <xdr:colOff>38100</xdr:colOff>
      <xdr:row>62</xdr:row>
      <xdr:rowOff>113284</xdr:rowOff>
    </xdr:to>
    <xdr:sp macro="" textlink="">
      <xdr:nvSpPr>
        <xdr:cNvPr id="615" name="楕円 614">
          <a:extLst>
            <a:ext uri="{FF2B5EF4-FFF2-40B4-BE49-F238E27FC236}">
              <a16:creationId xmlns:a16="http://schemas.microsoft.com/office/drawing/2014/main" id="{C161AA1F-0EC6-4718-8D85-86450455E6E9}"/>
            </a:ext>
          </a:extLst>
        </xdr:cNvPr>
        <xdr:cNvSpPr/>
      </xdr:nvSpPr>
      <xdr:spPr>
        <a:xfrm>
          <a:off x="18605500" y="1064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57341</xdr:rowOff>
    </xdr:from>
    <xdr:to>
      <xdr:col>102</xdr:col>
      <xdr:colOff>114300</xdr:colOff>
      <xdr:row>62</xdr:row>
      <xdr:rowOff>62484</xdr:rowOff>
    </xdr:to>
    <xdr:cxnSp macro="">
      <xdr:nvCxnSpPr>
        <xdr:cNvPr id="616" name="直線コネクタ 615">
          <a:extLst>
            <a:ext uri="{FF2B5EF4-FFF2-40B4-BE49-F238E27FC236}">
              <a16:creationId xmlns:a16="http://schemas.microsoft.com/office/drawing/2014/main" id="{9AA71092-DCC9-4C70-ABDA-F0E5B6DFEED9}"/>
            </a:ext>
          </a:extLst>
        </xdr:cNvPr>
        <xdr:cNvCxnSpPr/>
      </xdr:nvCxnSpPr>
      <xdr:spPr>
        <a:xfrm flipV="1">
          <a:off x="18656300" y="10687241"/>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57231</xdr:rowOff>
    </xdr:from>
    <xdr:ext cx="469744" cy="259045"/>
    <xdr:sp macro="" textlink="">
      <xdr:nvSpPr>
        <xdr:cNvPr id="617" name="n_1aveValue【学校施設】&#10;一人当たり面積">
          <a:extLst>
            <a:ext uri="{FF2B5EF4-FFF2-40B4-BE49-F238E27FC236}">
              <a16:creationId xmlns:a16="http://schemas.microsoft.com/office/drawing/2014/main" id="{255B5393-CB0E-446D-AAC1-FC49A07EB616}"/>
            </a:ext>
          </a:extLst>
        </xdr:cNvPr>
        <xdr:cNvSpPr txBox="1"/>
      </xdr:nvSpPr>
      <xdr:spPr>
        <a:xfrm>
          <a:off x="21075727" y="1034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39895</xdr:rowOff>
    </xdr:from>
    <xdr:ext cx="469744" cy="259045"/>
    <xdr:sp macro="" textlink="">
      <xdr:nvSpPr>
        <xdr:cNvPr id="618" name="n_2aveValue【学校施設】&#10;一人当たり面積">
          <a:extLst>
            <a:ext uri="{FF2B5EF4-FFF2-40B4-BE49-F238E27FC236}">
              <a16:creationId xmlns:a16="http://schemas.microsoft.com/office/drawing/2014/main" id="{959F8DE4-F806-4FEC-BC8A-BB964C808592}"/>
            </a:ext>
          </a:extLst>
        </xdr:cNvPr>
        <xdr:cNvSpPr txBox="1"/>
      </xdr:nvSpPr>
      <xdr:spPr>
        <a:xfrm>
          <a:off x="20199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41800</xdr:rowOff>
    </xdr:from>
    <xdr:ext cx="469744" cy="259045"/>
    <xdr:sp macro="" textlink="">
      <xdr:nvSpPr>
        <xdr:cNvPr id="619" name="n_3aveValue【学校施設】&#10;一人当たり面積">
          <a:extLst>
            <a:ext uri="{FF2B5EF4-FFF2-40B4-BE49-F238E27FC236}">
              <a16:creationId xmlns:a16="http://schemas.microsoft.com/office/drawing/2014/main" id="{99E25E94-F94F-42B1-88D3-4D8BA22184EB}"/>
            </a:ext>
          </a:extLst>
        </xdr:cNvPr>
        <xdr:cNvSpPr txBox="1"/>
      </xdr:nvSpPr>
      <xdr:spPr>
        <a:xfrm>
          <a:off x="19310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35704</xdr:rowOff>
    </xdr:from>
    <xdr:ext cx="469744" cy="259045"/>
    <xdr:sp macro="" textlink="">
      <xdr:nvSpPr>
        <xdr:cNvPr id="620" name="n_4aveValue【学校施設】&#10;一人当たり面積">
          <a:extLst>
            <a:ext uri="{FF2B5EF4-FFF2-40B4-BE49-F238E27FC236}">
              <a16:creationId xmlns:a16="http://schemas.microsoft.com/office/drawing/2014/main" id="{3344C42A-8051-4A31-BEFD-4CBE62A767DB}"/>
            </a:ext>
          </a:extLst>
        </xdr:cNvPr>
        <xdr:cNvSpPr txBox="1"/>
      </xdr:nvSpPr>
      <xdr:spPr>
        <a:xfrm>
          <a:off x="18421427" y="103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82884</xdr:rowOff>
    </xdr:from>
    <xdr:ext cx="469744" cy="259045"/>
    <xdr:sp macro="" textlink="">
      <xdr:nvSpPr>
        <xdr:cNvPr id="621" name="n_1mainValue【学校施設】&#10;一人当たり面積">
          <a:extLst>
            <a:ext uri="{FF2B5EF4-FFF2-40B4-BE49-F238E27FC236}">
              <a16:creationId xmlns:a16="http://schemas.microsoft.com/office/drawing/2014/main" id="{A29E839B-0481-4E54-B282-36F5277BA017}"/>
            </a:ext>
          </a:extLst>
        </xdr:cNvPr>
        <xdr:cNvSpPr txBox="1"/>
      </xdr:nvSpPr>
      <xdr:spPr>
        <a:xfrm>
          <a:off x="21075727" y="1071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91076</xdr:rowOff>
    </xdr:from>
    <xdr:ext cx="469744" cy="259045"/>
    <xdr:sp macro="" textlink="">
      <xdr:nvSpPr>
        <xdr:cNvPr id="622" name="n_2mainValue【学校施設】&#10;一人当たり面積">
          <a:extLst>
            <a:ext uri="{FF2B5EF4-FFF2-40B4-BE49-F238E27FC236}">
              <a16:creationId xmlns:a16="http://schemas.microsoft.com/office/drawing/2014/main" id="{8682AEA2-A790-4F37-BE6D-BC75C766E4A5}"/>
            </a:ext>
          </a:extLst>
        </xdr:cNvPr>
        <xdr:cNvSpPr txBox="1"/>
      </xdr:nvSpPr>
      <xdr:spPr>
        <a:xfrm>
          <a:off x="20199427" y="1072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99268</xdr:rowOff>
    </xdr:from>
    <xdr:ext cx="469744" cy="259045"/>
    <xdr:sp macro="" textlink="">
      <xdr:nvSpPr>
        <xdr:cNvPr id="623" name="n_3mainValue【学校施設】&#10;一人当たり面積">
          <a:extLst>
            <a:ext uri="{FF2B5EF4-FFF2-40B4-BE49-F238E27FC236}">
              <a16:creationId xmlns:a16="http://schemas.microsoft.com/office/drawing/2014/main" id="{CE409B46-5665-404E-A753-5487B8B71319}"/>
            </a:ext>
          </a:extLst>
        </xdr:cNvPr>
        <xdr:cNvSpPr txBox="1"/>
      </xdr:nvSpPr>
      <xdr:spPr>
        <a:xfrm>
          <a:off x="19310427" y="10729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104411</xdr:rowOff>
    </xdr:from>
    <xdr:ext cx="469744" cy="259045"/>
    <xdr:sp macro="" textlink="">
      <xdr:nvSpPr>
        <xdr:cNvPr id="624" name="n_4mainValue【学校施設】&#10;一人当たり面積">
          <a:extLst>
            <a:ext uri="{FF2B5EF4-FFF2-40B4-BE49-F238E27FC236}">
              <a16:creationId xmlns:a16="http://schemas.microsoft.com/office/drawing/2014/main" id="{F0481666-781D-4340-836C-502BB882AE95}"/>
            </a:ext>
          </a:extLst>
        </xdr:cNvPr>
        <xdr:cNvSpPr txBox="1"/>
      </xdr:nvSpPr>
      <xdr:spPr>
        <a:xfrm>
          <a:off x="18421427" y="1073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908DF2A7-0516-4FFF-BDAE-D3B831E46FA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778B1FC9-BE64-4046-AAE3-B5E62D9252A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FB346599-95C8-4969-9DE0-2C165BC5D30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7876E594-A059-4BDB-8259-0B5DB599C79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F8AFB2B3-2F3A-469E-A4AC-0F64BD6AC41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BF16A351-174D-4D08-AC7C-4FAFB174036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E92CADD3-D598-4EDD-81F4-C6C636542C2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B4CC1A1F-43B9-4D88-B3A6-A082F2F9C33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a:extLst>
            <a:ext uri="{FF2B5EF4-FFF2-40B4-BE49-F238E27FC236}">
              <a16:creationId xmlns:a16="http://schemas.microsoft.com/office/drawing/2014/main" id="{E7711898-4B5E-4383-82D6-5DB5F7BFD17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a:extLst>
            <a:ext uri="{FF2B5EF4-FFF2-40B4-BE49-F238E27FC236}">
              <a16:creationId xmlns:a16="http://schemas.microsoft.com/office/drawing/2014/main" id="{75CD5EDB-C64B-4E1B-AF3B-02E77AC8E5C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a:extLst>
            <a:ext uri="{FF2B5EF4-FFF2-40B4-BE49-F238E27FC236}">
              <a16:creationId xmlns:a16="http://schemas.microsoft.com/office/drawing/2014/main" id="{C019FC43-EE99-4FE2-8B9F-C67E14F70A6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a:extLst>
            <a:ext uri="{FF2B5EF4-FFF2-40B4-BE49-F238E27FC236}">
              <a16:creationId xmlns:a16="http://schemas.microsoft.com/office/drawing/2014/main" id="{DE990E5C-43A4-4B60-A792-8EDD28D7AA3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a:extLst>
            <a:ext uri="{FF2B5EF4-FFF2-40B4-BE49-F238E27FC236}">
              <a16:creationId xmlns:a16="http://schemas.microsoft.com/office/drawing/2014/main" id="{1FBB834D-E05C-48BD-A5C2-0E462158428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a:extLst>
            <a:ext uri="{FF2B5EF4-FFF2-40B4-BE49-F238E27FC236}">
              <a16:creationId xmlns:a16="http://schemas.microsoft.com/office/drawing/2014/main" id="{EF8915CD-3712-42D8-8DC8-BA72164480A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a:extLst>
            <a:ext uri="{FF2B5EF4-FFF2-40B4-BE49-F238E27FC236}">
              <a16:creationId xmlns:a16="http://schemas.microsoft.com/office/drawing/2014/main" id="{BF2141CE-8DCB-4DA1-A8A9-9AA8D2B97C8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a:extLst>
            <a:ext uri="{FF2B5EF4-FFF2-40B4-BE49-F238E27FC236}">
              <a16:creationId xmlns:a16="http://schemas.microsoft.com/office/drawing/2014/main" id="{335C48BC-9C50-49C4-A15E-A5FE1447EA43}"/>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02829668-7FF4-4DCB-AB4E-C17DB247B5C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F0A10FBB-C035-473F-9F7F-1174FEB7712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5E2876AC-9301-42AF-BA00-1E4AAD6F78B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F4C67D40-E018-48DD-BA0F-56C5A5BA76C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84C2F24D-DC74-4261-8979-56A86C0AD44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6DE956D4-EB9F-4FC7-9C7A-E2C9BFAD9E5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60522CF8-2FB5-408E-B4F9-00504871BCA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FDCD7F8F-6765-46F6-BB95-8265AF5DC1F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0C30E28B-EFB8-4061-BB6D-90FA5C33E89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43084F4B-535E-4353-B251-C683E6C9372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0662DBEB-9153-4F5D-8F6C-C66C415B211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a:extLst>
            <a:ext uri="{FF2B5EF4-FFF2-40B4-BE49-F238E27FC236}">
              <a16:creationId xmlns:a16="http://schemas.microsoft.com/office/drawing/2014/main" id="{6D261C15-4ED7-47F0-8231-A5781FE7B25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a:extLst>
            <a:ext uri="{FF2B5EF4-FFF2-40B4-BE49-F238E27FC236}">
              <a16:creationId xmlns:a16="http://schemas.microsoft.com/office/drawing/2014/main" id="{D147DF14-29D5-4132-9AA9-B7144FDC41D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a:extLst>
            <a:ext uri="{FF2B5EF4-FFF2-40B4-BE49-F238E27FC236}">
              <a16:creationId xmlns:a16="http://schemas.microsoft.com/office/drawing/2014/main" id="{29E4D864-C53B-47F2-9925-B1FBFC4F939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a:extLst>
            <a:ext uri="{FF2B5EF4-FFF2-40B4-BE49-F238E27FC236}">
              <a16:creationId xmlns:a16="http://schemas.microsoft.com/office/drawing/2014/main" id="{125D303D-4920-467B-9924-9E5458FF53C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a:extLst>
            <a:ext uri="{FF2B5EF4-FFF2-40B4-BE49-F238E27FC236}">
              <a16:creationId xmlns:a16="http://schemas.microsoft.com/office/drawing/2014/main" id="{7C8198CA-E153-4F80-B3E0-A3DA47DB23A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a:extLst>
            <a:ext uri="{FF2B5EF4-FFF2-40B4-BE49-F238E27FC236}">
              <a16:creationId xmlns:a16="http://schemas.microsoft.com/office/drawing/2014/main" id="{5BD8AD6F-BEB5-475F-93D8-D44BCDAD48B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a:extLst>
            <a:ext uri="{FF2B5EF4-FFF2-40B4-BE49-F238E27FC236}">
              <a16:creationId xmlns:a16="http://schemas.microsoft.com/office/drawing/2014/main" id="{6186D1C5-828B-4F34-A092-6561EAE00EE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a:extLst>
            <a:ext uri="{FF2B5EF4-FFF2-40B4-BE49-F238E27FC236}">
              <a16:creationId xmlns:a16="http://schemas.microsoft.com/office/drawing/2014/main" id="{493065AF-2264-4CF6-A881-E73094D1680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a:extLst>
            <a:ext uri="{FF2B5EF4-FFF2-40B4-BE49-F238E27FC236}">
              <a16:creationId xmlns:a16="http://schemas.microsoft.com/office/drawing/2014/main" id="{6619351A-0E72-4C3F-A79C-780179B33E9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a:extLst>
            <a:ext uri="{FF2B5EF4-FFF2-40B4-BE49-F238E27FC236}">
              <a16:creationId xmlns:a16="http://schemas.microsoft.com/office/drawing/2014/main" id="{76A999C6-EDC7-40AF-8F31-6F4499AC617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a:extLst>
            <a:ext uri="{FF2B5EF4-FFF2-40B4-BE49-F238E27FC236}">
              <a16:creationId xmlns:a16="http://schemas.microsoft.com/office/drawing/2014/main" id="{7F1A8470-4502-45EF-82D5-848B4D8C56B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a:extLst>
            <a:ext uri="{FF2B5EF4-FFF2-40B4-BE49-F238E27FC236}">
              <a16:creationId xmlns:a16="http://schemas.microsoft.com/office/drawing/2014/main" id="{E3F7A979-C7F0-4FCA-B4A0-F802055334D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E59C7464-818E-4626-843B-028A2DBB4D9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a:extLst>
            <a:ext uri="{FF2B5EF4-FFF2-40B4-BE49-F238E27FC236}">
              <a16:creationId xmlns:a16="http://schemas.microsoft.com/office/drawing/2014/main" id="{C39BD302-8807-432C-A246-D53CB7589F0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666" name="直線コネクタ 665">
          <a:extLst>
            <a:ext uri="{FF2B5EF4-FFF2-40B4-BE49-F238E27FC236}">
              <a16:creationId xmlns:a16="http://schemas.microsoft.com/office/drawing/2014/main" id="{E68A6547-ADDE-4452-BD02-D44B70AEF642}"/>
            </a:ext>
          </a:extLst>
        </xdr:cNvPr>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7" name="【公民館】&#10;有形固定資産減価償却率最小値テキスト">
          <a:extLst>
            <a:ext uri="{FF2B5EF4-FFF2-40B4-BE49-F238E27FC236}">
              <a16:creationId xmlns:a16="http://schemas.microsoft.com/office/drawing/2014/main" id="{26F2277C-5E4C-4C01-8F89-97A9352F59D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8" name="直線コネクタ 667">
          <a:extLst>
            <a:ext uri="{FF2B5EF4-FFF2-40B4-BE49-F238E27FC236}">
              <a16:creationId xmlns:a16="http://schemas.microsoft.com/office/drawing/2014/main" id="{3D91EAE2-99FE-443A-90F0-7ABC0C6474CC}"/>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669" name="【公民館】&#10;有形固定資産減価償却率最大値テキスト">
          <a:extLst>
            <a:ext uri="{FF2B5EF4-FFF2-40B4-BE49-F238E27FC236}">
              <a16:creationId xmlns:a16="http://schemas.microsoft.com/office/drawing/2014/main" id="{B895B0E5-6D86-4DA7-8A02-DA0807A18493}"/>
            </a:ext>
          </a:extLst>
        </xdr:cNvPr>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670" name="直線コネクタ 669">
          <a:extLst>
            <a:ext uri="{FF2B5EF4-FFF2-40B4-BE49-F238E27FC236}">
              <a16:creationId xmlns:a16="http://schemas.microsoft.com/office/drawing/2014/main" id="{B1F2BEF7-C8C1-4608-AAE3-AE06BED34A0A}"/>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54808</xdr:rowOff>
    </xdr:from>
    <xdr:ext cx="405111" cy="259045"/>
    <xdr:sp macro="" textlink="">
      <xdr:nvSpPr>
        <xdr:cNvPr id="671" name="【公民館】&#10;有形固定資産減価償却率平均値テキスト">
          <a:extLst>
            <a:ext uri="{FF2B5EF4-FFF2-40B4-BE49-F238E27FC236}">
              <a16:creationId xmlns:a16="http://schemas.microsoft.com/office/drawing/2014/main" id="{7F36E00D-DC54-4A13-944D-E2A629DB409A}"/>
            </a:ext>
          </a:extLst>
        </xdr:cNvPr>
        <xdr:cNvSpPr txBox="1"/>
      </xdr:nvSpPr>
      <xdr:spPr>
        <a:xfrm>
          <a:off x="16357600" y="18057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31931</xdr:rowOff>
    </xdr:from>
    <xdr:to>
      <xdr:col>85</xdr:col>
      <xdr:colOff>177800</xdr:colOff>
      <xdr:row>106</xdr:row>
      <xdr:rowOff>133531</xdr:rowOff>
    </xdr:to>
    <xdr:sp macro="" textlink="">
      <xdr:nvSpPr>
        <xdr:cNvPr id="672" name="フローチャート: 判断 671">
          <a:extLst>
            <a:ext uri="{FF2B5EF4-FFF2-40B4-BE49-F238E27FC236}">
              <a16:creationId xmlns:a16="http://schemas.microsoft.com/office/drawing/2014/main" id="{B71B1E9A-7DAE-4412-87C3-68B4B00EB6BE}"/>
            </a:ext>
          </a:extLst>
        </xdr:cNvPr>
        <xdr:cNvSpPr/>
      </xdr:nvSpPr>
      <xdr:spPr>
        <a:xfrm>
          <a:off x="162687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61323</xdr:rowOff>
    </xdr:from>
    <xdr:to>
      <xdr:col>81</xdr:col>
      <xdr:colOff>101600</xdr:colOff>
      <xdr:row>106</xdr:row>
      <xdr:rowOff>162923</xdr:rowOff>
    </xdr:to>
    <xdr:sp macro="" textlink="">
      <xdr:nvSpPr>
        <xdr:cNvPr id="673" name="フローチャート: 判断 672">
          <a:extLst>
            <a:ext uri="{FF2B5EF4-FFF2-40B4-BE49-F238E27FC236}">
              <a16:creationId xmlns:a16="http://schemas.microsoft.com/office/drawing/2014/main" id="{18822D0A-4B6B-42C9-9436-FB0014B7A861}"/>
            </a:ext>
          </a:extLst>
        </xdr:cNvPr>
        <xdr:cNvSpPr/>
      </xdr:nvSpPr>
      <xdr:spPr>
        <a:xfrm>
          <a:off x="15430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674" name="フローチャート: 判断 673">
          <a:extLst>
            <a:ext uri="{FF2B5EF4-FFF2-40B4-BE49-F238E27FC236}">
              <a16:creationId xmlns:a16="http://schemas.microsoft.com/office/drawing/2014/main" id="{464A8121-CE3E-403D-9473-8DE0A4C4F318}"/>
            </a:ext>
          </a:extLst>
        </xdr:cNvPr>
        <xdr:cNvSpPr/>
      </xdr:nvSpPr>
      <xdr:spPr>
        <a:xfrm>
          <a:off x="14541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675" name="フローチャート: 判断 674">
          <a:extLst>
            <a:ext uri="{FF2B5EF4-FFF2-40B4-BE49-F238E27FC236}">
              <a16:creationId xmlns:a16="http://schemas.microsoft.com/office/drawing/2014/main" id="{6C510951-9F9A-46D8-81BB-34A19D9CE74B}"/>
            </a:ext>
          </a:extLst>
        </xdr:cNvPr>
        <xdr:cNvSpPr/>
      </xdr:nvSpPr>
      <xdr:spPr>
        <a:xfrm>
          <a:off x="1365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102144</xdr:rowOff>
    </xdr:from>
    <xdr:to>
      <xdr:col>67</xdr:col>
      <xdr:colOff>101600</xdr:colOff>
      <xdr:row>106</xdr:row>
      <xdr:rowOff>32294</xdr:rowOff>
    </xdr:to>
    <xdr:sp macro="" textlink="">
      <xdr:nvSpPr>
        <xdr:cNvPr id="676" name="フローチャート: 判断 675">
          <a:extLst>
            <a:ext uri="{FF2B5EF4-FFF2-40B4-BE49-F238E27FC236}">
              <a16:creationId xmlns:a16="http://schemas.microsoft.com/office/drawing/2014/main" id="{7BEE3127-98B2-4404-830B-079B69C3D7DD}"/>
            </a:ext>
          </a:extLst>
        </xdr:cNvPr>
        <xdr:cNvSpPr/>
      </xdr:nvSpPr>
      <xdr:spPr>
        <a:xfrm>
          <a:off x="1276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35F0CC36-040E-4CBC-80C9-80B5C279E03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7C867B44-0AC3-457B-BEE5-31B5E82FD6A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90A08183-C7AC-4D07-9AF9-DC6DB3A03EC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CAE788C5-305C-4D4A-BAFB-BA5CACDDC46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3F20A00B-FD13-405A-BBCD-37E198F027E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167458</xdr:rowOff>
    </xdr:from>
    <xdr:to>
      <xdr:col>85</xdr:col>
      <xdr:colOff>177800</xdr:colOff>
      <xdr:row>107</xdr:row>
      <xdr:rowOff>97608</xdr:rowOff>
    </xdr:to>
    <xdr:sp macro="" textlink="">
      <xdr:nvSpPr>
        <xdr:cNvPr id="682" name="楕円 681">
          <a:extLst>
            <a:ext uri="{FF2B5EF4-FFF2-40B4-BE49-F238E27FC236}">
              <a16:creationId xmlns:a16="http://schemas.microsoft.com/office/drawing/2014/main" id="{5E4DC0FF-F43A-44AB-9354-2A0D29DB4FA6}"/>
            </a:ext>
          </a:extLst>
        </xdr:cNvPr>
        <xdr:cNvSpPr/>
      </xdr:nvSpPr>
      <xdr:spPr>
        <a:xfrm>
          <a:off x="162687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145885</xdr:rowOff>
    </xdr:from>
    <xdr:ext cx="405111" cy="259045"/>
    <xdr:sp macro="" textlink="">
      <xdr:nvSpPr>
        <xdr:cNvPr id="683" name="【公民館】&#10;有形固定資産減価償却率該当値テキスト">
          <a:extLst>
            <a:ext uri="{FF2B5EF4-FFF2-40B4-BE49-F238E27FC236}">
              <a16:creationId xmlns:a16="http://schemas.microsoft.com/office/drawing/2014/main" id="{9166C7D7-0ACC-4F9F-84A9-E442AFB67690}"/>
            </a:ext>
          </a:extLst>
        </xdr:cNvPr>
        <xdr:cNvSpPr txBox="1"/>
      </xdr:nvSpPr>
      <xdr:spPr>
        <a:xfrm>
          <a:off x="16357600" y="1831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138068</xdr:rowOff>
    </xdr:from>
    <xdr:to>
      <xdr:col>81</xdr:col>
      <xdr:colOff>101600</xdr:colOff>
      <xdr:row>107</xdr:row>
      <xdr:rowOff>68218</xdr:rowOff>
    </xdr:to>
    <xdr:sp macro="" textlink="">
      <xdr:nvSpPr>
        <xdr:cNvPr id="684" name="楕円 683">
          <a:extLst>
            <a:ext uri="{FF2B5EF4-FFF2-40B4-BE49-F238E27FC236}">
              <a16:creationId xmlns:a16="http://schemas.microsoft.com/office/drawing/2014/main" id="{598B894A-E9B5-4D28-9ADF-F699CF5E4F79}"/>
            </a:ext>
          </a:extLst>
        </xdr:cNvPr>
        <xdr:cNvSpPr/>
      </xdr:nvSpPr>
      <xdr:spPr>
        <a:xfrm>
          <a:off x="15430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17418</xdr:rowOff>
    </xdr:from>
    <xdr:to>
      <xdr:col>85</xdr:col>
      <xdr:colOff>127000</xdr:colOff>
      <xdr:row>107</xdr:row>
      <xdr:rowOff>46808</xdr:rowOff>
    </xdr:to>
    <xdr:cxnSp macro="">
      <xdr:nvCxnSpPr>
        <xdr:cNvPr id="685" name="直線コネクタ 684">
          <a:extLst>
            <a:ext uri="{FF2B5EF4-FFF2-40B4-BE49-F238E27FC236}">
              <a16:creationId xmlns:a16="http://schemas.microsoft.com/office/drawing/2014/main" id="{80EBF002-744F-4EC4-8D89-52A1C02627B8}"/>
            </a:ext>
          </a:extLst>
        </xdr:cNvPr>
        <xdr:cNvCxnSpPr/>
      </xdr:nvCxnSpPr>
      <xdr:spPr>
        <a:xfrm>
          <a:off x="15481300" y="18362568"/>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108676</xdr:rowOff>
    </xdr:from>
    <xdr:to>
      <xdr:col>76</xdr:col>
      <xdr:colOff>165100</xdr:colOff>
      <xdr:row>107</xdr:row>
      <xdr:rowOff>38826</xdr:rowOff>
    </xdr:to>
    <xdr:sp macro="" textlink="">
      <xdr:nvSpPr>
        <xdr:cNvPr id="686" name="楕円 685">
          <a:extLst>
            <a:ext uri="{FF2B5EF4-FFF2-40B4-BE49-F238E27FC236}">
              <a16:creationId xmlns:a16="http://schemas.microsoft.com/office/drawing/2014/main" id="{133E412F-61B4-4B75-B4F2-FF1CDEB7BF42}"/>
            </a:ext>
          </a:extLst>
        </xdr:cNvPr>
        <xdr:cNvSpPr/>
      </xdr:nvSpPr>
      <xdr:spPr>
        <a:xfrm>
          <a:off x="145415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159476</xdr:rowOff>
    </xdr:from>
    <xdr:to>
      <xdr:col>81</xdr:col>
      <xdr:colOff>50800</xdr:colOff>
      <xdr:row>107</xdr:row>
      <xdr:rowOff>17418</xdr:rowOff>
    </xdr:to>
    <xdr:cxnSp macro="">
      <xdr:nvCxnSpPr>
        <xdr:cNvPr id="687" name="直線コネクタ 686">
          <a:extLst>
            <a:ext uri="{FF2B5EF4-FFF2-40B4-BE49-F238E27FC236}">
              <a16:creationId xmlns:a16="http://schemas.microsoft.com/office/drawing/2014/main" id="{3470CF6E-B08B-49B9-BE02-AF9B4C6FB48B}"/>
            </a:ext>
          </a:extLst>
        </xdr:cNvPr>
        <xdr:cNvCxnSpPr/>
      </xdr:nvCxnSpPr>
      <xdr:spPr>
        <a:xfrm>
          <a:off x="14592300" y="1833317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77651</xdr:rowOff>
    </xdr:from>
    <xdr:to>
      <xdr:col>72</xdr:col>
      <xdr:colOff>38100</xdr:colOff>
      <xdr:row>107</xdr:row>
      <xdr:rowOff>7801</xdr:rowOff>
    </xdr:to>
    <xdr:sp macro="" textlink="">
      <xdr:nvSpPr>
        <xdr:cNvPr id="688" name="楕円 687">
          <a:extLst>
            <a:ext uri="{FF2B5EF4-FFF2-40B4-BE49-F238E27FC236}">
              <a16:creationId xmlns:a16="http://schemas.microsoft.com/office/drawing/2014/main" id="{E85F8D3F-3141-4026-BDE3-04057A0730D1}"/>
            </a:ext>
          </a:extLst>
        </xdr:cNvPr>
        <xdr:cNvSpPr/>
      </xdr:nvSpPr>
      <xdr:spPr>
        <a:xfrm>
          <a:off x="13652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128451</xdr:rowOff>
    </xdr:from>
    <xdr:to>
      <xdr:col>76</xdr:col>
      <xdr:colOff>114300</xdr:colOff>
      <xdr:row>106</xdr:row>
      <xdr:rowOff>159476</xdr:rowOff>
    </xdr:to>
    <xdr:cxnSp macro="">
      <xdr:nvCxnSpPr>
        <xdr:cNvPr id="689" name="直線コネクタ 688">
          <a:extLst>
            <a:ext uri="{FF2B5EF4-FFF2-40B4-BE49-F238E27FC236}">
              <a16:creationId xmlns:a16="http://schemas.microsoft.com/office/drawing/2014/main" id="{3D4D0297-0F6E-42E4-94D5-CAEC88753EC1}"/>
            </a:ext>
          </a:extLst>
        </xdr:cNvPr>
        <xdr:cNvCxnSpPr/>
      </xdr:nvCxnSpPr>
      <xdr:spPr>
        <a:xfrm>
          <a:off x="13703300" y="1830215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22134</xdr:rowOff>
    </xdr:from>
    <xdr:to>
      <xdr:col>67</xdr:col>
      <xdr:colOff>101600</xdr:colOff>
      <xdr:row>106</xdr:row>
      <xdr:rowOff>123734</xdr:rowOff>
    </xdr:to>
    <xdr:sp macro="" textlink="">
      <xdr:nvSpPr>
        <xdr:cNvPr id="690" name="楕円 689">
          <a:extLst>
            <a:ext uri="{FF2B5EF4-FFF2-40B4-BE49-F238E27FC236}">
              <a16:creationId xmlns:a16="http://schemas.microsoft.com/office/drawing/2014/main" id="{FB98A9BC-CDE9-4E28-A641-1AD5C4C88AC5}"/>
            </a:ext>
          </a:extLst>
        </xdr:cNvPr>
        <xdr:cNvSpPr/>
      </xdr:nvSpPr>
      <xdr:spPr>
        <a:xfrm>
          <a:off x="12763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72934</xdr:rowOff>
    </xdr:from>
    <xdr:to>
      <xdr:col>71</xdr:col>
      <xdr:colOff>177800</xdr:colOff>
      <xdr:row>106</xdr:row>
      <xdr:rowOff>128451</xdr:rowOff>
    </xdr:to>
    <xdr:cxnSp macro="">
      <xdr:nvCxnSpPr>
        <xdr:cNvPr id="691" name="直線コネクタ 690">
          <a:extLst>
            <a:ext uri="{FF2B5EF4-FFF2-40B4-BE49-F238E27FC236}">
              <a16:creationId xmlns:a16="http://schemas.microsoft.com/office/drawing/2014/main" id="{2237772B-3696-403F-9A88-72F2792CA585}"/>
            </a:ext>
          </a:extLst>
        </xdr:cNvPr>
        <xdr:cNvCxnSpPr/>
      </xdr:nvCxnSpPr>
      <xdr:spPr>
        <a:xfrm>
          <a:off x="12814300" y="1824663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8000</xdr:rowOff>
    </xdr:from>
    <xdr:ext cx="405111" cy="259045"/>
    <xdr:sp macro="" textlink="">
      <xdr:nvSpPr>
        <xdr:cNvPr id="692" name="n_1aveValue【公民館】&#10;有形固定資産減価償却率">
          <a:extLst>
            <a:ext uri="{FF2B5EF4-FFF2-40B4-BE49-F238E27FC236}">
              <a16:creationId xmlns:a16="http://schemas.microsoft.com/office/drawing/2014/main" id="{59904688-79E1-4696-BD53-6F8EB39907C9}"/>
            </a:ext>
          </a:extLst>
        </xdr:cNvPr>
        <xdr:cNvSpPr txBox="1"/>
      </xdr:nvSpPr>
      <xdr:spPr>
        <a:xfrm>
          <a:off x="152660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166388</xdr:rowOff>
    </xdr:from>
    <xdr:ext cx="405111" cy="259045"/>
    <xdr:sp macro="" textlink="">
      <xdr:nvSpPr>
        <xdr:cNvPr id="693" name="n_2aveValue【公民館】&#10;有形固定資産減価償却率">
          <a:extLst>
            <a:ext uri="{FF2B5EF4-FFF2-40B4-BE49-F238E27FC236}">
              <a16:creationId xmlns:a16="http://schemas.microsoft.com/office/drawing/2014/main" id="{183BFA7D-88D5-44F9-9017-732F170D7D0E}"/>
            </a:ext>
          </a:extLst>
        </xdr:cNvPr>
        <xdr:cNvSpPr txBox="1"/>
      </xdr:nvSpPr>
      <xdr:spPr>
        <a:xfrm>
          <a:off x="14389744" y="1799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164754</xdr:rowOff>
    </xdr:from>
    <xdr:ext cx="405111" cy="259045"/>
    <xdr:sp macro="" textlink="">
      <xdr:nvSpPr>
        <xdr:cNvPr id="694" name="n_3aveValue【公民館】&#10;有形固定資産減価償却率">
          <a:extLst>
            <a:ext uri="{FF2B5EF4-FFF2-40B4-BE49-F238E27FC236}">
              <a16:creationId xmlns:a16="http://schemas.microsoft.com/office/drawing/2014/main" id="{863D0C19-8EF3-4B9B-A0AE-E73F7AC52252}"/>
            </a:ext>
          </a:extLst>
        </xdr:cNvPr>
        <xdr:cNvSpPr txBox="1"/>
      </xdr:nvSpPr>
      <xdr:spPr>
        <a:xfrm>
          <a:off x="13500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48821</xdr:rowOff>
    </xdr:from>
    <xdr:ext cx="405111" cy="259045"/>
    <xdr:sp macro="" textlink="">
      <xdr:nvSpPr>
        <xdr:cNvPr id="695" name="n_4aveValue【公民館】&#10;有形固定資産減価償却率">
          <a:extLst>
            <a:ext uri="{FF2B5EF4-FFF2-40B4-BE49-F238E27FC236}">
              <a16:creationId xmlns:a16="http://schemas.microsoft.com/office/drawing/2014/main" id="{A20E474C-26B0-4EEF-94C7-1617E2CC2837}"/>
            </a:ext>
          </a:extLst>
        </xdr:cNvPr>
        <xdr:cNvSpPr txBox="1"/>
      </xdr:nvSpPr>
      <xdr:spPr>
        <a:xfrm>
          <a:off x="12611744" y="178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59345</xdr:rowOff>
    </xdr:from>
    <xdr:ext cx="405111" cy="259045"/>
    <xdr:sp macro="" textlink="">
      <xdr:nvSpPr>
        <xdr:cNvPr id="696" name="n_1mainValue【公民館】&#10;有形固定資産減価償却率">
          <a:extLst>
            <a:ext uri="{FF2B5EF4-FFF2-40B4-BE49-F238E27FC236}">
              <a16:creationId xmlns:a16="http://schemas.microsoft.com/office/drawing/2014/main" id="{4E40D12B-14CC-43EC-8F45-533A8C351A63}"/>
            </a:ext>
          </a:extLst>
        </xdr:cNvPr>
        <xdr:cNvSpPr txBox="1"/>
      </xdr:nvSpPr>
      <xdr:spPr>
        <a:xfrm>
          <a:off x="15266044" y="1840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29953</xdr:rowOff>
    </xdr:from>
    <xdr:ext cx="405111" cy="259045"/>
    <xdr:sp macro="" textlink="">
      <xdr:nvSpPr>
        <xdr:cNvPr id="697" name="n_2mainValue【公民館】&#10;有形固定資産減価償却率">
          <a:extLst>
            <a:ext uri="{FF2B5EF4-FFF2-40B4-BE49-F238E27FC236}">
              <a16:creationId xmlns:a16="http://schemas.microsoft.com/office/drawing/2014/main" id="{6F54FB53-5DC6-4C57-A24C-BFE2E4041255}"/>
            </a:ext>
          </a:extLst>
        </xdr:cNvPr>
        <xdr:cNvSpPr txBox="1"/>
      </xdr:nvSpPr>
      <xdr:spPr>
        <a:xfrm>
          <a:off x="14389744" y="1837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170378</xdr:rowOff>
    </xdr:from>
    <xdr:ext cx="405111" cy="259045"/>
    <xdr:sp macro="" textlink="">
      <xdr:nvSpPr>
        <xdr:cNvPr id="698" name="n_3mainValue【公民館】&#10;有形固定資産減価償却率">
          <a:extLst>
            <a:ext uri="{FF2B5EF4-FFF2-40B4-BE49-F238E27FC236}">
              <a16:creationId xmlns:a16="http://schemas.microsoft.com/office/drawing/2014/main" id="{071C35D7-0CFF-4609-A345-82D5CAEC5505}"/>
            </a:ext>
          </a:extLst>
        </xdr:cNvPr>
        <xdr:cNvSpPr txBox="1"/>
      </xdr:nvSpPr>
      <xdr:spPr>
        <a:xfrm>
          <a:off x="135007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114861</xdr:rowOff>
    </xdr:from>
    <xdr:ext cx="405111" cy="259045"/>
    <xdr:sp macro="" textlink="">
      <xdr:nvSpPr>
        <xdr:cNvPr id="699" name="n_4mainValue【公民館】&#10;有形固定資産減価償却率">
          <a:extLst>
            <a:ext uri="{FF2B5EF4-FFF2-40B4-BE49-F238E27FC236}">
              <a16:creationId xmlns:a16="http://schemas.microsoft.com/office/drawing/2014/main" id="{212A9234-4377-4F9E-B2E6-00BA8F6068D0}"/>
            </a:ext>
          </a:extLst>
        </xdr:cNvPr>
        <xdr:cNvSpPr txBox="1"/>
      </xdr:nvSpPr>
      <xdr:spPr>
        <a:xfrm>
          <a:off x="12611744" y="1828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DCC11713-2EBB-4D4B-99F7-B82444C6101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7394E32C-9524-46E4-8610-3F41A3C6F9B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E8D8DF1B-7F67-4E1D-9454-B4362C574DC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FE083C8C-5CEA-45C0-806C-54FE193F94C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2D8F32FB-0891-4AB9-A122-06498E062F6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F05571A8-9AB2-4C36-91BB-C78DAEBF8C1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FF258475-E851-430F-9E1B-00A917F9A7B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17D865FF-9322-4DA2-9E68-D4DAC166442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4DF12557-F772-4D59-AAA1-FDD720A0F7C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9B8768D5-51A6-4CCA-B519-2904F6E69BC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0" name="直線コネクタ 709">
          <a:extLst>
            <a:ext uri="{FF2B5EF4-FFF2-40B4-BE49-F238E27FC236}">
              <a16:creationId xmlns:a16="http://schemas.microsoft.com/office/drawing/2014/main" id="{8209A6A3-EB52-43D3-B780-F04267B1326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1" name="テキスト ボックス 710">
          <a:extLst>
            <a:ext uri="{FF2B5EF4-FFF2-40B4-BE49-F238E27FC236}">
              <a16:creationId xmlns:a16="http://schemas.microsoft.com/office/drawing/2014/main" id="{EEF4DCEA-B58C-4D19-959F-8A40CB183A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2" name="直線コネクタ 711">
          <a:extLst>
            <a:ext uri="{FF2B5EF4-FFF2-40B4-BE49-F238E27FC236}">
              <a16:creationId xmlns:a16="http://schemas.microsoft.com/office/drawing/2014/main" id="{1F3B8B6E-5044-465D-814F-C342FA7916C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3" name="テキスト ボックス 712">
          <a:extLst>
            <a:ext uri="{FF2B5EF4-FFF2-40B4-BE49-F238E27FC236}">
              <a16:creationId xmlns:a16="http://schemas.microsoft.com/office/drawing/2014/main" id="{5222E472-CF5A-4892-80F5-BC4CAD9BD33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4" name="直線コネクタ 713">
          <a:extLst>
            <a:ext uri="{FF2B5EF4-FFF2-40B4-BE49-F238E27FC236}">
              <a16:creationId xmlns:a16="http://schemas.microsoft.com/office/drawing/2014/main" id="{AF0DA1B4-E224-4FD9-8B39-5F216A441C7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5" name="テキスト ボックス 714">
          <a:extLst>
            <a:ext uri="{FF2B5EF4-FFF2-40B4-BE49-F238E27FC236}">
              <a16:creationId xmlns:a16="http://schemas.microsoft.com/office/drawing/2014/main" id="{9FA9114B-7EE8-4D7C-88AF-90E3BCB6FE6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6" name="直線コネクタ 715">
          <a:extLst>
            <a:ext uri="{FF2B5EF4-FFF2-40B4-BE49-F238E27FC236}">
              <a16:creationId xmlns:a16="http://schemas.microsoft.com/office/drawing/2014/main" id="{D18996DE-BFAA-447B-9DA6-566CDF36BBF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7" name="テキスト ボックス 716">
          <a:extLst>
            <a:ext uri="{FF2B5EF4-FFF2-40B4-BE49-F238E27FC236}">
              <a16:creationId xmlns:a16="http://schemas.microsoft.com/office/drawing/2014/main" id="{DE82FA3C-4BE2-4D88-B2BA-028EFBB461D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8" name="直線コネクタ 717">
          <a:extLst>
            <a:ext uri="{FF2B5EF4-FFF2-40B4-BE49-F238E27FC236}">
              <a16:creationId xmlns:a16="http://schemas.microsoft.com/office/drawing/2014/main" id="{C4095489-4B76-4F0A-B387-6565389AC57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9" name="テキスト ボックス 718">
          <a:extLst>
            <a:ext uri="{FF2B5EF4-FFF2-40B4-BE49-F238E27FC236}">
              <a16:creationId xmlns:a16="http://schemas.microsoft.com/office/drawing/2014/main" id="{65B3573D-B969-40D5-A069-6A0882BF2F8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0" name="直線コネクタ 719">
          <a:extLst>
            <a:ext uri="{FF2B5EF4-FFF2-40B4-BE49-F238E27FC236}">
              <a16:creationId xmlns:a16="http://schemas.microsoft.com/office/drawing/2014/main" id="{55D399F2-8167-4774-9335-4C9D7F3A7A7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1" name="テキスト ボックス 720">
          <a:extLst>
            <a:ext uri="{FF2B5EF4-FFF2-40B4-BE49-F238E27FC236}">
              <a16:creationId xmlns:a16="http://schemas.microsoft.com/office/drawing/2014/main" id="{AF3EF299-CDC3-4A96-96C1-1AE6089C0F0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a:extLst>
            <a:ext uri="{FF2B5EF4-FFF2-40B4-BE49-F238E27FC236}">
              <a16:creationId xmlns:a16="http://schemas.microsoft.com/office/drawing/2014/main" id="{BF936307-2826-448E-842E-481161101A7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a:extLst>
            <a:ext uri="{FF2B5EF4-FFF2-40B4-BE49-F238E27FC236}">
              <a16:creationId xmlns:a16="http://schemas.microsoft.com/office/drawing/2014/main" id="{D229CA35-443A-4833-9776-178EB14D94E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a:extLst>
            <a:ext uri="{FF2B5EF4-FFF2-40B4-BE49-F238E27FC236}">
              <a16:creationId xmlns:a16="http://schemas.microsoft.com/office/drawing/2014/main" id="{BCEDF374-6D15-4A3D-9F1F-9A0036D83F4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138249</xdr:rowOff>
    </xdr:to>
    <xdr:cxnSp macro="">
      <xdr:nvCxnSpPr>
        <xdr:cNvPr id="725" name="直線コネクタ 724">
          <a:extLst>
            <a:ext uri="{FF2B5EF4-FFF2-40B4-BE49-F238E27FC236}">
              <a16:creationId xmlns:a16="http://schemas.microsoft.com/office/drawing/2014/main" id="{3785771C-69CB-426D-A26F-C0CDBA018423}"/>
            </a:ext>
          </a:extLst>
        </xdr:cNvPr>
        <xdr:cNvCxnSpPr/>
      </xdr:nvCxnSpPr>
      <xdr:spPr>
        <a:xfrm flipV="1">
          <a:off x="22160864" y="1729304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142076</xdr:rowOff>
    </xdr:from>
    <xdr:ext cx="469744" cy="259045"/>
    <xdr:sp macro="" textlink="">
      <xdr:nvSpPr>
        <xdr:cNvPr id="726" name="【公民館】&#10;一人当たり面積最小値テキスト">
          <a:extLst>
            <a:ext uri="{FF2B5EF4-FFF2-40B4-BE49-F238E27FC236}">
              <a16:creationId xmlns:a16="http://schemas.microsoft.com/office/drawing/2014/main" id="{BBA5602B-2AA1-4F72-AE52-0206AFBA2717}"/>
            </a:ext>
          </a:extLst>
        </xdr:cNvPr>
        <xdr:cNvSpPr txBox="1"/>
      </xdr:nvSpPr>
      <xdr:spPr>
        <a:xfrm>
          <a:off x="22199600" y="1865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138249</xdr:rowOff>
    </xdr:from>
    <xdr:to>
      <xdr:col>116</xdr:col>
      <xdr:colOff>152400</xdr:colOff>
      <xdr:row>108</xdr:row>
      <xdr:rowOff>138249</xdr:rowOff>
    </xdr:to>
    <xdr:cxnSp macro="">
      <xdr:nvCxnSpPr>
        <xdr:cNvPr id="727" name="直線コネクタ 726">
          <a:extLst>
            <a:ext uri="{FF2B5EF4-FFF2-40B4-BE49-F238E27FC236}">
              <a16:creationId xmlns:a16="http://schemas.microsoft.com/office/drawing/2014/main" id="{0DA06201-552B-4CC4-B684-ABE3CC1B8AE9}"/>
            </a:ext>
          </a:extLst>
        </xdr:cNvPr>
        <xdr:cNvCxnSpPr/>
      </xdr:nvCxnSpPr>
      <xdr:spPr>
        <a:xfrm>
          <a:off x="22072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728" name="【公民館】&#10;一人当たり面積最大値テキスト">
          <a:extLst>
            <a:ext uri="{FF2B5EF4-FFF2-40B4-BE49-F238E27FC236}">
              <a16:creationId xmlns:a16="http://schemas.microsoft.com/office/drawing/2014/main" id="{FE98B106-1413-4AF9-98FE-9B028629FCEA}"/>
            </a:ext>
          </a:extLst>
        </xdr:cNvPr>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729" name="直線コネクタ 728">
          <a:extLst>
            <a:ext uri="{FF2B5EF4-FFF2-40B4-BE49-F238E27FC236}">
              <a16:creationId xmlns:a16="http://schemas.microsoft.com/office/drawing/2014/main" id="{B87A14A7-4773-495B-8D55-D679130AA664}"/>
            </a:ext>
          </a:extLst>
        </xdr:cNvPr>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104883</xdr:rowOff>
    </xdr:from>
    <xdr:ext cx="469744" cy="259045"/>
    <xdr:sp macro="" textlink="">
      <xdr:nvSpPr>
        <xdr:cNvPr id="730" name="【公民館】&#10;一人当たり面積平均値テキスト">
          <a:extLst>
            <a:ext uri="{FF2B5EF4-FFF2-40B4-BE49-F238E27FC236}">
              <a16:creationId xmlns:a16="http://schemas.microsoft.com/office/drawing/2014/main" id="{21DC4731-81A0-456D-9777-3860C8D4D610}"/>
            </a:ext>
          </a:extLst>
        </xdr:cNvPr>
        <xdr:cNvSpPr txBox="1"/>
      </xdr:nvSpPr>
      <xdr:spPr>
        <a:xfrm>
          <a:off x="22199600" y="18107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82006</xdr:rowOff>
    </xdr:from>
    <xdr:to>
      <xdr:col>116</xdr:col>
      <xdr:colOff>114300</xdr:colOff>
      <xdr:row>107</xdr:row>
      <xdr:rowOff>12156</xdr:rowOff>
    </xdr:to>
    <xdr:sp macro="" textlink="">
      <xdr:nvSpPr>
        <xdr:cNvPr id="731" name="フローチャート: 判断 730">
          <a:extLst>
            <a:ext uri="{FF2B5EF4-FFF2-40B4-BE49-F238E27FC236}">
              <a16:creationId xmlns:a16="http://schemas.microsoft.com/office/drawing/2014/main" id="{98E0933E-D8EF-4C18-BEE0-143ED337F87E}"/>
            </a:ext>
          </a:extLst>
        </xdr:cNvPr>
        <xdr:cNvSpPr/>
      </xdr:nvSpPr>
      <xdr:spPr>
        <a:xfrm>
          <a:off x="22110700" y="182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73298</xdr:rowOff>
    </xdr:from>
    <xdr:to>
      <xdr:col>112</xdr:col>
      <xdr:colOff>38100</xdr:colOff>
      <xdr:row>107</xdr:row>
      <xdr:rowOff>3448</xdr:rowOff>
    </xdr:to>
    <xdr:sp macro="" textlink="">
      <xdr:nvSpPr>
        <xdr:cNvPr id="732" name="フローチャート: 判断 731">
          <a:extLst>
            <a:ext uri="{FF2B5EF4-FFF2-40B4-BE49-F238E27FC236}">
              <a16:creationId xmlns:a16="http://schemas.microsoft.com/office/drawing/2014/main" id="{BADA5601-09AC-476A-8527-09308E7C4701}"/>
            </a:ext>
          </a:extLst>
        </xdr:cNvPr>
        <xdr:cNvSpPr/>
      </xdr:nvSpPr>
      <xdr:spPr>
        <a:xfrm>
          <a:off x="21272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733" name="フローチャート: 判断 732">
          <a:extLst>
            <a:ext uri="{FF2B5EF4-FFF2-40B4-BE49-F238E27FC236}">
              <a16:creationId xmlns:a16="http://schemas.microsoft.com/office/drawing/2014/main" id="{DF0E10EC-04C1-4F6B-9D65-4D896DE0AB56}"/>
            </a:ext>
          </a:extLst>
        </xdr:cNvPr>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734" name="フローチャート: 判断 733">
          <a:extLst>
            <a:ext uri="{FF2B5EF4-FFF2-40B4-BE49-F238E27FC236}">
              <a16:creationId xmlns:a16="http://schemas.microsoft.com/office/drawing/2014/main" id="{44153FED-69D1-4A20-9CB9-6C13DC78227C}"/>
            </a:ext>
          </a:extLst>
        </xdr:cNvPr>
        <xdr:cNvSpPr/>
      </xdr:nvSpPr>
      <xdr:spPr>
        <a:xfrm>
          <a:off x="19494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104866</xdr:rowOff>
    </xdr:from>
    <xdr:to>
      <xdr:col>98</xdr:col>
      <xdr:colOff>38100</xdr:colOff>
      <xdr:row>107</xdr:row>
      <xdr:rowOff>35016</xdr:rowOff>
    </xdr:to>
    <xdr:sp macro="" textlink="">
      <xdr:nvSpPr>
        <xdr:cNvPr id="735" name="フローチャート: 判断 734">
          <a:extLst>
            <a:ext uri="{FF2B5EF4-FFF2-40B4-BE49-F238E27FC236}">
              <a16:creationId xmlns:a16="http://schemas.microsoft.com/office/drawing/2014/main" id="{A880ABB1-3A31-47A6-83C5-CAFEE5BAC69C}"/>
            </a:ext>
          </a:extLst>
        </xdr:cNvPr>
        <xdr:cNvSpPr/>
      </xdr:nvSpPr>
      <xdr:spPr>
        <a:xfrm>
          <a:off x="18605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EA08B0F2-9093-44EB-9BB6-1CA7AB86151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3D23EF06-14F9-48C5-A508-7ED3CC9348F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8F4704F3-8FCB-416F-820D-E3C63C42BA9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970AE4A3-9851-4C9A-BD74-07CB4175FAE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1931BDE7-45DE-47B7-B541-D112BB0AE9F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145143</xdr:rowOff>
    </xdr:from>
    <xdr:to>
      <xdr:col>116</xdr:col>
      <xdr:colOff>114300</xdr:colOff>
      <xdr:row>107</xdr:row>
      <xdr:rowOff>75293</xdr:rowOff>
    </xdr:to>
    <xdr:sp macro="" textlink="">
      <xdr:nvSpPr>
        <xdr:cNvPr id="741" name="楕円 740">
          <a:extLst>
            <a:ext uri="{FF2B5EF4-FFF2-40B4-BE49-F238E27FC236}">
              <a16:creationId xmlns:a16="http://schemas.microsoft.com/office/drawing/2014/main" id="{F22B0755-D2EA-4D58-B8A1-889124F83C79}"/>
            </a:ext>
          </a:extLst>
        </xdr:cNvPr>
        <xdr:cNvSpPr/>
      </xdr:nvSpPr>
      <xdr:spPr>
        <a:xfrm>
          <a:off x="22110700" y="1831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123570</xdr:rowOff>
    </xdr:from>
    <xdr:ext cx="469744" cy="259045"/>
    <xdr:sp macro="" textlink="">
      <xdr:nvSpPr>
        <xdr:cNvPr id="742" name="【公民館】&#10;一人当たり面積該当値テキスト">
          <a:extLst>
            <a:ext uri="{FF2B5EF4-FFF2-40B4-BE49-F238E27FC236}">
              <a16:creationId xmlns:a16="http://schemas.microsoft.com/office/drawing/2014/main" id="{75567DFD-BC48-4BF7-85F5-3F8B9DE3BE16}"/>
            </a:ext>
          </a:extLst>
        </xdr:cNvPr>
        <xdr:cNvSpPr txBox="1"/>
      </xdr:nvSpPr>
      <xdr:spPr>
        <a:xfrm>
          <a:off x="22199600" y="1829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152763</xdr:rowOff>
    </xdr:from>
    <xdr:to>
      <xdr:col>112</xdr:col>
      <xdr:colOff>38100</xdr:colOff>
      <xdr:row>107</xdr:row>
      <xdr:rowOff>82913</xdr:rowOff>
    </xdr:to>
    <xdr:sp macro="" textlink="">
      <xdr:nvSpPr>
        <xdr:cNvPr id="743" name="楕円 742">
          <a:extLst>
            <a:ext uri="{FF2B5EF4-FFF2-40B4-BE49-F238E27FC236}">
              <a16:creationId xmlns:a16="http://schemas.microsoft.com/office/drawing/2014/main" id="{6A4B9DC3-0828-49A3-9A42-1EF9C2C4BB91}"/>
            </a:ext>
          </a:extLst>
        </xdr:cNvPr>
        <xdr:cNvSpPr/>
      </xdr:nvSpPr>
      <xdr:spPr>
        <a:xfrm>
          <a:off x="21272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24493</xdr:rowOff>
    </xdr:from>
    <xdr:to>
      <xdr:col>116</xdr:col>
      <xdr:colOff>63500</xdr:colOff>
      <xdr:row>107</xdr:row>
      <xdr:rowOff>32113</xdr:rowOff>
    </xdr:to>
    <xdr:cxnSp macro="">
      <xdr:nvCxnSpPr>
        <xdr:cNvPr id="744" name="直線コネクタ 743">
          <a:extLst>
            <a:ext uri="{FF2B5EF4-FFF2-40B4-BE49-F238E27FC236}">
              <a16:creationId xmlns:a16="http://schemas.microsoft.com/office/drawing/2014/main" id="{AE64FBF4-F2B0-4ACC-AB80-7842AD0E0D52}"/>
            </a:ext>
          </a:extLst>
        </xdr:cNvPr>
        <xdr:cNvCxnSpPr/>
      </xdr:nvCxnSpPr>
      <xdr:spPr>
        <a:xfrm flipV="1">
          <a:off x="21323300" y="18369643"/>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160382</xdr:rowOff>
    </xdr:from>
    <xdr:to>
      <xdr:col>107</xdr:col>
      <xdr:colOff>101600</xdr:colOff>
      <xdr:row>107</xdr:row>
      <xdr:rowOff>90532</xdr:rowOff>
    </xdr:to>
    <xdr:sp macro="" textlink="">
      <xdr:nvSpPr>
        <xdr:cNvPr id="745" name="楕円 744">
          <a:extLst>
            <a:ext uri="{FF2B5EF4-FFF2-40B4-BE49-F238E27FC236}">
              <a16:creationId xmlns:a16="http://schemas.microsoft.com/office/drawing/2014/main" id="{B750B19D-BE40-4C51-89D9-A873E4365581}"/>
            </a:ext>
          </a:extLst>
        </xdr:cNvPr>
        <xdr:cNvSpPr/>
      </xdr:nvSpPr>
      <xdr:spPr>
        <a:xfrm>
          <a:off x="20383500" y="1833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32113</xdr:rowOff>
    </xdr:from>
    <xdr:to>
      <xdr:col>111</xdr:col>
      <xdr:colOff>177800</xdr:colOff>
      <xdr:row>107</xdr:row>
      <xdr:rowOff>39732</xdr:rowOff>
    </xdr:to>
    <xdr:cxnSp macro="">
      <xdr:nvCxnSpPr>
        <xdr:cNvPr id="746" name="直線コネクタ 745">
          <a:extLst>
            <a:ext uri="{FF2B5EF4-FFF2-40B4-BE49-F238E27FC236}">
              <a16:creationId xmlns:a16="http://schemas.microsoft.com/office/drawing/2014/main" id="{786F3120-CCE5-47A0-B99A-0E33D11C05BE}"/>
            </a:ext>
          </a:extLst>
        </xdr:cNvPr>
        <xdr:cNvCxnSpPr/>
      </xdr:nvCxnSpPr>
      <xdr:spPr>
        <a:xfrm flipV="1">
          <a:off x="20434300" y="18377263"/>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166914</xdr:rowOff>
    </xdr:from>
    <xdr:to>
      <xdr:col>102</xdr:col>
      <xdr:colOff>165100</xdr:colOff>
      <xdr:row>107</xdr:row>
      <xdr:rowOff>97064</xdr:rowOff>
    </xdr:to>
    <xdr:sp macro="" textlink="">
      <xdr:nvSpPr>
        <xdr:cNvPr id="747" name="楕円 746">
          <a:extLst>
            <a:ext uri="{FF2B5EF4-FFF2-40B4-BE49-F238E27FC236}">
              <a16:creationId xmlns:a16="http://schemas.microsoft.com/office/drawing/2014/main" id="{D242F46D-2CA0-4DF8-980F-4420FA3D83F2}"/>
            </a:ext>
          </a:extLst>
        </xdr:cNvPr>
        <xdr:cNvSpPr/>
      </xdr:nvSpPr>
      <xdr:spPr>
        <a:xfrm>
          <a:off x="19494500" y="1834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39732</xdr:rowOff>
    </xdr:from>
    <xdr:to>
      <xdr:col>107</xdr:col>
      <xdr:colOff>50800</xdr:colOff>
      <xdr:row>107</xdr:row>
      <xdr:rowOff>46264</xdr:rowOff>
    </xdr:to>
    <xdr:cxnSp macro="">
      <xdr:nvCxnSpPr>
        <xdr:cNvPr id="748" name="直線コネクタ 747">
          <a:extLst>
            <a:ext uri="{FF2B5EF4-FFF2-40B4-BE49-F238E27FC236}">
              <a16:creationId xmlns:a16="http://schemas.microsoft.com/office/drawing/2014/main" id="{5369C328-CAF4-45E9-88BB-8F9B22892AD1}"/>
            </a:ext>
          </a:extLst>
        </xdr:cNvPr>
        <xdr:cNvCxnSpPr/>
      </xdr:nvCxnSpPr>
      <xdr:spPr>
        <a:xfrm flipV="1">
          <a:off x="19545300" y="1838488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164737</xdr:rowOff>
    </xdr:from>
    <xdr:to>
      <xdr:col>98</xdr:col>
      <xdr:colOff>38100</xdr:colOff>
      <xdr:row>107</xdr:row>
      <xdr:rowOff>94887</xdr:rowOff>
    </xdr:to>
    <xdr:sp macro="" textlink="">
      <xdr:nvSpPr>
        <xdr:cNvPr id="749" name="楕円 748">
          <a:extLst>
            <a:ext uri="{FF2B5EF4-FFF2-40B4-BE49-F238E27FC236}">
              <a16:creationId xmlns:a16="http://schemas.microsoft.com/office/drawing/2014/main" id="{1AE671EE-2608-42FF-9CA2-C2D197674AB4}"/>
            </a:ext>
          </a:extLst>
        </xdr:cNvPr>
        <xdr:cNvSpPr/>
      </xdr:nvSpPr>
      <xdr:spPr>
        <a:xfrm>
          <a:off x="18605500" y="1833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44087</xdr:rowOff>
    </xdr:from>
    <xdr:to>
      <xdr:col>102</xdr:col>
      <xdr:colOff>114300</xdr:colOff>
      <xdr:row>107</xdr:row>
      <xdr:rowOff>46264</xdr:rowOff>
    </xdr:to>
    <xdr:cxnSp macro="">
      <xdr:nvCxnSpPr>
        <xdr:cNvPr id="750" name="直線コネクタ 749">
          <a:extLst>
            <a:ext uri="{FF2B5EF4-FFF2-40B4-BE49-F238E27FC236}">
              <a16:creationId xmlns:a16="http://schemas.microsoft.com/office/drawing/2014/main" id="{8EEB8C73-36D0-4BF3-80C8-E2C9696827D5}"/>
            </a:ext>
          </a:extLst>
        </xdr:cNvPr>
        <xdr:cNvCxnSpPr/>
      </xdr:nvCxnSpPr>
      <xdr:spPr>
        <a:xfrm>
          <a:off x="18656300" y="18389237"/>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19975</xdr:rowOff>
    </xdr:from>
    <xdr:ext cx="469744" cy="259045"/>
    <xdr:sp macro="" textlink="">
      <xdr:nvSpPr>
        <xdr:cNvPr id="751" name="n_1aveValue【公民館】&#10;一人当たり面積">
          <a:extLst>
            <a:ext uri="{FF2B5EF4-FFF2-40B4-BE49-F238E27FC236}">
              <a16:creationId xmlns:a16="http://schemas.microsoft.com/office/drawing/2014/main" id="{C79731FE-E5D4-4D13-9DCF-8D9D025154C3}"/>
            </a:ext>
          </a:extLst>
        </xdr:cNvPr>
        <xdr:cNvSpPr txBox="1"/>
      </xdr:nvSpPr>
      <xdr:spPr>
        <a:xfrm>
          <a:off x="210757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752" name="n_2aveValue【公民館】&#10;一人当たり面積">
          <a:extLst>
            <a:ext uri="{FF2B5EF4-FFF2-40B4-BE49-F238E27FC236}">
              <a16:creationId xmlns:a16="http://schemas.microsoft.com/office/drawing/2014/main" id="{9586EE3D-79B6-4503-BDBD-DE8090C42883}"/>
            </a:ext>
          </a:extLst>
        </xdr:cNvPr>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71138</xdr:rowOff>
    </xdr:from>
    <xdr:ext cx="469744" cy="259045"/>
    <xdr:sp macro="" textlink="">
      <xdr:nvSpPr>
        <xdr:cNvPr id="753" name="n_3aveValue【公民館】&#10;一人当たり面積">
          <a:extLst>
            <a:ext uri="{FF2B5EF4-FFF2-40B4-BE49-F238E27FC236}">
              <a16:creationId xmlns:a16="http://schemas.microsoft.com/office/drawing/2014/main" id="{9C04A0B3-A0E5-43BC-82F8-1CDF70B4B9E7}"/>
            </a:ext>
          </a:extLst>
        </xdr:cNvPr>
        <xdr:cNvSpPr txBox="1"/>
      </xdr:nvSpPr>
      <xdr:spPr>
        <a:xfrm>
          <a:off x="19310427"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51543</xdr:rowOff>
    </xdr:from>
    <xdr:ext cx="469744" cy="259045"/>
    <xdr:sp macro="" textlink="">
      <xdr:nvSpPr>
        <xdr:cNvPr id="754" name="n_4aveValue【公民館】&#10;一人当たり面積">
          <a:extLst>
            <a:ext uri="{FF2B5EF4-FFF2-40B4-BE49-F238E27FC236}">
              <a16:creationId xmlns:a16="http://schemas.microsoft.com/office/drawing/2014/main" id="{E2466689-10A0-4164-9B13-B8492C982162}"/>
            </a:ext>
          </a:extLst>
        </xdr:cNvPr>
        <xdr:cNvSpPr txBox="1"/>
      </xdr:nvSpPr>
      <xdr:spPr>
        <a:xfrm>
          <a:off x="18421427" y="180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74040</xdr:rowOff>
    </xdr:from>
    <xdr:ext cx="469744" cy="259045"/>
    <xdr:sp macro="" textlink="">
      <xdr:nvSpPr>
        <xdr:cNvPr id="755" name="n_1mainValue【公民館】&#10;一人当たり面積">
          <a:extLst>
            <a:ext uri="{FF2B5EF4-FFF2-40B4-BE49-F238E27FC236}">
              <a16:creationId xmlns:a16="http://schemas.microsoft.com/office/drawing/2014/main" id="{6C60E83E-4291-4225-A249-729929809947}"/>
            </a:ext>
          </a:extLst>
        </xdr:cNvPr>
        <xdr:cNvSpPr txBox="1"/>
      </xdr:nvSpPr>
      <xdr:spPr>
        <a:xfrm>
          <a:off x="210757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81659</xdr:rowOff>
    </xdr:from>
    <xdr:ext cx="469744" cy="259045"/>
    <xdr:sp macro="" textlink="">
      <xdr:nvSpPr>
        <xdr:cNvPr id="756" name="n_2mainValue【公民館】&#10;一人当たり面積">
          <a:extLst>
            <a:ext uri="{FF2B5EF4-FFF2-40B4-BE49-F238E27FC236}">
              <a16:creationId xmlns:a16="http://schemas.microsoft.com/office/drawing/2014/main" id="{304AEF54-F9AF-4203-A3D1-6AA31596236F}"/>
            </a:ext>
          </a:extLst>
        </xdr:cNvPr>
        <xdr:cNvSpPr txBox="1"/>
      </xdr:nvSpPr>
      <xdr:spPr>
        <a:xfrm>
          <a:off x="20199427" y="1842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88191</xdr:rowOff>
    </xdr:from>
    <xdr:ext cx="469744" cy="259045"/>
    <xdr:sp macro="" textlink="">
      <xdr:nvSpPr>
        <xdr:cNvPr id="757" name="n_3mainValue【公民館】&#10;一人当たり面積">
          <a:extLst>
            <a:ext uri="{FF2B5EF4-FFF2-40B4-BE49-F238E27FC236}">
              <a16:creationId xmlns:a16="http://schemas.microsoft.com/office/drawing/2014/main" id="{98814D2C-D26A-47BC-967C-CC80B1F88028}"/>
            </a:ext>
          </a:extLst>
        </xdr:cNvPr>
        <xdr:cNvSpPr txBox="1"/>
      </xdr:nvSpPr>
      <xdr:spPr>
        <a:xfrm>
          <a:off x="19310427" y="1843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86014</xdr:rowOff>
    </xdr:from>
    <xdr:ext cx="469744" cy="259045"/>
    <xdr:sp macro="" textlink="">
      <xdr:nvSpPr>
        <xdr:cNvPr id="758" name="n_4mainValue【公民館】&#10;一人当たり面積">
          <a:extLst>
            <a:ext uri="{FF2B5EF4-FFF2-40B4-BE49-F238E27FC236}">
              <a16:creationId xmlns:a16="http://schemas.microsoft.com/office/drawing/2014/main" id="{BDA724B2-4D04-48D2-AC6E-BAE703F0F2D5}"/>
            </a:ext>
          </a:extLst>
        </xdr:cNvPr>
        <xdr:cNvSpPr txBox="1"/>
      </xdr:nvSpPr>
      <xdr:spPr>
        <a:xfrm>
          <a:off x="18421427" y="1843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id="{581FDE82-D821-42B3-8939-1AB1F44BB0A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id="{A059F76B-6137-4960-BB82-8025B0363D5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id="{3FB24745-2427-4D82-8646-9A6467883E2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類似団体と比較し特に有形固定資産減価償却率が高くなっている施設は、公営住宅となっている。</a:t>
          </a:r>
        </a:p>
        <a:p>
          <a:r>
            <a:rPr kumimoji="1" lang="ja-JP" altLang="en-US" sz="1300">
              <a:latin typeface="ＭＳ Ｐゴシック" panose="020B0600070205080204" pitchFamily="50" charset="-128"/>
              <a:ea typeface="ＭＳ Ｐゴシック" panose="020B0600070205080204" pitchFamily="50" charset="-128"/>
            </a:rPr>
            <a:t>公営住宅は昭和</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年から昭和</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年にかけての建設が、管理戸数</a:t>
          </a:r>
          <a:r>
            <a:rPr kumimoji="1" lang="en-US" altLang="ja-JP" sz="1300">
              <a:latin typeface="ＭＳ Ｐゴシック" panose="020B0600070205080204" pitchFamily="50" charset="-128"/>
              <a:ea typeface="ＭＳ Ｐゴシック" panose="020B0600070205080204" pitchFamily="50" charset="-128"/>
            </a:rPr>
            <a:t>261</a:t>
          </a:r>
          <a:r>
            <a:rPr kumimoji="1" lang="ja-JP" altLang="en-US" sz="1300">
              <a:latin typeface="ＭＳ Ｐゴシック" panose="020B0600070205080204" pitchFamily="50" charset="-128"/>
              <a:ea typeface="ＭＳ Ｐゴシック" panose="020B0600070205080204" pitchFamily="50" charset="-128"/>
            </a:rPr>
            <a:t>戸の内</a:t>
          </a:r>
          <a:r>
            <a:rPr kumimoji="1" lang="en-US" altLang="ja-JP" sz="1300">
              <a:latin typeface="ＭＳ Ｐゴシック" panose="020B0600070205080204" pitchFamily="50" charset="-128"/>
              <a:ea typeface="ＭＳ Ｐゴシック" panose="020B0600070205080204" pitchFamily="50" charset="-128"/>
            </a:rPr>
            <a:t>159</a:t>
          </a:r>
          <a:r>
            <a:rPr kumimoji="1" lang="ja-JP" altLang="en-US" sz="1300">
              <a:latin typeface="ＭＳ Ｐゴシック" panose="020B0600070205080204" pitchFamily="50" charset="-128"/>
              <a:ea typeface="ＭＳ Ｐゴシック" panose="020B0600070205080204" pitchFamily="50" charset="-128"/>
            </a:rPr>
            <a:t>戸を占めており、高い水準となっている。現在政策的に空家にしており、公営住宅等長寿命化計画では昭和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年以前の建物</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戸については用途廃止の計画であるが、残りについては修繕などにより維持していく。</a:t>
          </a:r>
        </a:p>
        <a:p>
          <a:r>
            <a:rPr kumimoji="1" lang="ja-JP" altLang="en-US" sz="1300">
              <a:latin typeface="ＭＳ Ｐゴシック" panose="020B0600070205080204" pitchFamily="50" charset="-128"/>
              <a:ea typeface="ＭＳ Ｐゴシック" panose="020B0600070205080204" pitchFamily="50" charset="-128"/>
            </a:rPr>
            <a:t>また、学校施設については平成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年度に新設しており類似団体を大きく下回っている。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04F4553-8690-40BD-8CE2-A708E257DE6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D495C88-7EB7-408E-9AC6-DFE3EA55A64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A6692A8-3C03-472D-9494-56BC37A6605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4CDB85A-3CE7-4FD7-BE65-14008613FF7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佐賀県大町町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59547D8-6D78-4448-B90F-4215AF894F5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462D1F6-598A-4D47-8373-BFBF8FE64A8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AA11661-FFC6-44AC-B0A6-B0105FD9CA8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8DD03B7-2C0B-4AE9-A8BB-AFCB4B272DF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570A8EF-B850-4D63-9567-5B0AB787C17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BF00F61-9287-4ACF-BC65-75FD029389F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6,409
6,383
11.50
5,822,281
5,607,939
168,522
2,465,312
4,923,486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033B862-DFCC-4183-91E1-D74C7D38E3E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129D5EC-7FCB-4EC6-BBE2-66E3C4DDF85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0180401-35FD-46F1-9325-361C04832A7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616DB61-3700-449E-A0DA-00799BDD2B7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6B1AB7F-7628-4635-9B8A-6ACB80E4DA7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35B1016-FD83-4E18-AFF5-7CDC6018032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D52606A-7AAD-42B9-88CD-F50555CF811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56585B2-DBC9-4B3A-B6AF-A8FFB22DB00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1B285A7-F0B3-48F2-B7C6-5BEDCEC3DA2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CD48F92-94CE-4BB7-A3D3-E902EC7E0CA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C9FAE9D-C13D-459D-9CAE-0E007B46A38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31AAFAB-5399-45B3-8F58-264B4EC4EAC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46A1538-2EE4-4B09-89CF-1784FF63BC0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B4D643B-6942-40B5-853E-27649E02081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1836B51-35F7-4FA3-BC43-835097570EA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945BB4F-BD11-487F-B002-D6E506D3857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E6165D2-D22F-4E8B-B7BD-B16C758B851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4A786A8-98F6-4A01-8241-6B3B49374EC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04582D5-F56C-42A7-8E19-1AEC26E9DCB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A3B2942-3CA4-4F91-896C-6CE205EEDB4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0BEEC17-4432-4C1E-B0B1-A81214BC59A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BB6AFC6-4D88-4F3A-A9A0-A658ECCD9C2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57C8C06-AF74-4DE5-8FA6-B3187E84561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FC5D342-5C64-4C8C-8408-BB1400BBF2D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71E6FA7-2257-4871-988E-30824053423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916636E-C7F4-44C5-B869-A27C6D40EDC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5446C20-328A-4382-8375-5CC3B0E25ED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C8278E3-F2C8-4475-AC63-FDC1FBA8BFF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EA19696-5DA4-4CCF-86A3-3E19D360B19F}"/>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E3D943AF-C3EE-49BF-AE90-51856AB0B54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94BA8544-7EE8-494A-B57E-8E9774E335A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4D3923A5-8986-43DF-AD97-FF64FCBACCB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CA5F7FDC-5B93-4941-A0F6-0D8D311F3E5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15D58DFA-A88A-414F-8F30-68003C6B9E0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1614622F-430F-4C9D-A57C-AC0929D8598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8014C7A5-D3FE-48C9-8FD1-EB0CFA1BF99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41E4599D-ABAE-4FE7-9499-1C0FCCA9FC6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3BDF835B-D915-454A-BFE0-B6CBE5BE6B5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9C4AAE20-74EE-440B-A3F3-6DF1282946A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100F56B7-D40A-40AC-8C67-9E7EE286D27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B7248162-E739-4587-A142-F5519534A0C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9D867487-1FD8-4AB7-9B26-A7377DE6439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CFFA6703-36F6-4A73-88BE-506FEFD000E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806A54A8-1E6D-44D8-97E4-58E95E939E7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59586611-BBEC-44F0-90C1-B86076EB32D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1A89FBC4-4DDD-4E94-8BD8-1DA2CB3BAA3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1AA1EFC4-0A40-4723-B664-75CC62B4339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7A8B5162-9110-4542-B897-0E41971EF6F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806EB285-952C-4183-A522-4C723FA83F4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879C1026-13B7-4686-B158-AEF721414B5D}"/>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4CDEC8B6-7321-461E-9FC6-FFD80E8B913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8AD523DE-B9BE-4054-AC62-B04CA406C31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F4F2B6A6-AC2E-42E6-BB35-5073B4D747B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13362FE1-2842-44B9-9501-481BAE011BF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37E7D4DB-5A57-4A0B-AEB5-521696D1950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FFC26758-5149-471F-ACDD-102BE02C351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D4D43E52-9D84-4E63-B671-FE7498DE0C0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BB0DB940-AC31-45CB-A702-BA99869B48B1}"/>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616BD4AE-168A-4D07-8BA7-8F10EB71CFF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47BE925A-FEA9-4710-87B1-1123D1A073A7}"/>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78C9C5A7-9A7F-4C22-93B6-3176BFC33DC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5715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A3B10411-4281-4A19-8319-38DD39B75449}"/>
            </a:ext>
          </a:extLst>
        </xdr:cNvPr>
        <xdr:cNvCxnSpPr/>
      </xdr:nvCxnSpPr>
      <xdr:spPr>
        <a:xfrm flipV="1">
          <a:off x="4634865" y="97783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36E3FFFF-4B34-4F49-A8EF-D7C5DB553FF1}"/>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B60C4265-B8EA-4D23-A5FA-0986E307F191}"/>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123842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E32849EC-EE9C-4DD7-A093-2AFAF0D029DF}"/>
            </a:ext>
          </a:extLst>
        </xdr:cNvPr>
        <xdr:cNvSpPr txBox="1"/>
      </xdr:nvSpPr>
      <xdr:spPr>
        <a:xfrm>
          <a:off x="4673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5715</xdr:rowOff>
    </xdr:from>
    <xdr:to>
      <xdr:col>24</xdr:col>
      <xdr:colOff>152400</xdr:colOff>
      <xdr:row>57</xdr:row>
      <xdr:rowOff>5715</xdr:rowOff>
    </xdr:to>
    <xdr:cxnSp macro="">
      <xdr:nvCxnSpPr>
        <xdr:cNvPr id="77" name="直線コネクタ 76">
          <a:extLst>
            <a:ext uri="{FF2B5EF4-FFF2-40B4-BE49-F238E27FC236}">
              <a16:creationId xmlns:a16="http://schemas.microsoft.com/office/drawing/2014/main" id="{CF825491-F1C2-4ABF-A482-415C6294079C}"/>
            </a:ext>
          </a:extLst>
        </xdr:cNvPr>
        <xdr:cNvCxnSpPr/>
      </xdr:nvCxnSpPr>
      <xdr:spPr>
        <a:xfrm>
          <a:off x="4546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84472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1685CDC9-77D7-41FE-A098-A2338B016962}"/>
            </a:ext>
          </a:extLst>
        </xdr:cNvPr>
        <xdr:cNvSpPr txBox="1"/>
      </xdr:nvSpPr>
      <xdr:spPr>
        <a:xfrm>
          <a:off x="4673600" y="1020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79" name="フローチャート: 判断 78">
          <a:extLst>
            <a:ext uri="{FF2B5EF4-FFF2-40B4-BE49-F238E27FC236}">
              <a16:creationId xmlns:a16="http://schemas.microsoft.com/office/drawing/2014/main" id="{340CCD30-F31A-4C5B-9F79-5A31EB16CCCA}"/>
            </a:ext>
          </a:extLst>
        </xdr:cNvPr>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55880</xdr:rowOff>
    </xdr:from>
    <xdr:to>
      <xdr:col>20</xdr:col>
      <xdr:colOff>38100</xdr:colOff>
      <xdr:row>60</xdr:row>
      <xdr:rowOff>157480</xdr:rowOff>
    </xdr:to>
    <xdr:sp macro="" textlink="">
      <xdr:nvSpPr>
        <xdr:cNvPr id="80" name="フローチャート: 判断 79">
          <a:extLst>
            <a:ext uri="{FF2B5EF4-FFF2-40B4-BE49-F238E27FC236}">
              <a16:creationId xmlns:a16="http://schemas.microsoft.com/office/drawing/2014/main" id="{4C9E17BA-4F31-473C-99AD-2BD440F297E4}"/>
            </a:ext>
          </a:extLst>
        </xdr:cNvPr>
        <xdr:cNvSpPr/>
      </xdr:nvSpPr>
      <xdr:spPr>
        <a:xfrm>
          <a:off x="3746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81" name="フローチャート: 判断 80">
          <a:extLst>
            <a:ext uri="{FF2B5EF4-FFF2-40B4-BE49-F238E27FC236}">
              <a16:creationId xmlns:a16="http://schemas.microsoft.com/office/drawing/2014/main" id="{105A0DE5-E220-4447-B9FD-24EA89DD5D6D}"/>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82" name="フローチャート: 判断 81">
          <a:extLst>
            <a:ext uri="{FF2B5EF4-FFF2-40B4-BE49-F238E27FC236}">
              <a16:creationId xmlns:a16="http://schemas.microsoft.com/office/drawing/2014/main" id="{3FB5DB5F-9922-4B02-9510-95EEE06DF378}"/>
            </a:ext>
          </a:extLst>
        </xdr:cNvPr>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73025</xdr:rowOff>
    </xdr:from>
    <xdr:to>
      <xdr:col>6</xdr:col>
      <xdr:colOff>38100</xdr:colOff>
      <xdr:row>60</xdr:row>
      <xdr:rowOff>3175</xdr:rowOff>
    </xdr:to>
    <xdr:sp macro="" textlink="">
      <xdr:nvSpPr>
        <xdr:cNvPr id="83" name="フローチャート: 判断 82">
          <a:extLst>
            <a:ext uri="{FF2B5EF4-FFF2-40B4-BE49-F238E27FC236}">
              <a16:creationId xmlns:a16="http://schemas.microsoft.com/office/drawing/2014/main" id="{551A36DB-5767-49E7-A7F2-69CFBDAD115D}"/>
            </a:ext>
          </a:extLst>
        </xdr:cNvPr>
        <xdr:cNvSpPr/>
      </xdr:nvSpPr>
      <xdr:spPr>
        <a:xfrm>
          <a:off x="1079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B4D480F-CE96-4CB6-A1D9-C541B269611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1F7ABB38-8BC2-4764-93F7-416CFA2CBE0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4311859-008D-4D9D-9B1D-89603ED7F8D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884DC957-9C92-477F-868D-1FBF2610FB7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1767FF89-6D83-43B6-9102-65A07B0B08A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25400</xdr:rowOff>
    </xdr:from>
    <xdr:to>
      <xdr:col>24</xdr:col>
      <xdr:colOff>114300</xdr:colOff>
      <xdr:row>64</xdr:row>
      <xdr:rowOff>127000</xdr:rowOff>
    </xdr:to>
    <xdr:sp macro="" textlink="">
      <xdr:nvSpPr>
        <xdr:cNvPr id="89" name="楕円 88">
          <a:extLst>
            <a:ext uri="{FF2B5EF4-FFF2-40B4-BE49-F238E27FC236}">
              <a16:creationId xmlns:a16="http://schemas.microsoft.com/office/drawing/2014/main" id="{EBA726ED-6398-432E-B6D5-24D39B1ADED7}"/>
            </a:ext>
          </a:extLst>
        </xdr:cNvPr>
        <xdr:cNvSpPr/>
      </xdr:nvSpPr>
      <xdr:spPr>
        <a:xfrm>
          <a:off x="4584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111777</xdr:rowOff>
    </xdr:from>
    <xdr:ext cx="469744" cy="259045"/>
    <xdr:sp macro="" textlink="">
      <xdr:nvSpPr>
        <xdr:cNvPr id="90" name="【体育館・プール】&#10;有形固定資産減価償却率該当値テキスト">
          <a:extLst>
            <a:ext uri="{FF2B5EF4-FFF2-40B4-BE49-F238E27FC236}">
              <a16:creationId xmlns:a16="http://schemas.microsoft.com/office/drawing/2014/main" id="{137748F3-1494-4F48-B587-765CCD7E1C53}"/>
            </a:ext>
          </a:extLst>
        </xdr:cNvPr>
        <xdr:cNvSpPr txBox="1"/>
      </xdr:nvSpPr>
      <xdr:spPr>
        <a:xfrm>
          <a:off x="4673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6350</xdr:rowOff>
    </xdr:from>
    <xdr:to>
      <xdr:col>20</xdr:col>
      <xdr:colOff>38100</xdr:colOff>
      <xdr:row>64</xdr:row>
      <xdr:rowOff>107950</xdr:rowOff>
    </xdr:to>
    <xdr:sp macro="" textlink="">
      <xdr:nvSpPr>
        <xdr:cNvPr id="91" name="楕円 90">
          <a:extLst>
            <a:ext uri="{FF2B5EF4-FFF2-40B4-BE49-F238E27FC236}">
              <a16:creationId xmlns:a16="http://schemas.microsoft.com/office/drawing/2014/main" id="{7591BB32-2DDA-44BF-9C91-595AB35C9EFB}"/>
            </a:ext>
          </a:extLst>
        </xdr:cNvPr>
        <xdr:cNvSpPr/>
      </xdr:nvSpPr>
      <xdr:spPr>
        <a:xfrm>
          <a:off x="37465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57150</xdr:rowOff>
    </xdr:from>
    <xdr:to>
      <xdr:col>24</xdr:col>
      <xdr:colOff>63500</xdr:colOff>
      <xdr:row>64</xdr:row>
      <xdr:rowOff>76200</xdr:rowOff>
    </xdr:to>
    <xdr:cxnSp macro="">
      <xdr:nvCxnSpPr>
        <xdr:cNvPr id="92" name="直線コネクタ 91">
          <a:extLst>
            <a:ext uri="{FF2B5EF4-FFF2-40B4-BE49-F238E27FC236}">
              <a16:creationId xmlns:a16="http://schemas.microsoft.com/office/drawing/2014/main" id="{1C8E14F5-DCF5-45B4-952E-55790A8BACC3}"/>
            </a:ext>
          </a:extLst>
        </xdr:cNvPr>
        <xdr:cNvCxnSpPr/>
      </xdr:nvCxnSpPr>
      <xdr:spPr>
        <a:xfrm>
          <a:off x="3797300" y="11029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135890</xdr:rowOff>
    </xdr:from>
    <xdr:to>
      <xdr:col>15</xdr:col>
      <xdr:colOff>101600</xdr:colOff>
      <xdr:row>64</xdr:row>
      <xdr:rowOff>66040</xdr:rowOff>
    </xdr:to>
    <xdr:sp macro="" textlink="">
      <xdr:nvSpPr>
        <xdr:cNvPr id="93" name="楕円 92">
          <a:extLst>
            <a:ext uri="{FF2B5EF4-FFF2-40B4-BE49-F238E27FC236}">
              <a16:creationId xmlns:a16="http://schemas.microsoft.com/office/drawing/2014/main" id="{32BC1912-C0A9-42A7-AD5C-AFD5D90777A5}"/>
            </a:ext>
          </a:extLst>
        </xdr:cNvPr>
        <xdr:cNvSpPr/>
      </xdr:nvSpPr>
      <xdr:spPr>
        <a:xfrm>
          <a:off x="2857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15240</xdr:rowOff>
    </xdr:from>
    <xdr:to>
      <xdr:col>19</xdr:col>
      <xdr:colOff>177800</xdr:colOff>
      <xdr:row>64</xdr:row>
      <xdr:rowOff>57150</xdr:rowOff>
    </xdr:to>
    <xdr:cxnSp macro="">
      <xdr:nvCxnSpPr>
        <xdr:cNvPr id="94" name="直線コネクタ 93">
          <a:extLst>
            <a:ext uri="{FF2B5EF4-FFF2-40B4-BE49-F238E27FC236}">
              <a16:creationId xmlns:a16="http://schemas.microsoft.com/office/drawing/2014/main" id="{22A12338-868D-4DD3-B255-BB75AF4A02BA}"/>
            </a:ext>
          </a:extLst>
        </xdr:cNvPr>
        <xdr:cNvCxnSpPr/>
      </xdr:nvCxnSpPr>
      <xdr:spPr>
        <a:xfrm>
          <a:off x="2908300" y="109880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93980</xdr:rowOff>
    </xdr:from>
    <xdr:to>
      <xdr:col>10</xdr:col>
      <xdr:colOff>165100</xdr:colOff>
      <xdr:row>64</xdr:row>
      <xdr:rowOff>24130</xdr:rowOff>
    </xdr:to>
    <xdr:sp macro="" textlink="">
      <xdr:nvSpPr>
        <xdr:cNvPr id="95" name="楕円 94">
          <a:extLst>
            <a:ext uri="{FF2B5EF4-FFF2-40B4-BE49-F238E27FC236}">
              <a16:creationId xmlns:a16="http://schemas.microsoft.com/office/drawing/2014/main" id="{CF2F4664-C689-417A-A3EF-2B745A27B9B6}"/>
            </a:ext>
          </a:extLst>
        </xdr:cNvPr>
        <xdr:cNvSpPr/>
      </xdr:nvSpPr>
      <xdr:spPr>
        <a:xfrm>
          <a:off x="1968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144780</xdr:rowOff>
    </xdr:from>
    <xdr:to>
      <xdr:col>15</xdr:col>
      <xdr:colOff>50800</xdr:colOff>
      <xdr:row>64</xdr:row>
      <xdr:rowOff>15240</xdr:rowOff>
    </xdr:to>
    <xdr:cxnSp macro="">
      <xdr:nvCxnSpPr>
        <xdr:cNvPr id="96" name="直線コネクタ 95">
          <a:extLst>
            <a:ext uri="{FF2B5EF4-FFF2-40B4-BE49-F238E27FC236}">
              <a16:creationId xmlns:a16="http://schemas.microsoft.com/office/drawing/2014/main" id="{C5C717A2-B26F-4D58-9076-73F9C8B4E85B}"/>
            </a:ext>
          </a:extLst>
        </xdr:cNvPr>
        <xdr:cNvCxnSpPr/>
      </xdr:nvCxnSpPr>
      <xdr:spPr>
        <a:xfrm>
          <a:off x="2019300" y="109461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124460</xdr:rowOff>
    </xdr:from>
    <xdr:to>
      <xdr:col>6</xdr:col>
      <xdr:colOff>38100</xdr:colOff>
      <xdr:row>63</xdr:row>
      <xdr:rowOff>54610</xdr:rowOff>
    </xdr:to>
    <xdr:sp macro="" textlink="">
      <xdr:nvSpPr>
        <xdr:cNvPr id="97" name="楕円 96">
          <a:extLst>
            <a:ext uri="{FF2B5EF4-FFF2-40B4-BE49-F238E27FC236}">
              <a16:creationId xmlns:a16="http://schemas.microsoft.com/office/drawing/2014/main" id="{FF5CA91C-06A8-48E0-A10E-698700AFED4B}"/>
            </a:ext>
          </a:extLst>
        </xdr:cNvPr>
        <xdr:cNvSpPr/>
      </xdr:nvSpPr>
      <xdr:spPr>
        <a:xfrm>
          <a:off x="1079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3810</xdr:rowOff>
    </xdr:from>
    <xdr:to>
      <xdr:col>10</xdr:col>
      <xdr:colOff>114300</xdr:colOff>
      <xdr:row>63</xdr:row>
      <xdr:rowOff>144780</xdr:rowOff>
    </xdr:to>
    <xdr:cxnSp macro="">
      <xdr:nvCxnSpPr>
        <xdr:cNvPr id="98" name="直線コネクタ 97">
          <a:extLst>
            <a:ext uri="{FF2B5EF4-FFF2-40B4-BE49-F238E27FC236}">
              <a16:creationId xmlns:a16="http://schemas.microsoft.com/office/drawing/2014/main" id="{009B0E13-F809-4C01-ABA3-E56702914DE1}"/>
            </a:ext>
          </a:extLst>
        </xdr:cNvPr>
        <xdr:cNvCxnSpPr/>
      </xdr:nvCxnSpPr>
      <xdr:spPr>
        <a:xfrm>
          <a:off x="1130300" y="1080516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2557</xdr:rowOff>
    </xdr:from>
    <xdr:ext cx="405111" cy="259045"/>
    <xdr:sp macro="" textlink="">
      <xdr:nvSpPr>
        <xdr:cNvPr id="99" name="n_1aveValue【体育館・プール】&#10;有形固定資産減価償却率">
          <a:extLst>
            <a:ext uri="{FF2B5EF4-FFF2-40B4-BE49-F238E27FC236}">
              <a16:creationId xmlns:a16="http://schemas.microsoft.com/office/drawing/2014/main" id="{9A46621D-1B0C-4298-8362-8265141EACC4}"/>
            </a:ext>
          </a:extLst>
        </xdr:cNvPr>
        <xdr:cNvSpPr txBox="1"/>
      </xdr:nvSpPr>
      <xdr:spPr>
        <a:xfrm>
          <a:off x="35820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100" name="n_2aveValue【体育館・プール】&#10;有形固定資産減価償却率">
          <a:extLst>
            <a:ext uri="{FF2B5EF4-FFF2-40B4-BE49-F238E27FC236}">
              <a16:creationId xmlns:a16="http://schemas.microsoft.com/office/drawing/2014/main" id="{FF5C8FE9-D99D-48EF-9DA0-9277BBC2E044}"/>
            </a:ext>
          </a:extLst>
        </xdr:cNvPr>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101" name="n_3aveValue【体育館・プール】&#10;有形固定資産減価償却率">
          <a:extLst>
            <a:ext uri="{FF2B5EF4-FFF2-40B4-BE49-F238E27FC236}">
              <a16:creationId xmlns:a16="http://schemas.microsoft.com/office/drawing/2014/main" id="{F0F02792-2287-40A2-AB8A-D809354EF38E}"/>
            </a:ext>
          </a:extLst>
        </xdr:cNvPr>
        <xdr:cNvSpPr txBox="1"/>
      </xdr:nvSpPr>
      <xdr:spPr>
        <a:xfrm>
          <a:off x="1816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19702</xdr:rowOff>
    </xdr:from>
    <xdr:ext cx="405111" cy="259045"/>
    <xdr:sp macro="" textlink="">
      <xdr:nvSpPr>
        <xdr:cNvPr id="102" name="n_4aveValue【体育館・プール】&#10;有形固定資産減価償却率">
          <a:extLst>
            <a:ext uri="{FF2B5EF4-FFF2-40B4-BE49-F238E27FC236}">
              <a16:creationId xmlns:a16="http://schemas.microsoft.com/office/drawing/2014/main" id="{A06CA151-80C0-4C65-ADA6-C0DF0E673E5D}"/>
            </a:ext>
          </a:extLst>
        </xdr:cNvPr>
        <xdr:cNvSpPr txBox="1"/>
      </xdr:nvSpPr>
      <xdr:spPr>
        <a:xfrm>
          <a:off x="927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99077</xdr:rowOff>
    </xdr:from>
    <xdr:ext cx="405111" cy="259045"/>
    <xdr:sp macro="" textlink="">
      <xdr:nvSpPr>
        <xdr:cNvPr id="103" name="n_1mainValue【体育館・プール】&#10;有形固定資産減価償却率">
          <a:extLst>
            <a:ext uri="{FF2B5EF4-FFF2-40B4-BE49-F238E27FC236}">
              <a16:creationId xmlns:a16="http://schemas.microsoft.com/office/drawing/2014/main" id="{A0D7E6D1-3542-4B19-AC6B-109958E423AA}"/>
            </a:ext>
          </a:extLst>
        </xdr:cNvPr>
        <xdr:cNvSpPr txBox="1"/>
      </xdr:nvSpPr>
      <xdr:spPr>
        <a:xfrm>
          <a:off x="3582044" y="1107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57167</xdr:rowOff>
    </xdr:from>
    <xdr:ext cx="405111" cy="259045"/>
    <xdr:sp macro="" textlink="">
      <xdr:nvSpPr>
        <xdr:cNvPr id="104" name="n_2mainValue【体育館・プール】&#10;有形固定資産減価償却率">
          <a:extLst>
            <a:ext uri="{FF2B5EF4-FFF2-40B4-BE49-F238E27FC236}">
              <a16:creationId xmlns:a16="http://schemas.microsoft.com/office/drawing/2014/main" id="{4B9A4E81-4A19-4D54-9CE6-647BA91F2548}"/>
            </a:ext>
          </a:extLst>
        </xdr:cNvPr>
        <xdr:cNvSpPr txBox="1"/>
      </xdr:nvSpPr>
      <xdr:spPr>
        <a:xfrm>
          <a:off x="2705744"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15257</xdr:rowOff>
    </xdr:from>
    <xdr:ext cx="405111" cy="259045"/>
    <xdr:sp macro="" textlink="">
      <xdr:nvSpPr>
        <xdr:cNvPr id="105" name="n_3mainValue【体育館・プール】&#10;有形固定資産減価償却率">
          <a:extLst>
            <a:ext uri="{FF2B5EF4-FFF2-40B4-BE49-F238E27FC236}">
              <a16:creationId xmlns:a16="http://schemas.microsoft.com/office/drawing/2014/main" id="{C56CD7B2-E268-4679-A22A-80DA32986853}"/>
            </a:ext>
          </a:extLst>
        </xdr:cNvPr>
        <xdr:cNvSpPr txBox="1"/>
      </xdr:nvSpPr>
      <xdr:spPr>
        <a:xfrm>
          <a:off x="1816744" y="1098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45737</xdr:rowOff>
    </xdr:from>
    <xdr:ext cx="405111" cy="259045"/>
    <xdr:sp macro="" textlink="">
      <xdr:nvSpPr>
        <xdr:cNvPr id="106" name="n_4mainValue【体育館・プール】&#10;有形固定資産減価償却率">
          <a:extLst>
            <a:ext uri="{FF2B5EF4-FFF2-40B4-BE49-F238E27FC236}">
              <a16:creationId xmlns:a16="http://schemas.microsoft.com/office/drawing/2014/main" id="{8824B590-7DFC-4446-BA35-61BC133AD43B}"/>
            </a:ext>
          </a:extLst>
        </xdr:cNvPr>
        <xdr:cNvSpPr txBox="1"/>
      </xdr:nvSpPr>
      <xdr:spPr>
        <a:xfrm>
          <a:off x="927744" y="1084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8E0195F5-643F-4A18-8E59-DB969E710E7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4CF01E1A-C369-40E9-8E3F-54FC210CABC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D37E9C78-E33A-4332-B22B-634B9A9B2DA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8002F62E-FF92-4CE2-B5BB-7BE075E83DD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BE97D189-3750-40E5-A645-936E4A57E59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87A3F7FA-5227-40D7-85A2-E93084E1513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7495CCD8-6662-4B75-9018-F3815304CF6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D5E5E1DE-4BFD-4632-8401-D31DA31C3C6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3FA71BBA-875B-4F42-B71E-F9DF7132346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106EB572-CABE-4EE1-8B2F-31B8D6548F5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a:extLst>
            <a:ext uri="{FF2B5EF4-FFF2-40B4-BE49-F238E27FC236}">
              <a16:creationId xmlns:a16="http://schemas.microsoft.com/office/drawing/2014/main" id="{D969906A-71AA-4CFD-8384-E39033F27392}"/>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a:extLst>
            <a:ext uri="{FF2B5EF4-FFF2-40B4-BE49-F238E27FC236}">
              <a16:creationId xmlns:a16="http://schemas.microsoft.com/office/drawing/2014/main" id="{C114EB00-F9E1-455A-8420-B8F126FB14EC}"/>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a:extLst>
            <a:ext uri="{FF2B5EF4-FFF2-40B4-BE49-F238E27FC236}">
              <a16:creationId xmlns:a16="http://schemas.microsoft.com/office/drawing/2014/main" id="{455F9C1D-CDF8-49F5-A351-21AA389370DF}"/>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a:extLst>
            <a:ext uri="{FF2B5EF4-FFF2-40B4-BE49-F238E27FC236}">
              <a16:creationId xmlns:a16="http://schemas.microsoft.com/office/drawing/2014/main" id="{70CC447A-D1B0-49DF-BB11-0B4FFD4EBC35}"/>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a:extLst>
            <a:ext uri="{FF2B5EF4-FFF2-40B4-BE49-F238E27FC236}">
              <a16:creationId xmlns:a16="http://schemas.microsoft.com/office/drawing/2014/main" id="{E3016261-C32D-4F1F-9A18-27C57A3CB33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a:extLst>
            <a:ext uri="{FF2B5EF4-FFF2-40B4-BE49-F238E27FC236}">
              <a16:creationId xmlns:a16="http://schemas.microsoft.com/office/drawing/2014/main" id="{6E2AF037-4F61-4185-AF8A-222E21D9497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a:extLst>
            <a:ext uri="{FF2B5EF4-FFF2-40B4-BE49-F238E27FC236}">
              <a16:creationId xmlns:a16="http://schemas.microsoft.com/office/drawing/2014/main" id="{ED2EDD5A-0583-4E7A-B19E-F088A64DE57C}"/>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a:extLst>
            <a:ext uri="{FF2B5EF4-FFF2-40B4-BE49-F238E27FC236}">
              <a16:creationId xmlns:a16="http://schemas.microsoft.com/office/drawing/2014/main" id="{E86E5AE5-1348-4209-9986-50FA59A1A49E}"/>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0DA78754-6E89-4BE2-ABD7-A13D7F91254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EF1CB1F3-544E-4395-B88E-83725BC706F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DFECDD78-ABE3-4D50-A7C4-0DFA5700A84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66294</xdr:rowOff>
    </xdr:from>
    <xdr:to>
      <xdr:col>54</xdr:col>
      <xdr:colOff>189865</xdr:colOff>
      <xdr:row>63</xdr:row>
      <xdr:rowOff>164135</xdr:rowOff>
    </xdr:to>
    <xdr:cxnSp macro="">
      <xdr:nvCxnSpPr>
        <xdr:cNvPr id="128" name="直線コネクタ 127">
          <a:extLst>
            <a:ext uri="{FF2B5EF4-FFF2-40B4-BE49-F238E27FC236}">
              <a16:creationId xmlns:a16="http://schemas.microsoft.com/office/drawing/2014/main" id="{09E26126-8738-4EB2-BB37-DC19D1501E5C}"/>
            </a:ext>
          </a:extLst>
        </xdr:cNvPr>
        <xdr:cNvCxnSpPr/>
      </xdr:nvCxnSpPr>
      <xdr:spPr>
        <a:xfrm flipV="1">
          <a:off x="10476865" y="9496044"/>
          <a:ext cx="0" cy="1469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129" name="【体育館・プール】&#10;一人当たり面積最小値テキスト">
          <a:extLst>
            <a:ext uri="{FF2B5EF4-FFF2-40B4-BE49-F238E27FC236}">
              <a16:creationId xmlns:a16="http://schemas.microsoft.com/office/drawing/2014/main" id="{886F51FA-68C2-4BBB-B466-C6B6367413A7}"/>
            </a:ext>
          </a:extLst>
        </xdr:cNvPr>
        <xdr:cNvSpPr txBox="1"/>
      </xdr:nvSpPr>
      <xdr:spPr>
        <a:xfrm>
          <a:off x="10515600" y="1096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130" name="直線コネクタ 129">
          <a:extLst>
            <a:ext uri="{FF2B5EF4-FFF2-40B4-BE49-F238E27FC236}">
              <a16:creationId xmlns:a16="http://schemas.microsoft.com/office/drawing/2014/main" id="{5B02EB28-961C-439E-949A-A07F219EACBD}"/>
            </a:ext>
          </a:extLst>
        </xdr:cNvPr>
        <xdr:cNvCxnSpPr/>
      </xdr:nvCxnSpPr>
      <xdr:spPr>
        <a:xfrm>
          <a:off x="10388600" y="1096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12971</xdr:rowOff>
    </xdr:from>
    <xdr:ext cx="469744" cy="259045"/>
    <xdr:sp macro="" textlink="">
      <xdr:nvSpPr>
        <xdr:cNvPr id="131" name="【体育館・プール】&#10;一人当たり面積最大値テキスト">
          <a:extLst>
            <a:ext uri="{FF2B5EF4-FFF2-40B4-BE49-F238E27FC236}">
              <a16:creationId xmlns:a16="http://schemas.microsoft.com/office/drawing/2014/main" id="{47F68139-D8B1-4CA0-9507-46CF25662E35}"/>
            </a:ext>
          </a:extLst>
        </xdr:cNvPr>
        <xdr:cNvSpPr txBox="1"/>
      </xdr:nvSpPr>
      <xdr:spPr>
        <a:xfrm>
          <a:off x="10515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66294</xdr:rowOff>
    </xdr:from>
    <xdr:to>
      <xdr:col>55</xdr:col>
      <xdr:colOff>88900</xdr:colOff>
      <xdr:row>55</xdr:row>
      <xdr:rowOff>66294</xdr:rowOff>
    </xdr:to>
    <xdr:cxnSp macro="">
      <xdr:nvCxnSpPr>
        <xdr:cNvPr id="132" name="直線コネクタ 131">
          <a:extLst>
            <a:ext uri="{FF2B5EF4-FFF2-40B4-BE49-F238E27FC236}">
              <a16:creationId xmlns:a16="http://schemas.microsoft.com/office/drawing/2014/main" id="{E11CB25E-5ADD-4CE2-930E-9E22E68D0922}"/>
            </a:ext>
          </a:extLst>
        </xdr:cNvPr>
        <xdr:cNvCxnSpPr/>
      </xdr:nvCxnSpPr>
      <xdr:spPr>
        <a:xfrm>
          <a:off x="10388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23741</xdr:rowOff>
    </xdr:from>
    <xdr:ext cx="469744" cy="259045"/>
    <xdr:sp macro="" textlink="">
      <xdr:nvSpPr>
        <xdr:cNvPr id="133" name="【体育館・プール】&#10;一人当たり面積平均値テキスト">
          <a:extLst>
            <a:ext uri="{FF2B5EF4-FFF2-40B4-BE49-F238E27FC236}">
              <a16:creationId xmlns:a16="http://schemas.microsoft.com/office/drawing/2014/main" id="{EB955C1C-90F7-4680-9E35-3F39B6CCE5E6}"/>
            </a:ext>
          </a:extLst>
        </xdr:cNvPr>
        <xdr:cNvSpPr txBox="1"/>
      </xdr:nvSpPr>
      <xdr:spPr>
        <a:xfrm>
          <a:off x="10515600" y="10482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864</xdr:rowOff>
    </xdr:from>
    <xdr:to>
      <xdr:col>55</xdr:col>
      <xdr:colOff>50800</xdr:colOff>
      <xdr:row>62</xdr:row>
      <xdr:rowOff>102464</xdr:rowOff>
    </xdr:to>
    <xdr:sp macro="" textlink="">
      <xdr:nvSpPr>
        <xdr:cNvPr id="134" name="フローチャート: 判断 133">
          <a:extLst>
            <a:ext uri="{FF2B5EF4-FFF2-40B4-BE49-F238E27FC236}">
              <a16:creationId xmlns:a16="http://schemas.microsoft.com/office/drawing/2014/main" id="{1928B389-1E17-4557-B863-C8FEBEB98D5C}"/>
            </a:ext>
          </a:extLst>
        </xdr:cNvPr>
        <xdr:cNvSpPr/>
      </xdr:nvSpPr>
      <xdr:spPr>
        <a:xfrm>
          <a:off x="10426700" y="1063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3149</xdr:rowOff>
    </xdr:from>
    <xdr:to>
      <xdr:col>50</xdr:col>
      <xdr:colOff>165100</xdr:colOff>
      <xdr:row>62</xdr:row>
      <xdr:rowOff>104749</xdr:rowOff>
    </xdr:to>
    <xdr:sp macro="" textlink="">
      <xdr:nvSpPr>
        <xdr:cNvPr id="135" name="フローチャート: 判断 134">
          <a:extLst>
            <a:ext uri="{FF2B5EF4-FFF2-40B4-BE49-F238E27FC236}">
              <a16:creationId xmlns:a16="http://schemas.microsoft.com/office/drawing/2014/main" id="{8347F75B-37F9-41AC-8944-B5A70BC219B3}"/>
            </a:ext>
          </a:extLst>
        </xdr:cNvPr>
        <xdr:cNvSpPr/>
      </xdr:nvSpPr>
      <xdr:spPr>
        <a:xfrm>
          <a:off x="9588500" y="106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121107</xdr:rowOff>
    </xdr:from>
    <xdr:to>
      <xdr:col>46</xdr:col>
      <xdr:colOff>38100</xdr:colOff>
      <xdr:row>62</xdr:row>
      <xdr:rowOff>51257</xdr:rowOff>
    </xdr:to>
    <xdr:sp macro="" textlink="">
      <xdr:nvSpPr>
        <xdr:cNvPr id="136" name="フローチャート: 判断 135">
          <a:extLst>
            <a:ext uri="{FF2B5EF4-FFF2-40B4-BE49-F238E27FC236}">
              <a16:creationId xmlns:a16="http://schemas.microsoft.com/office/drawing/2014/main" id="{4169203C-E93E-46DA-BFD5-F58E0D319F54}"/>
            </a:ext>
          </a:extLst>
        </xdr:cNvPr>
        <xdr:cNvSpPr/>
      </xdr:nvSpPr>
      <xdr:spPr>
        <a:xfrm>
          <a:off x="8699500" y="1057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46584</xdr:rowOff>
    </xdr:from>
    <xdr:to>
      <xdr:col>41</xdr:col>
      <xdr:colOff>101600</xdr:colOff>
      <xdr:row>62</xdr:row>
      <xdr:rowOff>148184</xdr:rowOff>
    </xdr:to>
    <xdr:sp macro="" textlink="">
      <xdr:nvSpPr>
        <xdr:cNvPr id="137" name="フローチャート: 判断 136">
          <a:extLst>
            <a:ext uri="{FF2B5EF4-FFF2-40B4-BE49-F238E27FC236}">
              <a16:creationId xmlns:a16="http://schemas.microsoft.com/office/drawing/2014/main" id="{10D3DEB3-DEBB-4671-9447-9E72ECD60CF4}"/>
            </a:ext>
          </a:extLst>
        </xdr:cNvPr>
        <xdr:cNvSpPr/>
      </xdr:nvSpPr>
      <xdr:spPr>
        <a:xfrm>
          <a:off x="7810500" y="106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84989</xdr:rowOff>
    </xdr:from>
    <xdr:to>
      <xdr:col>36</xdr:col>
      <xdr:colOff>165100</xdr:colOff>
      <xdr:row>63</xdr:row>
      <xdr:rowOff>15139</xdr:rowOff>
    </xdr:to>
    <xdr:sp macro="" textlink="">
      <xdr:nvSpPr>
        <xdr:cNvPr id="138" name="フローチャート: 判断 137">
          <a:extLst>
            <a:ext uri="{FF2B5EF4-FFF2-40B4-BE49-F238E27FC236}">
              <a16:creationId xmlns:a16="http://schemas.microsoft.com/office/drawing/2014/main" id="{5FCF020F-67E7-439A-A5F9-48306FBB56C9}"/>
            </a:ext>
          </a:extLst>
        </xdr:cNvPr>
        <xdr:cNvSpPr/>
      </xdr:nvSpPr>
      <xdr:spPr>
        <a:xfrm>
          <a:off x="6921500" y="1071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10CADD6-2E19-46CA-BED5-1C7C78F1072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8074E5B4-67FD-4089-9337-6BB999E7BE6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9F6E333F-B202-4507-9D0F-0F9DC1BAE6B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F3767C33-DAD2-4FA4-91F1-9A5C6C54556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F86F539D-7F9E-4967-ABBE-F4DA08C4403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15494</xdr:rowOff>
    </xdr:from>
    <xdr:to>
      <xdr:col>55</xdr:col>
      <xdr:colOff>50800</xdr:colOff>
      <xdr:row>63</xdr:row>
      <xdr:rowOff>117094</xdr:rowOff>
    </xdr:to>
    <xdr:sp macro="" textlink="">
      <xdr:nvSpPr>
        <xdr:cNvPr id="144" name="楕円 143">
          <a:extLst>
            <a:ext uri="{FF2B5EF4-FFF2-40B4-BE49-F238E27FC236}">
              <a16:creationId xmlns:a16="http://schemas.microsoft.com/office/drawing/2014/main" id="{D5634D70-89F7-4935-9BBE-83717BF95B2C}"/>
            </a:ext>
          </a:extLst>
        </xdr:cNvPr>
        <xdr:cNvSpPr/>
      </xdr:nvSpPr>
      <xdr:spPr>
        <a:xfrm>
          <a:off x="104267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101871</xdr:rowOff>
    </xdr:from>
    <xdr:ext cx="469744" cy="259045"/>
    <xdr:sp macro="" textlink="">
      <xdr:nvSpPr>
        <xdr:cNvPr id="145" name="【体育館・プール】&#10;一人当たり面積該当値テキスト">
          <a:extLst>
            <a:ext uri="{FF2B5EF4-FFF2-40B4-BE49-F238E27FC236}">
              <a16:creationId xmlns:a16="http://schemas.microsoft.com/office/drawing/2014/main" id="{11E369EC-B2DB-44FE-A584-E4B2160A4D05}"/>
            </a:ext>
          </a:extLst>
        </xdr:cNvPr>
        <xdr:cNvSpPr txBox="1"/>
      </xdr:nvSpPr>
      <xdr:spPr>
        <a:xfrm>
          <a:off x="10515600" y="1073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17780</xdr:rowOff>
    </xdr:from>
    <xdr:to>
      <xdr:col>50</xdr:col>
      <xdr:colOff>165100</xdr:colOff>
      <xdr:row>63</xdr:row>
      <xdr:rowOff>119380</xdr:rowOff>
    </xdr:to>
    <xdr:sp macro="" textlink="">
      <xdr:nvSpPr>
        <xdr:cNvPr id="146" name="楕円 145">
          <a:extLst>
            <a:ext uri="{FF2B5EF4-FFF2-40B4-BE49-F238E27FC236}">
              <a16:creationId xmlns:a16="http://schemas.microsoft.com/office/drawing/2014/main" id="{233E03A9-AC87-428A-9972-A106EB59D91F}"/>
            </a:ext>
          </a:extLst>
        </xdr:cNvPr>
        <xdr:cNvSpPr/>
      </xdr:nvSpPr>
      <xdr:spPr>
        <a:xfrm>
          <a:off x="9588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66294</xdr:rowOff>
    </xdr:from>
    <xdr:to>
      <xdr:col>55</xdr:col>
      <xdr:colOff>0</xdr:colOff>
      <xdr:row>63</xdr:row>
      <xdr:rowOff>68580</xdr:rowOff>
    </xdr:to>
    <xdr:cxnSp macro="">
      <xdr:nvCxnSpPr>
        <xdr:cNvPr id="147" name="直線コネクタ 146">
          <a:extLst>
            <a:ext uri="{FF2B5EF4-FFF2-40B4-BE49-F238E27FC236}">
              <a16:creationId xmlns:a16="http://schemas.microsoft.com/office/drawing/2014/main" id="{16EC7005-5407-4900-B7D7-100426BD784A}"/>
            </a:ext>
          </a:extLst>
        </xdr:cNvPr>
        <xdr:cNvCxnSpPr/>
      </xdr:nvCxnSpPr>
      <xdr:spPr>
        <a:xfrm flipV="1">
          <a:off x="9639300" y="1086764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20066</xdr:rowOff>
    </xdr:from>
    <xdr:to>
      <xdr:col>46</xdr:col>
      <xdr:colOff>38100</xdr:colOff>
      <xdr:row>63</xdr:row>
      <xdr:rowOff>121666</xdr:rowOff>
    </xdr:to>
    <xdr:sp macro="" textlink="">
      <xdr:nvSpPr>
        <xdr:cNvPr id="148" name="楕円 147">
          <a:extLst>
            <a:ext uri="{FF2B5EF4-FFF2-40B4-BE49-F238E27FC236}">
              <a16:creationId xmlns:a16="http://schemas.microsoft.com/office/drawing/2014/main" id="{94E0F927-6807-4CFE-940D-91EE6FFDE5A4}"/>
            </a:ext>
          </a:extLst>
        </xdr:cNvPr>
        <xdr:cNvSpPr/>
      </xdr:nvSpPr>
      <xdr:spPr>
        <a:xfrm>
          <a:off x="86995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68580</xdr:rowOff>
    </xdr:from>
    <xdr:to>
      <xdr:col>50</xdr:col>
      <xdr:colOff>114300</xdr:colOff>
      <xdr:row>63</xdr:row>
      <xdr:rowOff>70866</xdr:rowOff>
    </xdr:to>
    <xdr:cxnSp macro="">
      <xdr:nvCxnSpPr>
        <xdr:cNvPr id="149" name="直線コネクタ 148">
          <a:extLst>
            <a:ext uri="{FF2B5EF4-FFF2-40B4-BE49-F238E27FC236}">
              <a16:creationId xmlns:a16="http://schemas.microsoft.com/office/drawing/2014/main" id="{34A90F84-E473-40B9-ACBF-9E8BD193C1EA}"/>
            </a:ext>
          </a:extLst>
        </xdr:cNvPr>
        <xdr:cNvCxnSpPr/>
      </xdr:nvCxnSpPr>
      <xdr:spPr>
        <a:xfrm flipV="1">
          <a:off x="8750300" y="1086993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22352</xdr:rowOff>
    </xdr:from>
    <xdr:to>
      <xdr:col>41</xdr:col>
      <xdr:colOff>101600</xdr:colOff>
      <xdr:row>63</xdr:row>
      <xdr:rowOff>123952</xdr:rowOff>
    </xdr:to>
    <xdr:sp macro="" textlink="">
      <xdr:nvSpPr>
        <xdr:cNvPr id="150" name="楕円 149">
          <a:extLst>
            <a:ext uri="{FF2B5EF4-FFF2-40B4-BE49-F238E27FC236}">
              <a16:creationId xmlns:a16="http://schemas.microsoft.com/office/drawing/2014/main" id="{D5D49B42-50E8-40D8-8E0A-36D3119DB351}"/>
            </a:ext>
          </a:extLst>
        </xdr:cNvPr>
        <xdr:cNvSpPr/>
      </xdr:nvSpPr>
      <xdr:spPr>
        <a:xfrm>
          <a:off x="7810500" y="1082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70866</xdr:rowOff>
    </xdr:from>
    <xdr:to>
      <xdr:col>45</xdr:col>
      <xdr:colOff>177800</xdr:colOff>
      <xdr:row>63</xdr:row>
      <xdr:rowOff>73152</xdr:rowOff>
    </xdr:to>
    <xdr:cxnSp macro="">
      <xdr:nvCxnSpPr>
        <xdr:cNvPr id="151" name="直線コネクタ 150">
          <a:extLst>
            <a:ext uri="{FF2B5EF4-FFF2-40B4-BE49-F238E27FC236}">
              <a16:creationId xmlns:a16="http://schemas.microsoft.com/office/drawing/2014/main" id="{C9C3229B-FA25-4719-861F-9780250A0C23}"/>
            </a:ext>
          </a:extLst>
        </xdr:cNvPr>
        <xdr:cNvCxnSpPr/>
      </xdr:nvCxnSpPr>
      <xdr:spPr>
        <a:xfrm flipV="1">
          <a:off x="7861300" y="1087221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23723</xdr:rowOff>
    </xdr:from>
    <xdr:to>
      <xdr:col>36</xdr:col>
      <xdr:colOff>165100</xdr:colOff>
      <xdr:row>63</xdr:row>
      <xdr:rowOff>125323</xdr:rowOff>
    </xdr:to>
    <xdr:sp macro="" textlink="">
      <xdr:nvSpPr>
        <xdr:cNvPr id="152" name="楕円 151">
          <a:extLst>
            <a:ext uri="{FF2B5EF4-FFF2-40B4-BE49-F238E27FC236}">
              <a16:creationId xmlns:a16="http://schemas.microsoft.com/office/drawing/2014/main" id="{2478FEBF-421A-48AE-A2D8-FA211B042353}"/>
            </a:ext>
          </a:extLst>
        </xdr:cNvPr>
        <xdr:cNvSpPr/>
      </xdr:nvSpPr>
      <xdr:spPr>
        <a:xfrm>
          <a:off x="6921500" y="108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73152</xdr:rowOff>
    </xdr:from>
    <xdr:to>
      <xdr:col>41</xdr:col>
      <xdr:colOff>50800</xdr:colOff>
      <xdr:row>63</xdr:row>
      <xdr:rowOff>74523</xdr:rowOff>
    </xdr:to>
    <xdr:cxnSp macro="">
      <xdr:nvCxnSpPr>
        <xdr:cNvPr id="153" name="直線コネクタ 152">
          <a:extLst>
            <a:ext uri="{FF2B5EF4-FFF2-40B4-BE49-F238E27FC236}">
              <a16:creationId xmlns:a16="http://schemas.microsoft.com/office/drawing/2014/main" id="{02C389FC-B138-472B-A8DB-7A076C0030F5}"/>
            </a:ext>
          </a:extLst>
        </xdr:cNvPr>
        <xdr:cNvCxnSpPr/>
      </xdr:nvCxnSpPr>
      <xdr:spPr>
        <a:xfrm flipV="1">
          <a:off x="6972300" y="10874502"/>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121276</xdr:rowOff>
    </xdr:from>
    <xdr:ext cx="469744" cy="259045"/>
    <xdr:sp macro="" textlink="">
      <xdr:nvSpPr>
        <xdr:cNvPr id="154" name="n_1aveValue【体育館・プール】&#10;一人当たり面積">
          <a:extLst>
            <a:ext uri="{FF2B5EF4-FFF2-40B4-BE49-F238E27FC236}">
              <a16:creationId xmlns:a16="http://schemas.microsoft.com/office/drawing/2014/main" id="{C3CE7F6C-A84B-4310-A450-A15B1982AF77}"/>
            </a:ext>
          </a:extLst>
        </xdr:cNvPr>
        <xdr:cNvSpPr txBox="1"/>
      </xdr:nvSpPr>
      <xdr:spPr>
        <a:xfrm>
          <a:off x="9391727" y="104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67784</xdr:rowOff>
    </xdr:from>
    <xdr:ext cx="469744" cy="259045"/>
    <xdr:sp macro="" textlink="">
      <xdr:nvSpPr>
        <xdr:cNvPr id="155" name="n_2aveValue【体育館・プール】&#10;一人当たり面積">
          <a:extLst>
            <a:ext uri="{FF2B5EF4-FFF2-40B4-BE49-F238E27FC236}">
              <a16:creationId xmlns:a16="http://schemas.microsoft.com/office/drawing/2014/main" id="{005434EB-B545-418B-B8A3-1EAF699FF6E7}"/>
            </a:ext>
          </a:extLst>
        </xdr:cNvPr>
        <xdr:cNvSpPr txBox="1"/>
      </xdr:nvSpPr>
      <xdr:spPr>
        <a:xfrm>
          <a:off x="8515427" y="1035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164711</xdr:rowOff>
    </xdr:from>
    <xdr:ext cx="469744" cy="259045"/>
    <xdr:sp macro="" textlink="">
      <xdr:nvSpPr>
        <xdr:cNvPr id="156" name="n_3aveValue【体育館・プール】&#10;一人当たり面積">
          <a:extLst>
            <a:ext uri="{FF2B5EF4-FFF2-40B4-BE49-F238E27FC236}">
              <a16:creationId xmlns:a16="http://schemas.microsoft.com/office/drawing/2014/main" id="{305CD784-B4C4-4076-9044-B38C0041DBDD}"/>
            </a:ext>
          </a:extLst>
        </xdr:cNvPr>
        <xdr:cNvSpPr txBox="1"/>
      </xdr:nvSpPr>
      <xdr:spPr>
        <a:xfrm>
          <a:off x="7626427" y="1045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31666</xdr:rowOff>
    </xdr:from>
    <xdr:ext cx="469744" cy="259045"/>
    <xdr:sp macro="" textlink="">
      <xdr:nvSpPr>
        <xdr:cNvPr id="157" name="n_4aveValue【体育館・プール】&#10;一人当たり面積">
          <a:extLst>
            <a:ext uri="{FF2B5EF4-FFF2-40B4-BE49-F238E27FC236}">
              <a16:creationId xmlns:a16="http://schemas.microsoft.com/office/drawing/2014/main" id="{D89F2804-D92A-4C89-A1A5-73F311C595BF}"/>
            </a:ext>
          </a:extLst>
        </xdr:cNvPr>
        <xdr:cNvSpPr txBox="1"/>
      </xdr:nvSpPr>
      <xdr:spPr>
        <a:xfrm>
          <a:off x="6737427" y="1049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110507</xdr:rowOff>
    </xdr:from>
    <xdr:ext cx="469744" cy="259045"/>
    <xdr:sp macro="" textlink="">
      <xdr:nvSpPr>
        <xdr:cNvPr id="158" name="n_1mainValue【体育館・プール】&#10;一人当たり面積">
          <a:extLst>
            <a:ext uri="{FF2B5EF4-FFF2-40B4-BE49-F238E27FC236}">
              <a16:creationId xmlns:a16="http://schemas.microsoft.com/office/drawing/2014/main" id="{EA4D52B7-6BF6-4FF1-B343-B1FD405B8B7E}"/>
            </a:ext>
          </a:extLst>
        </xdr:cNvPr>
        <xdr:cNvSpPr txBox="1"/>
      </xdr:nvSpPr>
      <xdr:spPr>
        <a:xfrm>
          <a:off x="93917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112793</xdr:rowOff>
    </xdr:from>
    <xdr:ext cx="469744" cy="259045"/>
    <xdr:sp macro="" textlink="">
      <xdr:nvSpPr>
        <xdr:cNvPr id="159" name="n_2mainValue【体育館・プール】&#10;一人当たり面積">
          <a:extLst>
            <a:ext uri="{FF2B5EF4-FFF2-40B4-BE49-F238E27FC236}">
              <a16:creationId xmlns:a16="http://schemas.microsoft.com/office/drawing/2014/main" id="{DD2834CD-2DC2-46F5-925A-F42565E2D9D9}"/>
            </a:ext>
          </a:extLst>
        </xdr:cNvPr>
        <xdr:cNvSpPr txBox="1"/>
      </xdr:nvSpPr>
      <xdr:spPr>
        <a:xfrm>
          <a:off x="8515427" y="109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115079</xdr:rowOff>
    </xdr:from>
    <xdr:ext cx="469744" cy="259045"/>
    <xdr:sp macro="" textlink="">
      <xdr:nvSpPr>
        <xdr:cNvPr id="160" name="n_3mainValue【体育館・プール】&#10;一人当たり面積">
          <a:extLst>
            <a:ext uri="{FF2B5EF4-FFF2-40B4-BE49-F238E27FC236}">
              <a16:creationId xmlns:a16="http://schemas.microsoft.com/office/drawing/2014/main" id="{756579DC-A0F9-4736-9490-5DA21A09B580}"/>
            </a:ext>
          </a:extLst>
        </xdr:cNvPr>
        <xdr:cNvSpPr txBox="1"/>
      </xdr:nvSpPr>
      <xdr:spPr>
        <a:xfrm>
          <a:off x="7626427" y="1091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116450</xdr:rowOff>
    </xdr:from>
    <xdr:ext cx="469744" cy="259045"/>
    <xdr:sp macro="" textlink="">
      <xdr:nvSpPr>
        <xdr:cNvPr id="161" name="n_4mainValue【体育館・プール】&#10;一人当たり面積">
          <a:extLst>
            <a:ext uri="{FF2B5EF4-FFF2-40B4-BE49-F238E27FC236}">
              <a16:creationId xmlns:a16="http://schemas.microsoft.com/office/drawing/2014/main" id="{31C7BEA8-CD63-4C8E-B50B-EC7F9384D5CB}"/>
            </a:ext>
          </a:extLst>
        </xdr:cNvPr>
        <xdr:cNvSpPr txBox="1"/>
      </xdr:nvSpPr>
      <xdr:spPr>
        <a:xfrm>
          <a:off x="6737427" y="1091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C2A5481E-02CC-47F7-B65A-3E821773F6E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CF298BEE-2ACC-4E4A-9D02-B3BFBF6BCDC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BB91C6AF-1ED6-4E69-B4C8-254A3FFB41E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20E2F318-6B67-4849-8FC7-4A0BE37C240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1C6B1094-3782-493C-BD0A-478C81DEB63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C22D5C10-6FD3-416E-9E96-601F89DA09B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F4778FDC-CD83-48E5-8793-A304F70E1CF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53AF1851-A1EB-44FE-805B-7527FC8B654C}"/>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0" name="正方形/長方形 169">
          <a:extLst>
            <a:ext uri="{FF2B5EF4-FFF2-40B4-BE49-F238E27FC236}">
              <a16:creationId xmlns:a16="http://schemas.microsoft.com/office/drawing/2014/main" id="{78E005EC-3355-4C38-A91F-6A5E21088F3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1" name="正方形/長方形 170">
          <a:extLst>
            <a:ext uri="{FF2B5EF4-FFF2-40B4-BE49-F238E27FC236}">
              <a16:creationId xmlns:a16="http://schemas.microsoft.com/office/drawing/2014/main" id="{A6060D8D-37A7-46EC-B5BF-BA3FAB8D74F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2" name="正方形/長方形 171">
          <a:extLst>
            <a:ext uri="{FF2B5EF4-FFF2-40B4-BE49-F238E27FC236}">
              <a16:creationId xmlns:a16="http://schemas.microsoft.com/office/drawing/2014/main" id="{0DEE4ABC-5862-426B-AFE8-1AFE0CB0826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3" name="正方形/長方形 172">
          <a:extLst>
            <a:ext uri="{FF2B5EF4-FFF2-40B4-BE49-F238E27FC236}">
              <a16:creationId xmlns:a16="http://schemas.microsoft.com/office/drawing/2014/main" id="{3557E181-5216-4F4A-87FF-DC4C75C122D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4" name="正方形/長方形 173">
          <a:extLst>
            <a:ext uri="{FF2B5EF4-FFF2-40B4-BE49-F238E27FC236}">
              <a16:creationId xmlns:a16="http://schemas.microsoft.com/office/drawing/2014/main" id="{D57B75E4-FBEB-413A-8D90-22959C35FC8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5" name="正方形/長方形 174">
          <a:extLst>
            <a:ext uri="{FF2B5EF4-FFF2-40B4-BE49-F238E27FC236}">
              <a16:creationId xmlns:a16="http://schemas.microsoft.com/office/drawing/2014/main" id="{E1ED66DD-1908-4569-8154-987A22C121E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6" name="正方形/長方形 175">
          <a:extLst>
            <a:ext uri="{FF2B5EF4-FFF2-40B4-BE49-F238E27FC236}">
              <a16:creationId xmlns:a16="http://schemas.microsoft.com/office/drawing/2014/main" id="{FE841F57-6975-4C78-ACA9-5457BF1FCB5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7" name="正方形/長方形 176">
          <a:extLst>
            <a:ext uri="{FF2B5EF4-FFF2-40B4-BE49-F238E27FC236}">
              <a16:creationId xmlns:a16="http://schemas.microsoft.com/office/drawing/2014/main" id="{7FF2DEEA-F1FD-4AC1-85ED-FECF57CA289B}"/>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8" name="正方形/長方形 177">
          <a:extLst>
            <a:ext uri="{FF2B5EF4-FFF2-40B4-BE49-F238E27FC236}">
              <a16:creationId xmlns:a16="http://schemas.microsoft.com/office/drawing/2014/main" id="{60464BA1-721D-4D87-A8C2-CA9D4A87A58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9" name="正方形/長方形 178">
          <a:extLst>
            <a:ext uri="{FF2B5EF4-FFF2-40B4-BE49-F238E27FC236}">
              <a16:creationId xmlns:a16="http://schemas.microsoft.com/office/drawing/2014/main" id="{0A0F4B1A-6AC5-4E8D-A170-F077998F6A4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0" name="正方形/長方形 179">
          <a:extLst>
            <a:ext uri="{FF2B5EF4-FFF2-40B4-BE49-F238E27FC236}">
              <a16:creationId xmlns:a16="http://schemas.microsoft.com/office/drawing/2014/main" id="{CFD9FAB2-1DE4-4DE5-90F5-44059194D2D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1" name="正方形/長方形 180">
          <a:extLst>
            <a:ext uri="{FF2B5EF4-FFF2-40B4-BE49-F238E27FC236}">
              <a16:creationId xmlns:a16="http://schemas.microsoft.com/office/drawing/2014/main" id="{FF6AC3E9-9876-4037-BA36-139F717EC16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2" name="正方形/長方形 181">
          <a:extLst>
            <a:ext uri="{FF2B5EF4-FFF2-40B4-BE49-F238E27FC236}">
              <a16:creationId xmlns:a16="http://schemas.microsoft.com/office/drawing/2014/main" id="{27A7797E-5898-46BD-973D-BE132E9FEDA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3" name="正方形/長方形 182">
          <a:extLst>
            <a:ext uri="{FF2B5EF4-FFF2-40B4-BE49-F238E27FC236}">
              <a16:creationId xmlns:a16="http://schemas.microsoft.com/office/drawing/2014/main" id="{8363A9C5-B005-455D-B6F7-20D2C8A10EC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4" name="正方形/長方形 183">
          <a:extLst>
            <a:ext uri="{FF2B5EF4-FFF2-40B4-BE49-F238E27FC236}">
              <a16:creationId xmlns:a16="http://schemas.microsoft.com/office/drawing/2014/main" id="{EA1E76CF-F45B-4562-A70A-69DD3332930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5" name="正方形/長方形 184">
          <a:extLst>
            <a:ext uri="{FF2B5EF4-FFF2-40B4-BE49-F238E27FC236}">
              <a16:creationId xmlns:a16="http://schemas.microsoft.com/office/drawing/2014/main" id="{78ED29E6-FD17-4E0A-B360-38A898415C0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6" name="正方形/長方形 185">
          <a:extLst>
            <a:ext uri="{FF2B5EF4-FFF2-40B4-BE49-F238E27FC236}">
              <a16:creationId xmlns:a16="http://schemas.microsoft.com/office/drawing/2014/main" id="{6C6B48EA-5093-4F46-BDDE-D5D9B4B143A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7" name="正方形/長方形 186">
          <a:extLst>
            <a:ext uri="{FF2B5EF4-FFF2-40B4-BE49-F238E27FC236}">
              <a16:creationId xmlns:a16="http://schemas.microsoft.com/office/drawing/2014/main" id="{A30DB87E-5067-4FE7-878F-92775FEC1A5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8" name="正方形/長方形 187">
          <a:extLst>
            <a:ext uri="{FF2B5EF4-FFF2-40B4-BE49-F238E27FC236}">
              <a16:creationId xmlns:a16="http://schemas.microsoft.com/office/drawing/2014/main" id="{48344D12-5906-4E88-893E-87BF4CEDB8F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9" name="正方形/長方形 188">
          <a:extLst>
            <a:ext uri="{FF2B5EF4-FFF2-40B4-BE49-F238E27FC236}">
              <a16:creationId xmlns:a16="http://schemas.microsoft.com/office/drawing/2014/main" id="{89E9D9B6-8046-4446-88F4-CC5AE2319DD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0" name="正方形/長方形 189">
          <a:extLst>
            <a:ext uri="{FF2B5EF4-FFF2-40B4-BE49-F238E27FC236}">
              <a16:creationId xmlns:a16="http://schemas.microsoft.com/office/drawing/2014/main" id="{BF4A4F24-A039-46D1-A84B-E7F4A93797C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1" name="正方形/長方形 190">
          <a:extLst>
            <a:ext uri="{FF2B5EF4-FFF2-40B4-BE49-F238E27FC236}">
              <a16:creationId xmlns:a16="http://schemas.microsoft.com/office/drawing/2014/main" id="{FF78F934-75E9-4675-9B35-913BBDE85FF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2" name="正方形/長方形 191">
          <a:extLst>
            <a:ext uri="{FF2B5EF4-FFF2-40B4-BE49-F238E27FC236}">
              <a16:creationId xmlns:a16="http://schemas.microsoft.com/office/drawing/2014/main" id="{C531C86D-838D-4F1E-A012-2B4D5A8A4A3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3" name="正方形/長方形 192">
          <a:extLst>
            <a:ext uri="{FF2B5EF4-FFF2-40B4-BE49-F238E27FC236}">
              <a16:creationId xmlns:a16="http://schemas.microsoft.com/office/drawing/2014/main" id="{BC8F15F4-6891-4B81-BD6B-839BCDA43B5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4" name="正方形/長方形 193">
          <a:extLst>
            <a:ext uri="{FF2B5EF4-FFF2-40B4-BE49-F238E27FC236}">
              <a16:creationId xmlns:a16="http://schemas.microsoft.com/office/drawing/2014/main" id="{B816761D-ADA3-4B3D-AF83-5E6FF21E85A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5" name="正方形/長方形 194">
          <a:extLst>
            <a:ext uri="{FF2B5EF4-FFF2-40B4-BE49-F238E27FC236}">
              <a16:creationId xmlns:a16="http://schemas.microsoft.com/office/drawing/2014/main" id="{0BA1D82E-C27D-4424-BACD-6E797BD8276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6" name="正方形/長方形 195">
          <a:extLst>
            <a:ext uri="{FF2B5EF4-FFF2-40B4-BE49-F238E27FC236}">
              <a16:creationId xmlns:a16="http://schemas.microsoft.com/office/drawing/2014/main" id="{679B82C3-D571-4344-8DE0-4A0FF8C271B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7" name="正方形/長方形 196">
          <a:extLst>
            <a:ext uri="{FF2B5EF4-FFF2-40B4-BE49-F238E27FC236}">
              <a16:creationId xmlns:a16="http://schemas.microsoft.com/office/drawing/2014/main" id="{00E9CE97-1849-4C37-B15B-8A8F12F217D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8" name="正方形/長方形 197">
          <a:extLst>
            <a:ext uri="{FF2B5EF4-FFF2-40B4-BE49-F238E27FC236}">
              <a16:creationId xmlns:a16="http://schemas.microsoft.com/office/drawing/2014/main" id="{2DA3C0DE-D3A9-4C8A-BB61-47AF028DA9C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9" name="正方形/長方形 198">
          <a:extLst>
            <a:ext uri="{FF2B5EF4-FFF2-40B4-BE49-F238E27FC236}">
              <a16:creationId xmlns:a16="http://schemas.microsoft.com/office/drawing/2014/main" id="{D2CFB7FD-E5C0-4504-9C19-14CA2F5BBB0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0" name="正方形/長方形 199">
          <a:extLst>
            <a:ext uri="{FF2B5EF4-FFF2-40B4-BE49-F238E27FC236}">
              <a16:creationId xmlns:a16="http://schemas.microsoft.com/office/drawing/2014/main" id="{712D0702-4649-4DB8-B8A8-FA85A2F7161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1" name="正方形/長方形 200">
          <a:extLst>
            <a:ext uri="{FF2B5EF4-FFF2-40B4-BE49-F238E27FC236}">
              <a16:creationId xmlns:a16="http://schemas.microsoft.com/office/drawing/2014/main" id="{BBEB9F26-C279-4B47-8BC5-06EBD9792E4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2" name="テキスト ボックス 201">
          <a:extLst>
            <a:ext uri="{FF2B5EF4-FFF2-40B4-BE49-F238E27FC236}">
              <a16:creationId xmlns:a16="http://schemas.microsoft.com/office/drawing/2014/main" id="{2110405A-A7D5-45DB-BEFC-349B092C4BD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3" name="直線コネクタ 202">
          <a:extLst>
            <a:ext uri="{FF2B5EF4-FFF2-40B4-BE49-F238E27FC236}">
              <a16:creationId xmlns:a16="http://schemas.microsoft.com/office/drawing/2014/main" id="{5EEA63C7-0CCE-43AE-B2B9-EE252EEC3D4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4" name="テキスト ボックス 203">
          <a:extLst>
            <a:ext uri="{FF2B5EF4-FFF2-40B4-BE49-F238E27FC236}">
              <a16:creationId xmlns:a16="http://schemas.microsoft.com/office/drawing/2014/main" id="{9CEA5E3D-D000-4CB5-A04A-BFA77171E70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5" name="直線コネクタ 204">
          <a:extLst>
            <a:ext uri="{FF2B5EF4-FFF2-40B4-BE49-F238E27FC236}">
              <a16:creationId xmlns:a16="http://schemas.microsoft.com/office/drawing/2014/main" id="{0EDDD4C2-6675-43F2-B4FF-D8B2ACBAEEA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06" name="テキスト ボックス 205">
          <a:extLst>
            <a:ext uri="{FF2B5EF4-FFF2-40B4-BE49-F238E27FC236}">
              <a16:creationId xmlns:a16="http://schemas.microsoft.com/office/drawing/2014/main" id="{2B0FB658-9473-4A33-AD36-42E480B374B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07" name="直線コネクタ 206">
          <a:extLst>
            <a:ext uri="{FF2B5EF4-FFF2-40B4-BE49-F238E27FC236}">
              <a16:creationId xmlns:a16="http://schemas.microsoft.com/office/drawing/2014/main" id="{5E59B961-8BB7-469B-8779-4A2D2680E5E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08" name="テキスト ボックス 207">
          <a:extLst>
            <a:ext uri="{FF2B5EF4-FFF2-40B4-BE49-F238E27FC236}">
              <a16:creationId xmlns:a16="http://schemas.microsoft.com/office/drawing/2014/main" id="{E1C121F4-CCF5-4318-A910-C1AB060594D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09" name="直線コネクタ 208">
          <a:extLst>
            <a:ext uri="{FF2B5EF4-FFF2-40B4-BE49-F238E27FC236}">
              <a16:creationId xmlns:a16="http://schemas.microsoft.com/office/drawing/2014/main" id="{5FA85280-FE24-49CD-9FB9-EC7E908959C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0" name="テキスト ボックス 209">
          <a:extLst>
            <a:ext uri="{FF2B5EF4-FFF2-40B4-BE49-F238E27FC236}">
              <a16:creationId xmlns:a16="http://schemas.microsoft.com/office/drawing/2014/main" id="{9F3A9EF4-5635-472E-88A8-2A49EF28869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1" name="直線コネクタ 210">
          <a:extLst>
            <a:ext uri="{FF2B5EF4-FFF2-40B4-BE49-F238E27FC236}">
              <a16:creationId xmlns:a16="http://schemas.microsoft.com/office/drawing/2014/main" id="{9AF3FBB5-519C-41E1-B8F7-07D760A981F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2" name="テキスト ボックス 211">
          <a:extLst>
            <a:ext uri="{FF2B5EF4-FFF2-40B4-BE49-F238E27FC236}">
              <a16:creationId xmlns:a16="http://schemas.microsoft.com/office/drawing/2014/main" id="{F1BA5B65-91AB-469B-9EF6-11DE4CEF81A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3" name="直線コネクタ 212">
          <a:extLst>
            <a:ext uri="{FF2B5EF4-FFF2-40B4-BE49-F238E27FC236}">
              <a16:creationId xmlns:a16="http://schemas.microsoft.com/office/drawing/2014/main" id="{33C60303-C79E-4C75-9DE5-3FB3FA1E88E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4" name="テキスト ボックス 213">
          <a:extLst>
            <a:ext uri="{FF2B5EF4-FFF2-40B4-BE49-F238E27FC236}">
              <a16:creationId xmlns:a16="http://schemas.microsoft.com/office/drawing/2014/main" id="{7DA3805B-8C36-4BC7-8F67-37D57ADA3DF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5" name="直線コネクタ 214">
          <a:extLst>
            <a:ext uri="{FF2B5EF4-FFF2-40B4-BE49-F238E27FC236}">
              <a16:creationId xmlns:a16="http://schemas.microsoft.com/office/drawing/2014/main" id="{78F0AFF8-E834-4EF2-A9F9-D6109EE18B7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16" name="テキスト ボックス 215">
          <a:extLst>
            <a:ext uri="{FF2B5EF4-FFF2-40B4-BE49-F238E27FC236}">
              <a16:creationId xmlns:a16="http://schemas.microsoft.com/office/drawing/2014/main" id="{03271AB0-3A6E-468F-B248-4391DE8F181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7" name="直線コネクタ 216">
          <a:extLst>
            <a:ext uri="{FF2B5EF4-FFF2-40B4-BE49-F238E27FC236}">
              <a16:creationId xmlns:a16="http://schemas.microsoft.com/office/drawing/2014/main" id="{C941BA87-DB8A-4E5F-B66D-5E150ADD823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18" name="【一般廃棄物処理施設】&#10;有形固定資産減価償却率グラフ枠">
          <a:extLst>
            <a:ext uri="{FF2B5EF4-FFF2-40B4-BE49-F238E27FC236}">
              <a16:creationId xmlns:a16="http://schemas.microsoft.com/office/drawing/2014/main" id="{EA01056A-0BA9-4FAB-922F-05034B9DD3F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xdr:rowOff>
    </xdr:from>
    <xdr:to>
      <xdr:col>85</xdr:col>
      <xdr:colOff>126364</xdr:colOff>
      <xdr:row>42</xdr:row>
      <xdr:rowOff>92528</xdr:rowOff>
    </xdr:to>
    <xdr:cxnSp macro="">
      <xdr:nvCxnSpPr>
        <xdr:cNvPr id="219" name="直線コネクタ 218">
          <a:extLst>
            <a:ext uri="{FF2B5EF4-FFF2-40B4-BE49-F238E27FC236}">
              <a16:creationId xmlns:a16="http://schemas.microsoft.com/office/drawing/2014/main" id="{9899945E-9EF4-4747-8EF2-BC76BD87E324}"/>
            </a:ext>
          </a:extLst>
        </xdr:cNvPr>
        <xdr:cNvCxnSpPr/>
      </xdr:nvCxnSpPr>
      <xdr:spPr>
        <a:xfrm flipV="1">
          <a:off x="16318864" y="583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20" name="【一般廃棄物処理施設】&#10;有形固定資産減価償却率最小値テキスト">
          <a:extLst>
            <a:ext uri="{FF2B5EF4-FFF2-40B4-BE49-F238E27FC236}">
              <a16:creationId xmlns:a16="http://schemas.microsoft.com/office/drawing/2014/main" id="{42AA8FC7-7519-42BB-B3A6-65415FD3971B}"/>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21" name="直線コネクタ 220">
          <a:extLst>
            <a:ext uri="{FF2B5EF4-FFF2-40B4-BE49-F238E27FC236}">
              <a16:creationId xmlns:a16="http://schemas.microsoft.com/office/drawing/2014/main" id="{F16094D9-693B-4446-9291-22C2C3D74614}"/>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122481</xdr:rowOff>
    </xdr:from>
    <xdr:ext cx="405111" cy="259045"/>
    <xdr:sp macro="" textlink="">
      <xdr:nvSpPr>
        <xdr:cNvPr id="222" name="【一般廃棄物処理施設】&#10;有形固定資産減価償却率最大値テキスト">
          <a:extLst>
            <a:ext uri="{FF2B5EF4-FFF2-40B4-BE49-F238E27FC236}">
              <a16:creationId xmlns:a16="http://schemas.microsoft.com/office/drawing/2014/main" id="{DEEAFED7-3FEE-4784-8155-81AB81FBA99F}"/>
            </a:ext>
          </a:extLst>
        </xdr:cNvPr>
        <xdr:cNvSpPr txBox="1"/>
      </xdr:nvSpPr>
      <xdr:spPr>
        <a:xfrm>
          <a:off x="16357600"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xdr:rowOff>
    </xdr:from>
    <xdr:to>
      <xdr:col>86</xdr:col>
      <xdr:colOff>25400</xdr:colOff>
      <xdr:row>34</xdr:row>
      <xdr:rowOff>4354</xdr:rowOff>
    </xdr:to>
    <xdr:cxnSp macro="">
      <xdr:nvCxnSpPr>
        <xdr:cNvPr id="223" name="直線コネクタ 222">
          <a:extLst>
            <a:ext uri="{FF2B5EF4-FFF2-40B4-BE49-F238E27FC236}">
              <a16:creationId xmlns:a16="http://schemas.microsoft.com/office/drawing/2014/main" id="{0B0D6F82-8285-44D9-8A13-CB5ACECE5E10}"/>
            </a:ext>
          </a:extLst>
        </xdr:cNvPr>
        <xdr:cNvCxnSpPr/>
      </xdr:nvCxnSpPr>
      <xdr:spPr>
        <a:xfrm>
          <a:off x="16230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52812</xdr:rowOff>
    </xdr:from>
    <xdr:ext cx="405111" cy="259045"/>
    <xdr:sp macro="" textlink="">
      <xdr:nvSpPr>
        <xdr:cNvPr id="224" name="【一般廃棄物処理施設】&#10;有形固定資産減価償却率平均値テキスト">
          <a:extLst>
            <a:ext uri="{FF2B5EF4-FFF2-40B4-BE49-F238E27FC236}">
              <a16:creationId xmlns:a16="http://schemas.microsoft.com/office/drawing/2014/main" id="{9C72D5C2-32B5-4920-BC2C-27BE8A52565F}"/>
            </a:ext>
          </a:extLst>
        </xdr:cNvPr>
        <xdr:cNvSpPr txBox="1"/>
      </xdr:nvSpPr>
      <xdr:spPr>
        <a:xfrm>
          <a:off x="16357600" y="6567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74385</xdr:rowOff>
    </xdr:from>
    <xdr:to>
      <xdr:col>85</xdr:col>
      <xdr:colOff>177800</xdr:colOff>
      <xdr:row>39</xdr:row>
      <xdr:rowOff>4535</xdr:rowOff>
    </xdr:to>
    <xdr:sp macro="" textlink="">
      <xdr:nvSpPr>
        <xdr:cNvPr id="225" name="フローチャート: 判断 224">
          <a:extLst>
            <a:ext uri="{FF2B5EF4-FFF2-40B4-BE49-F238E27FC236}">
              <a16:creationId xmlns:a16="http://schemas.microsoft.com/office/drawing/2014/main" id="{3E7DC44C-6D5C-4701-83BF-332F0BEA7614}"/>
            </a:ext>
          </a:extLst>
        </xdr:cNvPr>
        <xdr:cNvSpPr/>
      </xdr:nvSpPr>
      <xdr:spPr>
        <a:xfrm>
          <a:off x="16268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90715</xdr:rowOff>
    </xdr:from>
    <xdr:to>
      <xdr:col>81</xdr:col>
      <xdr:colOff>101600</xdr:colOff>
      <xdr:row>39</xdr:row>
      <xdr:rowOff>20865</xdr:rowOff>
    </xdr:to>
    <xdr:sp macro="" textlink="">
      <xdr:nvSpPr>
        <xdr:cNvPr id="226" name="フローチャート: 判断 225">
          <a:extLst>
            <a:ext uri="{FF2B5EF4-FFF2-40B4-BE49-F238E27FC236}">
              <a16:creationId xmlns:a16="http://schemas.microsoft.com/office/drawing/2014/main" id="{EB405733-8CB2-4A8E-B61D-03DC6B15A111}"/>
            </a:ext>
          </a:extLst>
        </xdr:cNvPr>
        <xdr:cNvSpPr/>
      </xdr:nvSpPr>
      <xdr:spPr>
        <a:xfrm>
          <a:off x="15430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227" name="フローチャート: 判断 226">
          <a:extLst>
            <a:ext uri="{FF2B5EF4-FFF2-40B4-BE49-F238E27FC236}">
              <a16:creationId xmlns:a16="http://schemas.microsoft.com/office/drawing/2014/main" id="{7EA42288-F6E0-4E6E-9768-9D7E91F1175E}"/>
            </a:ext>
          </a:extLst>
        </xdr:cNvPr>
        <xdr:cNvSpPr/>
      </xdr:nvSpPr>
      <xdr:spPr>
        <a:xfrm>
          <a:off x="14541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4173</xdr:rowOff>
    </xdr:from>
    <xdr:to>
      <xdr:col>72</xdr:col>
      <xdr:colOff>38100</xdr:colOff>
      <xdr:row>38</xdr:row>
      <xdr:rowOff>105773</xdr:rowOff>
    </xdr:to>
    <xdr:sp macro="" textlink="">
      <xdr:nvSpPr>
        <xdr:cNvPr id="228" name="フローチャート: 判断 227">
          <a:extLst>
            <a:ext uri="{FF2B5EF4-FFF2-40B4-BE49-F238E27FC236}">
              <a16:creationId xmlns:a16="http://schemas.microsoft.com/office/drawing/2014/main" id="{E495DA11-7421-4C1F-9146-48E77ED8040A}"/>
            </a:ext>
          </a:extLst>
        </xdr:cNvPr>
        <xdr:cNvSpPr/>
      </xdr:nvSpPr>
      <xdr:spPr>
        <a:xfrm>
          <a:off x="13652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164193</xdr:rowOff>
    </xdr:from>
    <xdr:to>
      <xdr:col>67</xdr:col>
      <xdr:colOff>101600</xdr:colOff>
      <xdr:row>39</xdr:row>
      <xdr:rowOff>94343</xdr:rowOff>
    </xdr:to>
    <xdr:sp macro="" textlink="">
      <xdr:nvSpPr>
        <xdr:cNvPr id="229" name="フローチャート: 判断 228">
          <a:extLst>
            <a:ext uri="{FF2B5EF4-FFF2-40B4-BE49-F238E27FC236}">
              <a16:creationId xmlns:a16="http://schemas.microsoft.com/office/drawing/2014/main" id="{5DD12F4D-1AB8-4570-9738-FB2288064BAE}"/>
            </a:ext>
          </a:extLst>
        </xdr:cNvPr>
        <xdr:cNvSpPr/>
      </xdr:nvSpPr>
      <xdr:spPr>
        <a:xfrm>
          <a:off x="12763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0" name="テキスト ボックス 229">
          <a:extLst>
            <a:ext uri="{FF2B5EF4-FFF2-40B4-BE49-F238E27FC236}">
              <a16:creationId xmlns:a16="http://schemas.microsoft.com/office/drawing/2014/main" id="{C74101AE-F5CA-4DAF-AAC1-A787B67D82B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1" name="テキスト ボックス 230">
          <a:extLst>
            <a:ext uri="{FF2B5EF4-FFF2-40B4-BE49-F238E27FC236}">
              <a16:creationId xmlns:a16="http://schemas.microsoft.com/office/drawing/2014/main" id="{39BC1EA0-CEDC-4207-8490-E3CE69B85C2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2" name="テキスト ボックス 231">
          <a:extLst>
            <a:ext uri="{FF2B5EF4-FFF2-40B4-BE49-F238E27FC236}">
              <a16:creationId xmlns:a16="http://schemas.microsoft.com/office/drawing/2014/main" id="{D6D9E3A5-BD0D-43FD-9C74-D125E57A2C7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3" name="テキスト ボックス 232">
          <a:extLst>
            <a:ext uri="{FF2B5EF4-FFF2-40B4-BE49-F238E27FC236}">
              <a16:creationId xmlns:a16="http://schemas.microsoft.com/office/drawing/2014/main" id="{572B65FA-1A7A-403D-BA8B-AEF4E849A76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4" name="テキスト ボックス 233">
          <a:extLst>
            <a:ext uri="{FF2B5EF4-FFF2-40B4-BE49-F238E27FC236}">
              <a16:creationId xmlns:a16="http://schemas.microsoft.com/office/drawing/2014/main" id="{8DED854B-B32F-467B-8C87-6F63FDA1277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157661</xdr:rowOff>
    </xdr:from>
    <xdr:to>
      <xdr:col>85</xdr:col>
      <xdr:colOff>177800</xdr:colOff>
      <xdr:row>36</xdr:row>
      <xdr:rowOff>87811</xdr:rowOff>
    </xdr:to>
    <xdr:sp macro="" textlink="">
      <xdr:nvSpPr>
        <xdr:cNvPr id="235" name="楕円 234">
          <a:extLst>
            <a:ext uri="{FF2B5EF4-FFF2-40B4-BE49-F238E27FC236}">
              <a16:creationId xmlns:a16="http://schemas.microsoft.com/office/drawing/2014/main" id="{3673A683-334B-4D40-859B-010357FD0B29}"/>
            </a:ext>
          </a:extLst>
        </xdr:cNvPr>
        <xdr:cNvSpPr/>
      </xdr:nvSpPr>
      <xdr:spPr>
        <a:xfrm>
          <a:off x="16268700" y="61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9088</xdr:rowOff>
    </xdr:from>
    <xdr:ext cx="405111" cy="259045"/>
    <xdr:sp macro="" textlink="">
      <xdr:nvSpPr>
        <xdr:cNvPr id="236" name="【一般廃棄物処理施設】&#10;有形固定資産減価償却率該当値テキスト">
          <a:extLst>
            <a:ext uri="{FF2B5EF4-FFF2-40B4-BE49-F238E27FC236}">
              <a16:creationId xmlns:a16="http://schemas.microsoft.com/office/drawing/2014/main" id="{2F1D60FD-3245-4E89-BC02-3C9134CA9970}"/>
            </a:ext>
          </a:extLst>
        </xdr:cNvPr>
        <xdr:cNvSpPr txBox="1"/>
      </xdr:nvSpPr>
      <xdr:spPr>
        <a:xfrm>
          <a:off x="16357600" y="60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71120</xdr:rowOff>
    </xdr:from>
    <xdr:to>
      <xdr:col>81</xdr:col>
      <xdr:colOff>101600</xdr:colOff>
      <xdr:row>36</xdr:row>
      <xdr:rowOff>1270</xdr:rowOff>
    </xdr:to>
    <xdr:sp macro="" textlink="">
      <xdr:nvSpPr>
        <xdr:cNvPr id="237" name="楕円 236">
          <a:extLst>
            <a:ext uri="{FF2B5EF4-FFF2-40B4-BE49-F238E27FC236}">
              <a16:creationId xmlns:a16="http://schemas.microsoft.com/office/drawing/2014/main" id="{AFDD8017-2288-4444-8992-D009C52D2841}"/>
            </a:ext>
          </a:extLst>
        </xdr:cNvPr>
        <xdr:cNvSpPr/>
      </xdr:nvSpPr>
      <xdr:spPr>
        <a:xfrm>
          <a:off x="15430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121920</xdr:rowOff>
    </xdr:from>
    <xdr:to>
      <xdr:col>85</xdr:col>
      <xdr:colOff>127000</xdr:colOff>
      <xdr:row>36</xdr:row>
      <xdr:rowOff>37011</xdr:rowOff>
    </xdr:to>
    <xdr:cxnSp macro="">
      <xdr:nvCxnSpPr>
        <xdr:cNvPr id="238" name="直線コネクタ 237">
          <a:extLst>
            <a:ext uri="{FF2B5EF4-FFF2-40B4-BE49-F238E27FC236}">
              <a16:creationId xmlns:a16="http://schemas.microsoft.com/office/drawing/2014/main" id="{E4A28B38-F003-4610-B9AE-DDB6AB530AB7}"/>
            </a:ext>
          </a:extLst>
        </xdr:cNvPr>
        <xdr:cNvCxnSpPr/>
      </xdr:nvCxnSpPr>
      <xdr:spPr>
        <a:xfrm>
          <a:off x="15481300" y="6122670"/>
          <a:ext cx="8382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58057</xdr:rowOff>
    </xdr:from>
    <xdr:to>
      <xdr:col>76</xdr:col>
      <xdr:colOff>165100</xdr:colOff>
      <xdr:row>36</xdr:row>
      <xdr:rowOff>159657</xdr:rowOff>
    </xdr:to>
    <xdr:sp macro="" textlink="">
      <xdr:nvSpPr>
        <xdr:cNvPr id="239" name="楕円 238">
          <a:extLst>
            <a:ext uri="{FF2B5EF4-FFF2-40B4-BE49-F238E27FC236}">
              <a16:creationId xmlns:a16="http://schemas.microsoft.com/office/drawing/2014/main" id="{2BF2DD72-1E09-41FF-911D-0FFAB87FE65B}"/>
            </a:ext>
          </a:extLst>
        </xdr:cNvPr>
        <xdr:cNvSpPr/>
      </xdr:nvSpPr>
      <xdr:spPr>
        <a:xfrm>
          <a:off x="14541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121920</xdr:rowOff>
    </xdr:from>
    <xdr:to>
      <xdr:col>81</xdr:col>
      <xdr:colOff>50800</xdr:colOff>
      <xdr:row>36</xdr:row>
      <xdr:rowOff>108857</xdr:rowOff>
    </xdr:to>
    <xdr:cxnSp macro="">
      <xdr:nvCxnSpPr>
        <xdr:cNvPr id="240" name="直線コネクタ 239">
          <a:extLst>
            <a:ext uri="{FF2B5EF4-FFF2-40B4-BE49-F238E27FC236}">
              <a16:creationId xmlns:a16="http://schemas.microsoft.com/office/drawing/2014/main" id="{3CFE285D-DECF-4F73-88BB-79603C161ABE}"/>
            </a:ext>
          </a:extLst>
        </xdr:cNvPr>
        <xdr:cNvCxnSpPr/>
      </xdr:nvCxnSpPr>
      <xdr:spPr>
        <a:xfrm flipV="1">
          <a:off x="14592300" y="6122670"/>
          <a:ext cx="8890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10704</xdr:rowOff>
    </xdr:from>
    <xdr:to>
      <xdr:col>72</xdr:col>
      <xdr:colOff>38100</xdr:colOff>
      <xdr:row>36</xdr:row>
      <xdr:rowOff>112304</xdr:rowOff>
    </xdr:to>
    <xdr:sp macro="" textlink="">
      <xdr:nvSpPr>
        <xdr:cNvPr id="241" name="楕円 240">
          <a:extLst>
            <a:ext uri="{FF2B5EF4-FFF2-40B4-BE49-F238E27FC236}">
              <a16:creationId xmlns:a16="http://schemas.microsoft.com/office/drawing/2014/main" id="{37D2F99C-E97D-4DD1-801F-C10F479DCAD1}"/>
            </a:ext>
          </a:extLst>
        </xdr:cNvPr>
        <xdr:cNvSpPr/>
      </xdr:nvSpPr>
      <xdr:spPr>
        <a:xfrm>
          <a:off x="13652500" y="61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61504</xdr:rowOff>
    </xdr:from>
    <xdr:to>
      <xdr:col>76</xdr:col>
      <xdr:colOff>114300</xdr:colOff>
      <xdr:row>36</xdr:row>
      <xdr:rowOff>108857</xdr:rowOff>
    </xdr:to>
    <xdr:cxnSp macro="">
      <xdr:nvCxnSpPr>
        <xdr:cNvPr id="242" name="直線コネクタ 241">
          <a:extLst>
            <a:ext uri="{FF2B5EF4-FFF2-40B4-BE49-F238E27FC236}">
              <a16:creationId xmlns:a16="http://schemas.microsoft.com/office/drawing/2014/main" id="{EC409D0E-0AF1-4140-97B7-8E3EBAB63244}"/>
            </a:ext>
          </a:extLst>
        </xdr:cNvPr>
        <xdr:cNvCxnSpPr/>
      </xdr:nvCxnSpPr>
      <xdr:spPr>
        <a:xfrm>
          <a:off x="13703300" y="623370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11992</xdr:rowOff>
    </xdr:from>
    <xdr:ext cx="405111" cy="259045"/>
    <xdr:sp macro="" textlink="">
      <xdr:nvSpPr>
        <xdr:cNvPr id="243" name="n_1aveValue【一般廃棄物処理施設】&#10;有形固定資産減価償却率">
          <a:extLst>
            <a:ext uri="{FF2B5EF4-FFF2-40B4-BE49-F238E27FC236}">
              <a16:creationId xmlns:a16="http://schemas.microsoft.com/office/drawing/2014/main" id="{D357E394-6FB2-4AFB-A730-15A93C3ECF61}"/>
            </a:ext>
          </a:extLst>
        </xdr:cNvPr>
        <xdr:cNvSpPr txBox="1"/>
      </xdr:nvSpPr>
      <xdr:spPr>
        <a:xfrm>
          <a:off x="152660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98533</xdr:rowOff>
    </xdr:from>
    <xdr:ext cx="405111" cy="259045"/>
    <xdr:sp macro="" textlink="">
      <xdr:nvSpPr>
        <xdr:cNvPr id="244" name="n_2aveValue【一般廃棄物処理施設】&#10;有形固定資産減価償却率">
          <a:extLst>
            <a:ext uri="{FF2B5EF4-FFF2-40B4-BE49-F238E27FC236}">
              <a16:creationId xmlns:a16="http://schemas.microsoft.com/office/drawing/2014/main" id="{B916CAA2-3486-4718-9E3C-8E07F72EE784}"/>
            </a:ext>
          </a:extLst>
        </xdr:cNvPr>
        <xdr:cNvSpPr txBox="1"/>
      </xdr:nvSpPr>
      <xdr:spPr>
        <a:xfrm>
          <a:off x="14389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96900</xdr:rowOff>
    </xdr:from>
    <xdr:ext cx="405111" cy="259045"/>
    <xdr:sp macro="" textlink="">
      <xdr:nvSpPr>
        <xdr:cNvPr id="245" name="n_3aveValue【一般廃棄物処理施設】&#10;有形固定資産減価償却率">
          <a:extLst>
            <a:ext uri="{FF2B5EF4-FFF2-40B4-BE49-F238E27FC236}">
              <a16:creationId xmlns:a16="http://schemas.microsoft.com/office/drawing/2014/main" id="{B13413DB-483F-47BA-BE26-EC5EDAE894FF}"/>
            </a:ext>
          </a:extLst>
        </xdr:cNvPr>
        <xdr:cNvSpPr txBox="1"/>
      </xdr:nvSpPr>
      <xdr:spPr>
        <a:xfrm>
          <a:off x="13500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110870</xdr:rowOff>
    </xdr:from>
    <xdr:ext cx="405111" cy="259045"/>
    <xdr:sp macro="" textlink="">
      <xdr:nvSpPr>
        <xdr:cNvPr id="246" name="n_4aveValue【一般廃棄物処理施設】&#10;有形固定資産減価償却率">
          <a:extLst>
            <a:ext uri="{FF2B5EF4-FFF2-40B4-BE49-F238E27FC236}">
              <a16:creationId xmlns:a16="http://schemas.microsoft.com/office/drawing/2014/main" id="{9C66293F-347E-431F-8479-DA0458F802D0}"/>
            </a:ext>
          </a:extLst>
        </xdr:cNvPr>
        <xdr:cNvSpPr txBox="1"/>
      </xdr:nvSpPr>
      <xdr:spPr>
        <a:xfrm>
          <a:off x="12611744" y="645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17797</xdr:rowOff>
    </xdr:from>
    <xdr:ext cx="405111" cy="259045"/>
    <xdr:sp macro="" textlink="">
      <xdr:nvSpPr>
        <xdr:cNvPr id="247" name="n_1mainValue【一般廃棄物処理施設】&#10;有形固定資産減価償却率">
          <a:extLst>
            <a:ext uri="{FF2B5EF4-FFF2-40B4-BE49-F238E27FC236}">
              <a16:creationId xmlns:a16="http://schemas.microsoft.com/office/drawing/2014/main" id="{74C7064C-01D1-4A76-BC7A-B38A5032107A}"/>
            </a:ext>
          </a:extLst>
        </xdr:cNvPr>
        <xdr:cNvSpPr txBox="1"/>
      </xdr:nvSpPr>
      <xdr:spPr>
        <a:xfrm>
          <a:off x="152660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4734</xdr:rowOff>
    </xdr:from>
    <xdr:ext cx="405111" cy="259045"/>
    <xdr:sp macro="" textlink="">
      <xdr:nvSpPr>
        <xdr:cNvPr id="248" name="n_2mainValue【一般廃棄物処理施設】&#10;有形固定資産減価償却率">
          <a:extLst>
            <a:ext uri="{FF2B5EF4-FFF2-40B4-BE49-F238E27FC236}">
              <a16:creationId xmlns:a16="http://schemas.microsoft.com/office/drawing/2014/main" id="{8952B48D-8153-4339-B085-927EE117A94C}"/>
            </a:ext>
          </a:extLst>
        </xdr:cNvPr>
        <xdr:cNvSpPr txBox="1"/>
      </xdr:nvSpPr>
      <xdr:spPr>
        <a:xfrm>
          <a:off x="14389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128831</xdr:rowOff>
    </xdr:from>
    <xdr:ext cx="405111" cy="259045"/>
    <xdr:sp macro="" textlink="">
      <xdr:nvSpPr>
        <xdr:cNvPr id="249" name="n_3mainValue【一般廃棄物処理施設】&#10;有形固定資産減価償却率">
          <a:extLst>
            <a:ext uri="{FF2B5EF4-FFF2-40B4-BE49-F238E27FC236}">
              <a16:creationId xmlns:a16="http://schemas.microsoft.com/office/drawing/2014/main" id="{B6705A14-D50B-4785-952C-EAD801C8CA0C}"/>
            </a:ext>
          </a:extLst>
        </xdr:cNvPr>
        <xdr:cNvSpPr txBox="1"/>
      </xdr:nvSpPr>
      <xdr:spPr>
        <a:xfrm>
          <a:off x="13500744" y="595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0" name="正方形/長方形 249">
          <a:extLst>
            <a:ext uri="{FF2B5EF4-FFF2-40B4-BE49-F238E27FC236}">
              <a16:creationId xmlns:a16="http://schemas.microsoft.com/office/drawing/2014/main" id="{964F246E-14CC-4691-84A9-99CBFF5ADCC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1" name="正方形/長方形 250">
          <a:extLst>
            <a:ext uri="{FF2B5EF4-FFF2-40B4-BE49-F238E27FC236}">
              <a16:creationId xmlns:a16="http://schemas.microsoft.com/office/drawing/2014/main" id="{3FA6849E-A7C6-42E3-8A3F-1C175C177CB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2" name="正方形/長方形 251">
          <a:extLst>
            <a:ext uri="{FF2B5EF4-FFF2-40B4-BE49-F238E27FC236}">
              <a16:creationId xmlns:a16="http://schemas.microsoft.com/office/drawing/2014/main" id="{488656D6-A29A-468F-BFFD-959B1F90F0C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3" name="正方形/長方形 252">
          <a:extLst>
            <a:ext uri="{FF2B5EF4-FFF2-40B4-BE49-F238E27FC236}">
              <a16:creationId xmlns:a16="http://schemas.microsoft.com/office/drawing/2014/main" id="{EE651B12-4809-4636-A31F-44C1C97918B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4" name="正方形/長方形 253">
          <a:extLst>
            <a:ext uri="{FF2B5EF4-FFF2-40B4-BE49-F238E27FC236}">
              <a16:creationId xmlns:a16="http://schemas.microsoft.com/office/drawing/2014/main" id="{E12613EE-6E23-40F6-BD51-8B1050831BA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5" name="正方形/長方形 254">
          <a:extLst>
            <a:ext uri="{FF2B5EF4-FFF2-40B4-BE49-F238E27FC236}">
              <a16:creationId xmlns:a16="http://schemas.microsoft.com/office/drawing/2014/main" id="{B0E21910-382B-4E8A-AAF4-178959FC402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6" name="正方形/長方形 255">
          <a:extLst>
            <a:ext uri="{FF2B5EF4-FFF2-40B4-BE49-F238E27FC236}">
              <a16:creationId xmlns:a16="http://schemas.microsoft.com/office/drawing/2014/main" id="{39A2E714-D7D4-4CFD-85FF-9BA5B236FB3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7" name="正方形/長方形 256">
          <a:extLst>
            <a:ext uri="{FF2B5EF4-FFF2-40B4-BE49-F238E27FC236}">
              <a16:creationId xmlns:a16="http://schemas.microsoft.com/office/drawing/2014/main" id="{1C55E375-DF21-48B8-99D7-2E09674D0A3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58" name="テキスト ボックス 257">
          <a:extLst>
            <a:ext uri="{FF2B5EF4-FFF2-40B4-BE49-F238E27FC236}">
              <a16:creationId xmlns:a16="http://schemas.microsoft.com/office/drawing/2014/main" id="{8B57D6F7-FFE1-48C8-BFCD-A532CD781AC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59" name="直線コネクタ 258">
          <a:extLst>
            <a:ext uri="{FF2B5EF4-FFF2-40B4-BE49-F238E27FC236}">
              <a16:creationId xmlns:a16="http://schemas.microsoft.com/office/drawing/2014/main" id="{400EE6C7-E02D-4F71-B172-FFA34512001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60" name="直線コネクタ 259">
          <a:extLst>
            <a:ext uri="{FF2B5EF4-FFF2-40B4-BE49-F238E27FC236}">
              <a16:creationId xmlns:a16="http://schemas.microsoft.com/office/drawing/2014/main" id="{E1F76073-5AA7-422C-BEE7-91C57595FC4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61" name="テキスト ボックス 260">
          <a:extLst>
            <a:ext uri="{FF2B5EF4-FFF2-40B4-BE49-F238E27FC236}">
              <a16:creationId xmlns:a16="http://schemas.microsoft.com/office/drawing/2014/main" id="{9E5A6EC2-2227-48EB-8208-D66B53393ED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62" name="直線コネクタ 261">
          <a:extLst>
            <a:ext uri="{FF2B5EF4-FFF2-40B4-BE49-F238E27FC236}">
              <a16:creationId xmlns:a16="http://schemas.microsoft.com/office/drawing/2014/main" id="{AA3FFBBA-2A16-4BDF-BB8A-3F044B3B276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63" name="テキスト ボックス 262">
          <a:extLst>
            <a:ext uri="{FF2B5EF4-FFF2-40B4-BE49-F238E27FC236}">
              <a16:creationId xmlns:a16="http://schemas.microsoft.com/office/drawing/2014/main" id="{1F7269DB-5C0D-491D-8721-38D658102FC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64" name="直線コネクタ 263">
          <a:extLst>
            <a:ext uri="{FF2B5EF4-FFF2-40B4-BE49-F238E27FC236}">
              <a16:creationId xmlns:a16="http://schemas.microsoft.com/office/drawing/2014/main" id="{C6850234-4937-4C99-9E98-CFA8356BD9B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65" name="テキスト ボックス 264">
          <a:extLst>
            <a:ext uri="{FF2B5EF4-FFF2-40B4-BE49-F238E27FC236}">
              <a16:creationId xmlns:a16="http://schemas.microsoft.com/office/drawing/2014/main" id="{5C3F6614-DE2C-45E2-9820-908412BD3ABF}"/>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66" name="直線コネクタ 265">
          <a:extLst>
            <a:ext uri="{FF2B5EF4-FFF2-40B4-BE49-F238E27FC236}">
              <a16:creationId xmlns:a16="http://schemas.microsoft.com/office/drawing/2014/main" id="{87CFFB28-B2A8-4E0B-999E-1BF8AC6E34C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267" name="テキスト ボックス 266">
          <a:extLst>
            <a:ext uri="{FF2B5EF4-FFF2-40B4-BE49-F238E27FC236}">
              <a16:creationId xmlns:a16="http://schemas.microsoft.com/office/drawing/2014/main" id="{C3C01778-A84D-4EA0-AAB3-9F10A8031FDB}"/>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68" name="直線コネクタ 267">
          <a:extLst>
            <a:ext uri="{FF2B5EF4-FFF2-40B4-BE49-F238E27FC236}">
              <a16:creationId xmlns:a16="http://schemas.microsoft.com/office/drawing/2014/main" id="{CEE5C98A-8FF0-4AB8-BA24-C14B933B90B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69" name="テキスト ボックス 268">
          <a:extLst>
            <a:ext uri="{FF2B5EF4-FFF2-40B4-BE49-F238E27FC236}">
              <a16:creationId xmlns:a16="http://schemas.microsoft.com/office/drawing/2014/main" id="{CA4C76B7-1907-4AA1-9F44-78741BE0AAA1}"/>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0" name="【一般廃棄物処理施設】&#10;一人当たり有形固定資産（償却資産）額グラフ枠">
          <a:extLst>
            <a:ext uri="{FF2B5EF4-FFF2-40B4-BE49-F238E27FC236}">
              <a16:creationId xmlns:a16="http://schemas.microsoft.com/office/drawing/2014/main" id="{B1B42B45-9E71-4FC9-99DA-B71C57106BC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81636</xdr:rowOff>
    </xdr:from>
    <xdr:to>
      <xdr:col>116</xdr:col>
      <xdr:colOff>62864</xdr:colOff>
      <xdr:row>41</xdr:row>
      <xdr:rowOff>133107</xdr:rowOff>
    </xdr:to>
    <xdr:cxnSp macro="">
      <xdr:nvCxnSpPr>
        <xdr:cNvPr id="271" name="直線コネクタ 270">
          <a:extLst>
            <a:ext uri="{FF2B5EF4-FFF2-40B4-BE49-F238E27FC236}">
              <a16:creationId xmlns:a16="http://schemas.microsoft.com/office/drawing/2014/main" id="{115F5530-72EE-482E-A714-782FA69A3E90}"/>
            </a:ext>
          </a:extLst>
        </xdr:cNvPr>
        <xdr:cNvCxnSpPr/>
      </xdr:nvCxnSpPr>
      <xdr:spPr>
        <a:xfrm flipV="1">
          <a:off x="22160864" y="5739486"/>
          <a:ext cx="0" cy="1423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136934</xdr:rowOff>
    </xdr:from>
    <xdr:ext cx="378565" cy="259045"/>
    <xdr:sp macro="" textlink="">
      <xdr:nvSpPr>
        <xdr:cNvPr id="272" name="【一般廃棄物処理施設】&#10;一人当たり有形固定資産（償却資産）額最小値テキスト">
          <a:extLst>
            <a:ext uri="{FF2B5EF4-FFF2-40B4-BE49-F238E27FC236}">
              <a16:creationId xmlns:a16="http://schemas.microsoft.com/office/drawing/2014/main" id="{ECAE971E-49B1-4444-8725-65167510026E}"/>
            </a:ext>
          </a:extLst>
        </xdr:cNvPr>
        <xdr:cNvSpPr txBox="1"/>
      </xdr:nvSpPr>
      <xdr:spPr>
        <a:xfrm>
          <a:off x="22199600" y="7166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133107</xdr:rowOff>
    </xdr:from>
    <xdr:to>
      <xdr:col>116</xdr:col>
      <xdr:colOff>152400</xdr:colOff>
      <xdr:row>41</xdr:row>
      <xdr:rowOff>133107</xdr:rowOff>
    </xdr:to>
    <xdr:cxnSp macro="">
      <xdr:nvCxnSpPr>
        <xdr:cNvPr id="273" name="直線コネクタ 272">
          <a:extLst>
            <a:ext uri="{FF2B5EF4-FFF2-40B4-BE49-F238E27FC236}">
              <a16:creationId xmlns:a16="http://schemas.microsoft.com/office/drawing/2014/main" id="{51247589-045C-4679-93A6-32EA72621C65}"/>
            </a:ext>
          </a:extLst>
        </xdr:cNvPr>
        <xdr:cNvCxnSpPr/>
      </xdr:nvCxnSpPr>
      <xdr:spPr>
        <a:xfrm>
          <a:off x="22072600" y="716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28313</xdr:rowOff>
    </xdr:from>
    <xdr:ext cx="599010" cy="259045"/>
    <xdr:sp macro="" textlink="">
      <xdr:nvSpPr>
        <xdr:cNvPr id="274" name="【一般廃棄物処理施設】&#10;一人当たり有形固定資産（償却資産）額最大値テキスト">
          <a:extLst>
            <a:ext uri="{FF2B5EF4-FFF2-40B4-BE49-F238E27FC236}">
              <a16:creationId xmlns:a16="http://schemas.microsoft.com/office/drawing/2014/main" id="{33F58AC8-DFE2-4E1E-B4C8-65805047EE12}"/>
            </a:ext>
          </a:extLst>
        </xdr:cNvPr>
        <xdr:cNvSpPr txBox="1"/>
      </xdr:nvSpPr>
      <xdr:spPr>
        <a:xfrm>
          <a:off x="22199600" y="551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81636</xdr:rowOff>
    </xdr:from>
    <xdr:to>
      <xdr:col>116</xdr:col>
      <xdr:colOff>152400</xdr:colOff>
      <xdr:row>33</xdr:row>
      <xdr:rowOff>81636</xdr:rowOff>
    </xdr:to>
    <xdr:cxnSp macro="">
      <xdr:nvCxnSpPr>
        <xdr:cNvPr id="275" name="直線コネクタ 274">
          <a:extLst>
            <a:ext uri="{FF2B5EF4-FFF2-40B4-BE49-F238E27FC236}">
              <a16:creationId xmlns:a16="http://schemas.microsoft.com/office/drawing/2014/main" id="{1D426D66-B6B0-4BF7-8BC2-AEC5EB9079FC}"/>
            </a:ext>
          </a:extLst>
        </xdr:cNvPr>
        <xdr:cNvCxnSpPr/>
      </xdr:nvCxnSpPr>
      <xdr:spPr>
        <a:xfrm>
          <a:off x="22072600" y="573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9824</xdr:rowOff>
    </xdr:from>
    <xdr:ext cx="599010" cy="259045"/>
    <xdr:sp macro="" textlink="">
      <xdr:nvSpPr>
        <xdr:cNvPr id="276" name="【一般廃棄物処理施設】&#10;一人当たり有形固定資産（償却資産）額平均値テキスト">
          <a:extLst>
            <a:ext uri="{FF2B5EF4-FFF2-40B4-BE49-F238E27FC236}">
              <a16:creationId xmlns:a16="http://schemas.microsoft.com/office/drawing/2014/main" id="{BA7D921E-1F69-40DF-8A36-00AF8E56AF5D}"/>
            </a:ext>
          </a:extLst>
        </xdr:cNvPr>
        <xdr:cNvSpPr txBox="1"/>
      </xdr:nvSpPr>
      <xdr:spPr>
        <a:xfrm>
          <a:off x="22199600" y="6696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158397</xdr:rowOff>
    </xdr:from>
    <xdr:to>
      <xdr:col>116</xdr:col>
      <xdr:colOff>114300</xdr:colOff>
      <xdr:row>40</xdr:row>
      <xdr:rowOff>88547</xdr:rowOff>
    </xdr:to>
    <xdr:sp macro="" textlink="">
      <xdr:nvSpPr>
        <xdr:cNvPr id="277" name="フローチャート: 判断 276">
          <a:extLst>
            <a:ext uri="{FF2B5EF4-FFF2-40B4-BE49-F238E27FC236}">
              <a16:creationId xmlns:a16="http://schemas.microsoft.com/office/drawing/2014/main" id="{02E8D4B3-E99D-40FA-A0DF-30A4132A7B02}"/>
            </a:ext>
          </a:extLst>
        </xdr:cNvPr>
        <xdr:cNvSpPr/>
      </xdr:nvSpPr>
      <xdr:spPr>
        <a:xfrm>
          <a:off x="22110700" y="684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136070</xdr:rowOff>
    </xdr:from>
    <xdr:to>
      <xdr:col>112</xdr:col>
      <xdr:colOff>38100</xdr:colOff>
      <xdr:row>40</xdr:row>
      <xdr:rowOff>66220</xdr:rowOff>
    </xdr:to>
    <xdr:sp macro="" textlink="">
      <xdr:nvSpPr>
        <xdr:cNvPr id="278" name="フローチャート: 判断 277">
          <a:extLst>
            <a:ext uri="{FF2B5EF4-FFF2-40B4-BE49-F238E27FC236}">
              <a16:creationId xmlns:a16="http://schemas.microsoft.com/office/drawing/2014/main" id="{C1CBDE0E-250C-451E-97B0-F70A7C9CE3DF}"/>
            </a:ext>
          </a:extLst>
        </xdr:cNvPr>
        <xdr:cNvSpPr/>
      </xdr:nvSpPr>
      <xdr:spPr>
        <a:xfrm>
          <a:off x="21272500" y="68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116132</xdr:rowOff>
    </xdr:from>
    <xdr:to>
      <xdr:col>107</xdr:col>
      <xdr:colOff>101600</xdr:colOff>
      <xdr:row>40</xdr:row>
      <xdr:rowOff>46282</xdr:rowOff>
    </xdr:to>
    <xdr:sp macro="" textlink="">
      <xdr:nvSpPr>
        <xdr:cNvPr id="279" name="フローチャート: 判断 278">
          <a:extLst>
            <a:ext uri="{FF2B5EF4-FFF2-40B4-BE49-F238E27FC236}">
              <a16:creationId xmlns:a16="http://schemas.microsoft.com/office/drawing/2014/main" id="{7F93877C-2DB6-4EE0-BF26-A446FCC463EF}"/>
            </a:ext>
          </a:extLst>
        </xdr:cNvPr>
        <xdr:cNvSpPr/>
      </xdr:nvSpPr>
      <xdr:spPr>
        <a:xfrm>
          <a:off x="20383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162832</xdr:rowOff>
    </xdr:from>
    <xdr:to>
      <xdr:col>102</xdr:col>
      <xdr:colOff>165100</xdr:colOff>
      <xdr:row>40</xdr:row>
      <xdr:rowOff>92982</xdr:rowOff>
    </xdr:to>
    <xdr:sp macro="" textlink="">
      <xdr:nvSpPr>
        <xdr:cNvPr id="280" name="フローチャート: 判断 279">
          <a:extLst>
            <a:ext uri="{FF2B5EF4-FFF2-40B4-BE49-F238E27FC236}">
              <a16:creationId xmlns:a16="http://schemas.microsoft.com/office/drawing/2014/main" id="{D8F1B274-7174-4AFA-8818-D5DDE26F7CBC}"/>
            </a:ext>
          </a:extLst>
        </xdr:cNvPr>
        <xdr:cNvSpPr/>
      </xdr:nvSpPr>
      <xdr:spPr>
        <a:xfrm>
          <a:off x="19494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19443</xdr:rowOff>
    </xdr:from>
    <xdr:to>
      <xdr:col>98</xdr:col>
      <xdr:colOff>38100</xdr:colOff>
      <xdr:row>40</xdr:row>
      <xdr:rowOff>121043</xdr:rowOff>
    </xdr:to>
    <xdr:sp macro="" textlink="">
      <xdr:nvSpPr>
        <xdr:cNvPr id="281" name="フローチャート: 判断 280">
          <a:extLst>
            <a:ext uri="{FF2B5EF4-FFF2-40B4-BE49-F238E27FC236}">
              <a16:creationId xmlns:a16="http://schemas.microsoft.com/office/drawing/2014/main" id="{FC729608-6826-48CB-8606-B25D6694B3C4}"/>
            </a:ext>
          </a:extLst>
        </xdr:cNvPr>
        <xdr:cNvSpPr/>
      </xdr:nvSpPr>
      <xdr:spPr>
        <a:xfrm>
          <a:off x="18605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2" name="テキスト ボックス 281">
          <a:extLst>
            <a:ext uri="{FF2B5EF4-FFF2-40B4-BE49-F238E27FC236}">
              <a16:creationId xmlns:a16="http://schemas.microsoft.com/office/drawing/2014/main" id="{55A14253-2897-4CA6-91F2-30D166B9A74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3" name="テキスト ボックス 282">
          <a:extLst>
            <a:ext uri="{FF2B5EF4-FFF2-40B4-BE49-F238E27FC236}">
              <a16:creationId xmlns:a16="http://schemas.microsoft.com/office/drawing/2014/main" id="{3F8DED7B-C136-412C-8DE9-369CA6F38E2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4" name="テキスト ボックス 283">
          <a:extLst>
            <a:ext uri="{FF2B5EF4-FFF2-40B4-BE49-F238E27FC236}">
              <a16:creationId xmlns:a16="http://schemas.microsoft.com/office/drawing/2014/main" id="{28A13EA5-A762-4603-9F00-32F291739B9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85" name="テキスト ボックス 284">
          <a:extLst>
            <a:ext uri="{FF2B5EF4-FFF2-40B4-BE49-F238E27FC236}">
              <a16:creationId xmlns:a16="http://schemas.microsoft.com/office/drawing/2014/main" id="{C0A2CAF3-2C92-49E9-B229-B607E7DAB08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86" name="テキスト ボックス 285">
          <a:extLst>
            <a:ext uri="{FF2B5EF4-FFF2-40B4-BE49-F238E27FC236}">
              <a16:creationId xmlns:a16="http://schemas.microsoft.com/office/drawing/2014/main" id="{762BE272-3113-43F4-AE7B-1C557716D49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39509</xdr:rowOff>
    </xdr:from>
    <xdr:to>
      <xdr:col>116</xdr:col>
      <xdr:colOff>114300</xdr:colOff>
      <xdr:row>40</xdr:row>
      <xdr:rowOff>141109</xdr:rowOff>
    </xdr:to>
    <xdr:sp macro="" textlink="">
      <xdr:nvSpPr>
        <xdr:cNvPr id="287" name="楕円 286">
          <a:extLst>
            <a:ext uri="{FF2B5EF4-FFF2-40B4-BE49-F238E27FC236}">
              <a16:creationId xmlns:a16="http://schemas.microsoft.com/office/drawing/2014/main" id="{3C7B2AD5-CADA-43C5-A621-4F23C1E4B30A}"/>
            </a:ext>
          </a:extLst>
        </xdr:cNvPr>
        <xdr:cNvSpPr/>
      </xdr:nvSpPr>
      <xdr:spPr>
        <a:xfrm>
          <a:off x="22110700" y="689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17936</xdr:rowOff>
    </xdr:from>
    <xdr:ext cx="534377" cy="259045"/>
    <xdr:sp macro="" textlink="">
      <xdr:nvSpPr>
        <xdr:cNvPr id="288" name="【一般廃棄物処理施設】&#10;一人当たり有形固定資産（償却資産）額該当値テキスト">
          <a:extLst>
            <a:ext uri="{FF2B5EF4-FFF2-40B4-BE49-F238E27FC236}">
              <a16:creationId xmlns:a16="http://schemas.microsoft.com/office/drawing/2014/main" id="{AF8572AD-0BCE-4D09-91C2-B319C9A8CF6E}"/>
            </a:ext>
          </a:extLst>
        </xdr:cNvPr>
        <xdr:cNvSpPr txBox="1"/>
      </xdr:nvSpPr>
      <xdr:spPr>
        <a:xfrm>
          <a:off x="22199600" y="687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46665</xdr:rowOff>
    </xdr:from>
    <xdr:to>
      <xdr:col>112</xdr:col>
      <xdr:colOff>38100</xdr:colOff>
      <xdr:row>40</xdr:row>
      <xdr:rowOff>148265</xdr:rowOff>
    </xdr:to>
    <xdr:sp macro="" textlink="">
      <xdr:nvSpPr>
        <xdr:cNvPr id="289" name="楕円 288">
          <a:extLst>
            <a:ext uri="{FF2B5EF4-FFF2-40B4-BE49-F238E27FC236}">
              <a16:creationId xmlns:a16="http://schemas.microsoft.com/office/drawing/2014/main" id="{642E688F-CB45-4161-BEA9-8FD80990B92A}"/>
            </a:ext>
          </a:extLst>
        </xdr:cNvPr>
        <xdr:cNvSpPr/>
      </xdr:nvSpPr>
      <xdr:spPr>
        <a:xfrm>
          <a:off x="21272500" y="690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90309</xdr:rowOff>
    </xdr:from>
    <xdr:to>
      <xdr:col>116</xdr:col>
      <xdr:colOff>63500</xdr:colOff>
      <xdr:row>40</xdr:row>
      <xdr:rowOff>97465</xdr:rowOff>
    </xdr:to>
    <xdr:cxnSp macro="">
      <xdr:nvCxnSpPr>
        <xdr:cNvPr id="290" name="直線コネクタ 289">
          <a:extLst>
            <a:ext uri="{FF2B5EF4-FFF2-40B4-BE49-F238E27FC236}">
              <a16:creationId xmlns:a16="http://schemas.microsoft.com/office/drawing/2014/main" id="{EAED2DE3-841E-4CF0-A135-4C9B21E5F71E}"/>
            </a:ext>
          </a:extLst>
        </xdr:cNvPr>
        <xdr:cNvCxnSpPr/>
      </xdr:nvCxnSpPr>
      <xdr:spPr>
        <a:xfrm flipV="1">
          <a:off x="21323300" y="6948309"/>
          <a:ext cx="838200" cy="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91953</xdr:rowOff>
    </xdr:from>
    <xdr:to>
      <xdr:col>107</xdr:col>
      <xdr:colOff>101600</xdr:colOff>
      <xdr:row>40</xdr:row>
      <xdr:rowOff>22103</xdr:rowOff>
    </xdr:to>
    <xdr:sp macro="" textlink="">
      <xdr:nvSpPr>
        <xdr:cNvPr id="291" name="楕円 290">
          <a:extLst>
            <a:ext uri="{FF2B5EF4-FFF2-40B4-BE49-F238E27FC236}">
              <a16:creationId xmlns:a16="http://schemas.microsoft.com/office/drawing/2014/main" id="{E682A9A9-A4C4-4A11-A55D-2C363FD4461D}"/>
            </a:ext>
          </a:extLst>
        </xdr:cNvPr>
        <xdr:cNvSpPr/>
      </xdr:nvSpPr>
      <xdr:spPr>
        <a:xfrm>
          <a:off x="20383500" y="677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142753</xdr:rowOff>
    </xdr:from>
    <xdr:to>
      <xdr:col>111</xdr:col>
      <xdr:colOff>177800</xdr:colOff>
      <xdr:row>40</xdr:row>
      <xdr:rowOff>97465</xdr:rowOff>
    </xdr:to>
    <xdr:cxnSp macro="">
      <xdr:nvCxnSpPr>
        <xdr:cNvPr id="292" name="直線コネクタ 291">
          <a:extLst>
            <a:ext uri="{FF2B5EF4-FFF2-40B4-BE49-F238E27FC236}">
              <a16:creationId xmlns:a16="http://schemas.microsoft.com/office/drawing/2014/main" id="{F77DE737-2E84-47CE-A3EE-45CD99059A96}"/>
            </a:ext>
          </a:extLst>
        </xdr:cNvPr>
        <xdr:cNvCxnSpPr/>
      </xdr:nvCxnSpPr>
      <xdr:spPr>
        <a:xfrm>
          <a:off x="20434300" y="6829303"/>
          <a:ext cx="889000" cy="12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114554</xdr:rowOff>
    </xdr:from>
    <xdr:to>
      <xdr:col>102</xdr:col>
      <xdr:colOff>165100</xdr:colOff>
      <xdr:row>40</xdr:row>
      <xdr:rowOff>44704</xdr:rowOff>
    </xdr:to>
    <xdr:sp macro="" textlink="">
      <xdr:nvSpPr>
        <xdr:cNvPr id="293" name="楕円 292">
          <a:extLst>
            <a:ext uri="{FF2B5EF4-FFF2-40B4-BE49-F238E27FC236}">
              <a16:creationId xmlns:a16="http://schemas.microsoft.com/office/drawing/2014/main" id="{DC29B539-18A7-4A30-A8C8-F43D3A2455AF}"/>
            </a:ext>
          </a:extLst>
        </xdr:cNvPr>
        <xdr:cNvSpPr/>
      </xdr:nvSpPr>
      <xdr:spPr>
        <a:xfrm>
          <a:off x="19494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142753</xdr:rowOff>
    </xdr:from>
    <xdr:to>
      <xdr:col>107</xdr:col>
      <xdr:colOff>50800</xdr:colOff>
      <xdr:row>39</xdr:row>
      <xdr:rowOff>165354</xdr:rowOff>
    </xdr:to>
    <xdr:cxnSp macro="">
      <xdr:nvCxnSpPr>
        <xdr:cNvPr id="294" name="直線コネクタ 293">
          <a:extLst>
            <a:ext uri="{FF2B5EF4-FFF2-40B4-BE49-F238E27FC236}">
              <a16:creationId xmlns:a16="http://schemas.microsoft.com/office/drawing/2014/main" id="{15875FB9-1061-4540-AC59-D1567AAAA063}"/>
            </a:ext>
          </a:extLst>
        </xdr:cNvPr>
        <xdr:cNvCxnSpPr/>
      </xdr:nvCxnSpPr>
      <xdr:spPr>
        <a:xfrm flipV="1">
          <a:off x="19545300" y="6829303"/>
          <a:ext cx="889000" cy="2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82747</xdr:rowOff>
    </xdr:from>
    <xdr:ext cx="599010" cy="259045"/>
    <xdr:sp macro="" textlink="">
      <xdr:nvSpPr>
        <xdr:cNvPr id="295" name="n_1aveValue【一般廃棄物処理施設】&#10;一人当たり有形固定資産（償却資産）額">
          <a:extLst>
            <a:ext uri="{FF2B5EF4-FFF2-40B4-BE49-F238E27FC236}">
              <a16:creationId xmlns:a16="http://schemas.microsoft.com/office/drawing/2014/main" id="{70E0D849-DE22-4EAB-8917-D456A7F69DD4}"/>
            </a:ext>
          </a:extLst>
        </xdr:cNvPr>
        <xdr:cNvSpPr txBox="1"/>
      </xdr:nvSpPr>
      <xdr:spPr>
        <a:xfrm>
          <a:off x="21011095" y="659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37409</xdr:rowOff>
    </xdr:from>
    <xdr:ext cx="599010" cy="259045"/>
    <xdr:sp macro="" textlink="">
      <xdr:nvSpPr>
        <xdr:cNvPr id="296" name="n_2aveValue【一般廃棄物処理施設】&#10;一人当たり有形固定資産（償却資産）額">
          <a:extLst>
            <a:ext uri="{FF2B5EF4-FFF2-40B4-BE49-F238E27FC236}">
              <a16:creationId xmlns:a16="http://schemas.microsoft.com/office/drawing/2014/main" id="{07511EAA-62A1-42C1-9230-AE01E9C9A06B}"/>
            </a:ext>
          </a:extLst>
        </xdr:cNvPr>
        <xdr:cNvSpPr txBox="1"/>
      </xdr:nvSpPr>
      <xdr:spPr>
        <a:xfrm>
          <a:off x="20134795" y="689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84109</xdr:rowOff>
    </xdr:from>
    <xdr:ext cx="599010" cy="259045"/>
    <xdr:sp macro="" textlink="">
      <xdr:nvSpPr>
        <xdr:cNvPr id="297" name="n_3aveValue【一般廃棄物処理施設】&#10;一人当たり有形固定資産（償却資産）額">
          <a:extLst>
            <a:ext uri="{FF2B5EF4-FFF2-40B4-BE49-F238E27FC236}">
              <a16:creationId xmlns:a16="http://schemas.microsoft.com/office/drawing/2014/main" id="{20ECD0D9-3F42-4F99-8DB9-48D333A0971B}"/>
            </a:ext>
          </a:extLst>
        </xdr:cNvPr>
        <xdr:cNvSpPr txBox="1"/>
      </xdr:nvSpPr>
      <xdr:spPr>
        <a:xfrm>
          <a:off x="19245795" y="69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137570</xdr:rowOff>
    </xdr:from>
    <xdr:ext cx="599010" cy="259045"/>
    <xdr:sp macro="" textlink="">
      <xdr:nvSpPr>
        <xdr:cNvPr id="298" name="n_4aveValue【一般廃棄物処理施設】&#10;一人当たり有形固定資産（償却資産）額">
          <a:extLst>
            <a:ext uri="{FF2B5EF4-FFF2-40B4-BE49-F238E27FC236}">
              <a16:creationId xmlns:a16="http://schemas.microsoft.com/office/drawing/2014/main" id="{90BB4796-8DDA-4939-92E6-247B39DEFE50}"/>
            </a:ext>
          </a:extLst>
        </xdr:cNvPr>
        <xdr:cNvSpPr txBox="1"/>
      </xdr:nvSpPr>
      <xdr:spPr>
        <a:xfrm>
          <a:off x="18356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139392</xdr:rowOff>
    </xdr:from>
    <xdr:ext cx="534377" cy="259045"/>
    <xdr:sp macro="" textlink="">
      <xdr:nvSpPr>
        <xdr:cNvPr id="299" name="n_1mainValue【一般廃棄物処理施設】&#10;一人当たり有形固定資産（償却資産）額">
          <a:extLst>
            <a:ext uri="{FF2B5EF4-FFF2-40B4-BE49-F238E27FC236}">
              <a16:creationId xmlns:a16="http://schemas.microsoft.com/office/drawing/2014/main" id="{108C5C00-8F5B-4B7C-8E88-46AC5E2DE3E5}"/>
            </a:ext>
          </a:extLst>
        </xdr:cNvPr>
        <xdr:cNvSpPr txBox="1"/>
      </xdr:nvSpPr>
      <xdr:spPr>
        <a:xfrm>
          <a:off x="21043411" y="699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38630</xdr:rowOff>
    </xdr:from>
    <xdr:ext cx="599010" cy="259045"/>
    <xdr:sp macro="" textlink="">
      <xdr:nvSpPr>
        <xdr:cNvPr id="300" name="n_2mainValue【一般廃棄物処理施設】&#10;一人当たり有形固定資産（償却資産）額">
          <a:extLst>
            <a:ext uri="{FF2B5EF4-FFF2-40B4-BE49-F238E27FC236}">
              <a16:creationId xmlns:a16="http://schemas.microsoft.com/office/drawing/2014/main" id="{B5D6BC38-0CD6-4CB7-AFA2-178036967B52}"/>
            </a:ext>
          </a:extLst>
        </xdr:cNvPr>
        <xdr:cNvSpPr txBox="1"/>
      </xdr:nvSpPr>
      <xdr:spPr>
        <a:xfrm>
          <a:off x="20134795" y="655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61231</xdr:rowOff>
    </xdr:from>
    <xdr:ext cx="599010" cy="259045"/>
    <xdr:sp macro="" textlink="">
      <xdr:nvSpPr>
        <xdr:cNvPr id="301" name="n_3mainValue【一般廃棄物処理施設】&#10;一人当たり有形固定資産（償却資産）額">
          <a:extLst>
            <a:ext uri="{FF2B5EF4-FFF2-40B4-BE49-F238E27FC236}">
              <a16:creationId xmlns:a16="http://schemas.microsoft.com/office/drawing/2014/main" id="{52507F20-1BCA-40CD-A9BC-B154B00832F8}"/>
            </a:ext>
          </a:extLst>
        </xdr:cNvPr>
        <xdr:cNvSpPr txBox="1"/>
      </xdr:nvSpPr>
      <xdr:spPr>
        <a:xfrm>
          <a:off x="19245795" y="6576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02" name="正方形/長方形 301">
          <a:extLst>
            <a:ext uri="{FF2B5EF4-FFF2-40B4-BE49-F238E27FC236}">
              <a16:creationId xmlns:a16="http://schemas.microsoft.com/office/drawing/2014/main" id="{B72F841E-B289-4483-AF7F-68BF4C9C496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3" name="正方形/長方形 302">
          <a:extLst>
            <a:ext uri="{FF2B5EF4-FFF2-40B4-BE49-F238E27FC236}">
              <a16:creationId xmlns:a16="http://schemas.microsoft.com/office/drawing/2014/main" id="{66A21CD6-2785-493F-AED5-0AB120AFC81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4" name="正方形/長方形 303">
          <a:extLst>
            <a:ext uri="{FF2B5EF4-FFF2-40B4-BE49-F238E27FC236}">
              <a16:creationId xmlns:a16="http://schemas.microsoft.com/office/drawing/2014/main" id="{B0004258-574A-4A38-80E5-23FA44A5D24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5" name="正方形/長方形 304">
          <a:extLst>
            <a:ext uri="{FF2B5EF4-FFF2-40B4-BE49-F238E27FC236}">
              <a16:creationId xmlns:a16="http://schemas.microsoft.com/office/drawing/2014/main" id="{D68B2480-28E4-48A6-90DB-561BFAADB05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6" name="正方形/長方形 305">
          <a:extLst>
            <a:ext uri="{FF2B5EF4-FFF2-40B4-BE49-F238E27FC236}">
              <a16:creationId xmlns:a16="http://schemas.microsoft.com/office/drawing/2014/main" id="{93FD02D2-4CFB-4ACE-8B40-9D36A6016BC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07" name="正方形/長方形 306">
          <a:extLst>
            <a:ext uri="{FF2B5EF4-FFF2-40B4-BE49-F238E27FC236}">
              <a16:creationId xmlns:a16="http://schemas.microsoft.com/office/drawing/2014/main" id="{5359BFF0-9329-4540-9270-3C7CD9DFC12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08" name="正方形/長方形 307">
          <a:extLst>
            <a:ext uri="{FF2B5EF4-FFF2-40B4-BE49-F238E27FC236}">
              <a16:creationId xmlns:a16="http://schemas.microsoft.com/office/drawing/2014/main" id="{D21163AC-127B-4D09-987E-CB654A81CEE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9" name="正方形/長方形 308">
          <a:extLst>
            <a:ext uri="{FF2B5EF4-FFF2-40B4-BE49-F238E27FC236}">
              <a16:creationId xmlns:a16="http://schemas.microsoft.com/office/drawing/2014/main" id="{9EA1843A-D732-4672-88F0-4B846788E18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0" name="テキスト ボックス 309">
          <a:extLst>
            <a:ext uri="{FF2B5EF4-FFF2-40B4-BE49-F238E27FC236}">
              <a16:creationId xmlns:a16="http://schemas.microsoft.com/office/drawing/2014/main" id="{F46D6AF9-A28C-4ACE-AC2B-B46B5E97377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1" name="直線コネクタ 310">
          <a:extLst>
            <a:ext uri="{FF2B5EF4-FFF2-40B4-BE49-F238E27FC236}">
              <a16:creationId xmlns:a16="http://schemas.microsoft.com/office/drawing/2014/main" id="{EB3CEAEE-4D0E-4CA4-9B4B-C7DFC004605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2" name="テキスト ボックス 311">
          <a:extLst>
            <a:ext uri="{FF2B5EF4-FFF2-40B4-BE49-F238E27FC236}">
              <a16:creationId xmlns:a16="http://schemas.microsoft.com/office/drawing/2014/main" id="{F3D56A96-3162-4ED6-8E3A-45165E82A30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13" name="直線コネクタ 312">
          <a:extLst>
            <a:ext uri="{FF2B5EF4-FFF2-40B4-BE49-F238E27FC236}">
              <a16:creationId xmlns:a16="http://schemas.microsoft.com/office/drawing/2014/main" id="{5A15A6F6-A655-43C5-BFCC-63DBBC93B38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14" name="テキスト ボックス 313">
          <a:extLst>
            <a:ext uri="{FF2B5EF4-FFF2-40B4-BE49-F238E27FC236}">
              <a16:creationId xmlns:a16="http://schemas.microsoft.com/office/drawing/2014/main" id="{856103E3-49AD-4EC4-82D6-5D28081407DA}"/>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15" name="直線コネクタ 314">
          <a:extLst>
            <a:ext uri="{FF2B5EF4-FFF2-40B4-BE49-F238E27FC236}">
              <a16:creationId xmlns:a16="http://schemas.microsoft.com/office/drawing/2014/main" id="{7D22F276-0A20-4A32-860A-A067B663B47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16" name="テキスト ボックス 315">
          <a:extLst>
            <a:ext uri="{FF2B5EF4-FFF2-40B4-BE49-F238E27FC236}">
              <a16:creationId xmlns:a16="http://schemas.microsoft.com/office/drawing/2014/main" id="{CEF7480A-5BAF-4CAA-832B-9117519F426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17" name="直線コネクタ 316">
          <a:extLst>
            <a:ext uri="{FF2B5EF4-FFF2-40B4-BE49-F238E27FC236}">
              <a16:creationId xmlns:a16="http://schemas.microsoft.com/office/drawing/2014/main" id="{1DE3DFAF-2165-4CFF-B78A-E3AD45BEE98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18" name="テキスト ボックス 317">
          <a:extLst>
            <a:ext uri="{FF2B5EF4-FFF2-40B4-BE49-F238E27FC236}">
              <a16:creationId xmlns:a16="http://schemas.microsoft.com/office/drawing/2014/main" id="{14CDD5E8-6751-4A3C-B311-1273D573240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19" name="直線コネクタ 318">
          <a:extLst>
            <a:ext uri="{FF2B5EF4-FFF2-40B4-BE49-F238E27FC236}">
              <a16:creationId xmlns:a16="http://schemas.microsoft.com/office/drawing/2014/main" id="{5C2C1D6F-1225-4EA2-BAED-E23CDC048E4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20" name="テキスト ボックス 319">
          <a:extLst>
            <a:ext uri="{FF2B5EF4-FFF2-40B4-BE49-F238E27FC236}">
              <a16:creationId xmlns:a16="http://schemas.microsoft.com/office/drawing/2014/main" id="{1CCD7D89-A745-486C-853F-AFD9385EB0A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21" name="直線コネクタ 320">
          <a:extLst>
            <a:ext uri="{FF2B5EF4-FFF2-40B4-BE49-F238E27FC236}">
              <a16:creationId xmlns:a16="http://schemas.microsoft.com/office/drawing/2014/main" id="{C4E0AFDC-A876-4CCF-BF7B-FEA59946B2A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22" name="テキスト ボックス 321">
          <a:extLst>
            <a:ext uri="{FF2B5EF4-FFF2-40B4-BE49-F238E27FC236}">
              <a16:creationId xmlns:a16="http://schemas.microsoft.com/office/drawing/2014/main" id="{C16CEC83-6F5E-44BC-BE0A-F62DEC58CF3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23" name="直線コネクタ 322">
          <a:extLst>
            <a:ext uri="{FF2B5EF4-FFF2-40B4-BE49-F238E27FC236}">
              <a16:creationId xmlns:a16="http://schemas.microsoft.com/office/drawing/2014/main" id="{AD241ADB-C1DC-4239-9363-CEFD878533E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24" name="テキスト ボックス 323">
          <a:extLst>
            <a:ext uri="{FF2B5EF4-FFF2-40B4-BE49-F238E27FC236}">
              <a16:creationId xmlns:a16="http://schemas.microsoft.com/office/drawing/2014/main" id="{0FBBCEC1-FD8C-4DB6-8921-3C2E67DE8FB3}"/>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5" name="直線コネクタ 324">
          <a:extLst>
            <a:ext uri="{FF2B5EF4-FFF2-40B4-BE49-F238E27FC236}">
              <a16:creationId xmlns:a16="http://schemas.microsoft.com/office/drawing/2014/main" id="{F043FAF8-9B46-48FE-A791-183DD2AD2EF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6" name="【保健センター・保健所】&#10;有形固定資産減価償却率グラフ枠">
          <a:extLst>
            <a:ext uri="{FF2B5EF4-FFF2-40B4-BE49-F238E27FC236}">
              <a16:creationId xmlns:a16="http://schemas.microsoft.com/office/drawing/2014/main" id="{C5A3993B-5781-4DCD-9334-C078270A832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128996</xdr:rowOff>
    </xdr:from>
    <xdr:to>
      <xdr:col>85</xdr:col>
      <xdr:colOff>126364</xdr:colOff>
      <xdr:row>63</xdr:row>
      <xdr:rowOff>101237</xdr:rowOff>
    </xdr:to>
    <xdr:cxnSp macro="">
      <xdr:nvCxnSpPr>
        <xdr:cNvPr id="327" name="直線コネクタ 326">
          <a:extLst>
            <a:ext uri="{FF2B5EF4-FFF2-40B4-BE49-F238E27FC236}">
              <a16:creationId xmlns:a16="http://schemas.microsoft.com/office/drawing/2014/main" id="{3F7E73EC-D06D-49BD-8BCB-09A612066FCE}"/>
            </a:ext>
          </a:extLst>
        </xdr:cNvPr>
        <xdr:cNvCxnSpPr/>
      </xdr:nvCxnSpPr>
      <xdr:spPr>
        <a:xfrm flipV="1">
          <a:off x="16318864" y="9558746"/>
          <a:ext cx="0" cy="134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105064</xdr:rowOff>
    </xdr:from>
    <xdr:ext cx="405111" cy="259045"/>
    <xdr:sp macro="" textlink="">
      <xdr:nvSpPr>
        <xdr:cNvPr id="328" name="【保健センター・保健所】&#10;有形固定資産減価償却率最小値テキスト">
          <a:extLst>
            <a:ext uri="{FF2B5EF4-FFF2-40B4-BE49-F238E27FC236}">
              <a16:creationId xmlns:a16="http://schemas.microsoft.com/office/drawing/2014/main" id="{B1FE4012-A92E-4908-85D8-E2AB0CBBEF5E}"/>
            </a:ext>
          </a:extLst>
        </xdr:cNvPr>
        <xdr:cNvSpPr txBox="1"/>
      </xdr:nvSpPr>
      <xdr:spPr>
        <a:xfrm>
          <a:off x="16357600" y="1090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101237</xdr:rowOff>
    </xdr:from>
    <xdr:to>
      <xdr:col>86</xdr:col>
      <xdr:colOff>25400</xdr:colOff>
      <xdr:row>63</xdr:row>
      <xdr:rowOff>101237</xdr:rowOff>
    </xdr:to>
    <xdr:cxnSp macro="">
      <xdr:nvCxnSpPr>
        <xdr:cNvPr id="329" name="直線コネクタ 328">
          <a:extLst>
            <a:ext uri="{FF2B5EF4-FFF2-40B4-BE49-F238E27FC236}">
              <a16:creationId xmlns:a16="http://schemas.microsoft.com/office/drawing/2014/main" id="{541444AF-CF71-4498-9D78-37302F56EF70}"/>
            </a:ext>
          </a:extLst>
        </xdr:cNvPr>
        <xdr:cNvCxnSpPr/>
      </xdr:nvCxnSpPr>
      <xdr:spPr>
        <a:xfrm>
          <a:off x="16230600" y="1090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75673</xdr:rowOff>
    </xdr:from>
    <xdr:ext cx="340478" cy="259045"/>
    <xdr:sp macro="" textlink="">
      <xdr:nvSpPr>
        <xdr:cNvPr id="330" name="【保健センター・保健所】&#10;有形固定資産減価償却率最大値テキスト">
          <a:extLst>
            <a:ext uri="{FF2B5EF4-FFF2-40B4-BE49-F238E27FC236}">
              <a16:creationId xmlns:a16="http://schemas.microsoft.com/office/drawing/2014/main" id="{2195EDD9-D7B0-4B69-838F-39BE5F0CE264}"/>
            </a:ext>
          </a:extLst>
        </xdr:cNvPr>
        <xdr:cNvSpPr txBox="1"/>
      </xdr:nvSpPr>
      <xdr:spPr>
        <a:xfrm>
          <a:off x="16357600" y="93339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128996</xdr:rowOff>
    </xdr:from>
    <xdr:to>
      <xdr:col>86</xdr:col>
      <xdr:colOff>25400</xdr:colOff>
      <xdr:row>55</xdr:row>
      <xdr:rowOff>128996</xdr:rowOff>
    </xdr:to>
    <xdr:cxnSp macro="">
      <xdr:nvCxnSpPr>
        <xdr:cNvPr id="331" name="直線コネクタ 330">
          <a:extLst>
            <a:ext uri="{FF2B5EF4-FFF2-40B4-BE49-F238E27FC236}">
              <a16:creationId xmlns:a16="http://schemas.microsoft.com/office/drawing/2014/main" id="{457CBA7B-F624-47B5-8BED-F3FF1FCBF3D2}"/>
            </a:ext>
          </a:extLst>
        </xdr:cNvPr>
        <xdr:cNvCxnSpPr/>
      </xdr:nvCxnSpPr>
      <xdr:spPr>
        <a:xfrm>
          <a:off x="16230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88010</xdr:rowOff>
    </xdr:from>
    <xdr:ext cx="405111" cy="259045"/>
    <xdr:sp macro="" textlink="">
      <xdr:nvSpPr>
        <xdr:cNvPr id="332" name="【保健センター・保健所】&#10;有形固定資産減価償却率平均値テキスト">
          <a:extLst>
            <a:ext uri="{FF2B5EF4-FFF2-40B4-BE49-F238E27FC236}">
              <a16:creationId xmlns:a16="http://schemas.microsoft.com/office/drawing/2014/main" id="{091DCFD0-EC82-4C31-A0C9-433C59488F2B}"/>
            </a:ext>
          </a:extLst>
        </xdr:cNvPr>
        <xdr:cNvSpPr txBox="1"/>
      </xdr:nvSpPr>
      <xdr:spPr>
        <a:xfrm>
          <a:off x="16357600" y="1003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65133</xdr:rowOff>
    </xdr:from>
    <xdr:to>
      <xdr:col>85</xdr:col>
      <xdr:colOff>177800</xdr:colOff>
      <xdr:row>59</xdr:row>
      <xdr:rowOff>166733</xdr:rowOff>
    </xdr:to>
    <xdr:sp macro="" textlink="">
      <xdr:nvSpPr>
        <xdr:cNvPr id="333" name="フローチャート: 判断 332">
          <a:extLst>
            <a:ext uri="{FF2B5EF4-FFF2-40B4-BE49-F238E27FC236}">
              <a16:creationId xmlns:a16="http://schemas.microsoft.com/office/drawing/2014/main" id="{4FAFD6E3-FF00-4C3E-8C98-67F628091DC2}"/>
            </a:ext>
          </a:extLst>
        </xdr:cNvPr>
        <xdr:cNvSpPr/>
      </xdr:nvSpPr>
      <xdr:spPr>
        <a:xfrm>
          <a:off x="162687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45538</xdr:rowOff>
    </xdr:from>
    <xdr:to>
      <xdr:col>81</xdr:col>
      <xdr:colOff>101600</xdr:colOff>
      <xdr:row>59</xdr:row>
      <xdr:rowOff>147138</xdr:rowOff>
    </xdr:to>
    <xdr:sp macro="" textlink="">
      <xdr:nvSpPr>
        <xdr:cNvPr id="334" name="フローチャート: 判断 333">
          <a:extLst>
            <a:ext uri="{FF2B5EF4-FFF2-40B4-BE49-F238E27FC236}">
              <a16:creationId xmlns:a16="http://schemas.microsoft.com/office/drawing/2014/main" id="{1CD2FEB8-C67E-4452-B01A-D2CA6870562F}"/>
            </a:ext>
          </a:extLst>
        </xdr:cNvPr>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145143</xdr:rowOff>
    </xdr:from>
    <xdr:to>
      <xdr:col>76</xdr:col>
      <xdr:colOff>165100</xdr:colOff>
      <xdr:row>59</xdr:row>
      <xdr:rowOff>75293</xdr:rowOff>
    </xdr:to>
    <xdr:sp macro="" textlink="">
      <xdr:nvSpPr>
        <xdr:cNvPr id="335" name="フローチャート: 判断 334">
          <a:extLst>
            <a:ext uri="{FF2B5EF4-FFF2-40B4-BE49-F238E27FC236}">
              <a16:creationId xmlns:a16="http://schemas.microsoft.com/office/drawing/2014/main" id="{13E520A4-428D-4D3C-BBA4-6FD1896978AE}"/>
            </a:ext>
          </a:extLst>
        </xdr:cNvPr>
        <xdr:cNvSpPr/>
      </xdr:nvSpPr>
      <xdr:spPr>
        <a:xfrm>
          <a:off x="14541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42273</xdr:rowOff>
    </xdr:from>
    <xdr:to>
      <xdr:col>72</xdr:col>
      <xdr:colOff>38100</xdr:colOff>
      <xdr:row>59</xdr:row>
      <xdr:rowOff>143873</xdr:rowOff>
    </xdr:to>
    <xdr:sp macro="" textlink="">
      <xdr:nvSpPr>
        <xdr:cNvPr id="336" name="フローチャート: 判断 335">
          <a:extLst>
            <a:ext uri="{FF2B5EF4-FFF2-40B4-BE49-F238E27FC236}">
              <a16:creationId xmlns:a16="http://schemas.microsoft.com/office/drawing/2014/main" id="{E4C40EF4-06A1-4234-9BBD-544A87E79D2A}"/>
            </a:ext>
          </a:extLst>
        </xdr:cNvPr>
        <xdr:cNvSpPr/>
      </xdr:nvSpPr>
      <xdr:spPr>
        <a:xfrm>
          <a:off x="13652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141877</xdr:rowOff>
    </xdr:from>
    <xdr:to>
      <xdr:col>67</xdr:col>
      <xdr:colOff>101600</xdr:colOff>
      <xdr:row>59</xdr:row>
      <xdr:rowOff>72027</xdr:rowOff>
    </xdr:to>
    <xdr:sp macro="" textlink="">
      <xdr:nvSpPr>
        <xdr:cNvPr id="337" name="フローチャート: 判断 336">
          <a:extLst>
            <a:ext uri="{FF2B5EF4-FFF2-40B4-BE49-F238E27FC236}">
              <a16:creationId xmlns:a16="http://schemas.microsoft.com/office/drawing/2014/main" id="{A4A7FED7-37B4-47B2-BB95-A67F0634DAA0}"/>
            </a:ext>
          </a:extLst>
        </xdr:cNvPr>
        <xdr:cNvSpPr/>
      </xdr:nvSpPr>
      <xdr:spPr>
        <a:xfrm>
          <a:off x="12763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38" name="テキスト ボックス 337">
          <a:extLst>
            <a:ext uri="{FF2B5EF4-FFF2-40B4-BE49-F238E27FC236}">
              <a16:creationId xmlns:a16="http://schemas.microsoft.com/office/drawing/2014/main" id="{233BCBAD-E685-4ABB-ABD5-31E04FD0C89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39" name="テキスト ボックス 338">
          <a:extLst>
            <a:ext uri="{FF2B5EF4-FFF2-40B4-BE49-F238E27FC236}">
              <a16:creationId xmlns:a16="http://schemas.microsoft.com/office/drawing/2014/main" id="{E047442A-159D-43E1-896D-436B2BD7863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0" name="テキスト ボックス 339">
          <a:extLst>
            <a:ext uri="{FF2B5EF4-FFF2-40B4-BE49-F238E27FC236}">
              <a16:creationId xmlns:a16="http://schemas.microsoft.com/office/drawing/2014/main" id="{E75719B4-1C19-4B7E-A546-26E81E6C085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1" name="テキスト ボックス 340">
          <a:extLst>
            <a:ext uri="{FF2B5EF4-FFF2-40B4-BE49-F238E27FC236}">
              <a16:creationId xmlns:a16="http://schemas.microsoft.com/office/drawing/2014/main" id="{974C2729-2EEE-4C92-A5A5-6E8B1FF72FD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2" name="テキスト ボックス 341">
          <a:extLst>
            <a:ext uri="{FF2B5EF4-FFF2-40B4-BE49-F238E27FC236}">
              <a16:creationId xmlns:a16="http://schemas.microsoft.com/office/drawing/2014/main" id="{46C98046-1F26-42AB-851D-7953BD8FC08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78196</xdr:rowOff>
    </xdr:from>
    <xdr:to>
      <xdr:col>85</xdr:col>
      <xdr:colOff>177800</xdr:colOff>
      <xdr:row>60</xdr:row>
      <xdr:rowOff>8346</xdr:rowOff>
    </xdr:to>
    <xdr:sp macro="" textlink="">
      <xdr:nvSpPr>
        <xdr:cNvPr id="343" name="楕円 342">
          <a:extLst>
            <a:ext uri="{FF2B5EF4-FFF2-40B4-BE49-F238E27FC236}">
              <a16:creationId xmlns:a16="http://schemas.microsoft.com/office/drawing/2014/main" id="{BFD2B922-96E6-44E2-B321-21E7C96394F2}"/>
            </a:ext>
          </a:extLst>
        </xdr:cNvPr>
        <xdr:cNvSpPr/>
      </xdr:nvSpPr>
      <xdr:spPr>
        <a:xfrm>
          <a:off x="162687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56623</xdr:rowOff>
    </xdr:from>
    <xdr:ext cx="405111" cy="259045"/>
    <xdr:sp macro="" textlink="">
      <xdr:nvSpPr>
        <xdr:cNvPr id="344" name="【保健センター・保健所】&#10;有形固定資産減価償却率該当値テキスト">
          <a:extLst>
            <a:ext uri="{FF2B5EF4-FFF2-40B4-BE49-F238E27FC236}">
              <a16:creationId xmlns:a16="http://schemas.microsoft.com/office/drawing/2014/main" id="{519BBB46-B270-4594-B7BC-1B6CC4DDE5EF}"/>
            </a:ext>
          </a:extLst>
        </xdr:cNvPr>
        <xdr:cNvSpPr txBox="1"/>
      </xdr:nvSpPr>
      <xdr:spPr>
        <a:xfrm>
          <a:off x="16357600" y="1017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43906</xdr:rowOff>
    </xdr:from>
    <xdr:to>
      <xdr:col>81</xdr:col>
      <xdr:colOff>101600</xdr:colOff>
      <xdr:row>59</xdr:row>
      <xdr:rowOff>145506</xdr:rowOff>
    </xdr:to>
    <xdr:sp macro="" textlink="">
      <xdr:nvSpPr>
        <xdr:cNvPr id="345" name="楕円 344">
          <a:extLst>
            <a:ext uri="{FF2B5EF4-FFF2-40B4-BE49-F238E27FC236}">
              <a16:creationId xmlns:a16="http://schemas.microsoft.com/office/drawing/2014/main" id="{52B6CF6E-A4AA-4E70-B85E-9B3D0874EA06}"/>
            </a:ext>
          </a:extLst>
        </xdr:cNvPr>
        <xdr:cNvSpPr/>
      </xdr:nvSpPr>
      <xdr:spPr>
        <a:xfrm>
          <a:off x="154305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94706</xdr:rowOff>
    </xdr:from>
    <xdr:to>
      <xdr:col>85</xdr:col>
      <xdr:colOff>127000</xdr:colOff>
      <xdr:row>59</xdr:row>
      <xdr:rowOff>128996</xdr:rowOff>
    </xdr:to>
    <xdr:cxnSp macro="">
      <xdr:nvCxnSpPr>
        <xdr:cNvPr id="346" name="直線コネクタ 345">
          <a:extLst>
            <a:ext uri="{FF2B5EF4-FFF2-40B4-BE49-F238E27FC236}">
              <a16:creationId xmlns:a16="http://schemas.microsoft.com/office/drawing/2014/main" id="{7D96AF86-DC3D-416A-B28C-B6245BCDE1E7}"/>
            </a:ext>
          </a:extLst>
        </xdr:cNvPr>
        <xdr:cNvCxnSpPr/>
      </xdr:nvCxnSpPr>
      <xdr:spPr>
        <a:xfrm>
          <a:off x="15481300" y="1021025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19413</xdr:rowOff>
    </xdr:from>
    <xdr:to>
      <xdr:col>76</xdr:col>
      <xdr:colOff>165100</xdr:colOff>
      <xdr:row>59</xdr:row>
      <xdr:rowOff>121013</xdr:rowOff>
    </xdr:to>
    <xdr:sp macro="" textlink="">
      <xdr:nvSpPr>
        <xdr:cNvPr id="347" name="楕円 346">
          <a:extLst>
            <a:ext uri="{FF2B5EF4-FFF2-40B4-BE49-F238E27FC236}">
              <a16:creationId xmlns:a16="http://schemas.microsoft.com/office/drawing/2014/main" id="{5E6B643C-D490-4756-96B0-0D53C1478D9B}"/>
            </a:ext>
          </a:extLst>
        </xdr:cNvPr>
        <xdr:cNvSpPr/>
      </xdr:nvSpPr>
      <xdr:spPr>
        <a:xfrm>
          <a:off x="14541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70213</xdr:rowOff>
    </xdr:from>
    <xdr:to>
      <xdr:col>81</xdr:col>
      <xdr:colOff>50800</xdr:colOff>
      <xdr:row>59</xdr:row>
      <xdr:rowOff>94706</xdr:rowOff>
    </xdr:to>
    <xdr:cxnSp macro="">
      <xdr:nvCxnSpPr>
        <xdr:cNvPr id="348" name="直線コネクタ 347">
          <a:extLst>
            <a:ext uri="{FF2B5EF4-FFF2-40B4-BE49-F238E27FC236}">
              <a16:creationId xmlns:a16="http://schemas.microsoft.com/office/drawing/2014/main" id="{622E76FB-932C-45D6-9243-538436BACE8A}"/>
            </a:ext>
          </a:extLst>
        </xdr:cNvPr>
        <xdr:cNvCxnSpPr/>
      </xdr:nvCxnSpPr>
      <xdr:spPr>
        <a:xfrm>
          <a:off x="14592300" y="1018576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158206</xdr:rowOff>
    </xdr:from>
    <xdr:to>
      <xdr:col>72</xdr:col>
      <xdr:colOff>38100</xdr:colOff>
      <xdr:row>59</xdr:row>
      <xdr:rowOff>88356</xdr:rowOff>
    </xdr:to>
    <xdr:sp macro="" textlink="">
      <xdr:nvSpPr>
        <xdr:cNvPr id="349" name="楕円 348">
          <a:extLst>
            <a:ext uri="{FF2B5EF4-FFF2-40B4-BE49-F238E27FC236}">
              <a16:creationId xmlns:a16="http://schemas.microsoft.com/office/drawing/2014/main" id="{9CA6BEB0-8020-41FE-B82C-145678FDC632}"/>
            </a:ext>
          </a:extLst>
        </xdr:cNvPr>
        <xdr:cNvSpPr/>
      </xdr:nvSpPr>
      <xdr:spPr>
        <a:xfrm>
          <a:off x="13652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37556</xdr:rowOff>
    </xdr:from>
    <xdr:to>
      <xdr:col>76</xdr:col>
      <xdr:colOff>114300</xdr:colOff>
      <xdr:row>59</xdr:row>
      <xdr:rowOff>70213</xdr:rowOff>
    </xdr:to>
    <xdr:cxnSp macro="">
      <xdr:nvCxnSpPr>
        <xdr:cNvPr id="350" name="直線コネクタ 349">
          <a:extLst>
            <a:ext uri="{FF2B5EF4-FFF2-40B4-BE49-F238E27FC236}">
              <a16:creationId xmlns:a16="http://schemas.microsoft.com/office/drawing/2014/main" id="{76868627-F40B-4B8B-AB0D-04D90568E019}"/>
            </a:ext>
          </a:extLst>
        </xdr:cNvPr>
        <xdr:cNvCxnSpPr/>
      </xdr:nvCxnSpPr>
      <xdr:spPr>
        <a:xfrm>
          <a:off x="13703300" y="101531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112485</xdr:rowOff>
    </xdr:from>
    <xdr:to>
      <xdr:col>67</xdr:col>
      <xdr:colOff>101600</xdr:colOff>
      <xdr:row>59</xdr:row>
      <xdr:rowOff>42635</xdr:rowOff>
    </xdr:to>
    <xdr:sp macro="" textlink="">
      <xdr:nvSpPr>
        <xdr:cNvPr id="351" name="楕円 350">
          <a:extLst>
            <a:ext uri="{FF2B5EF4-FFF2-40B4-BE49-F238E27FC236}">
              <a16:creationId xmlns:a16="http://schemas.microsoft.com/office/drawing/2014/main" id="{F6C9206D-4372-4618-A099-890EF3E95F48}"/>
            </a:ext>
          </a:extLst>
        </xdr:cNvPr>
        <xdr:cNvSpPr/>
      </xdr:nvSpPr>
      <xdr:spPr>
        <a:xfrm>
          <a:off x="12763500" y="100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163285</xdr:rowOff>
    </xdr:from>
    <xdr:to>
      <xdr:col>71</xdr:col>
      <xdr:colOff>177800</xdr:colOff>
      <xdr:row>59</xdr:row>
      <xdr:rowOff>37556</xdr:rowOff>
    </xdr:to>
    <xdr:cxnSp macro="">
      <xdr:nvCxnSpPr>
        <xdr:cNvPr id="352" name="直線コネクタ 351">
          <a:extLst>
            <a:ext uri="{FF2B5EF4-FFF2-40B4-BE49-F238E27FC236}">
              <a16:creationId xmlns:a16="http://schemas.microsoft.com/office/drawing/2014/main" id="{C427E18A-3AB9-4165-803D-6261FB4F85A2}"/>
            </a:ext>
          </a:extLst>
        </xdr:cNvPr>
        <xdr:cNvCxnSpPr/>
      </xdr:nvCxnSpPr>
      <xdr:spPr>
        <a:xfrm>
          <a:off x="12814300" y="10107385"/>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138265</xdr:rowOff>
    </xdr:from>
    <xdr:ext cx="405111" cy="259045"/>
    <xdr:sp macro="" textlink="">
      <xdr:nvSpPr>
        <xdr:cNvPr id="353" name="n_1aveValue【保健センター・保健所】&#10;有形固定資産減価償却率">
          <a:extLst>
            <a:ext uri="{FF2B5EF4-FFF2-40B4-BE49-F238E27FC236}">
              <a16:creationId xmlns:a16="http://schemas.microsoft.com/office/drawing/2014/main" id="{DE0DC4BA-7A22-499D-8AD1-9F5933CC6F47}"/>
            </a:ext>
          </a:extLst>
        </xdr:cNvPr>
        <xdr:cNvSpPr txBox="1"/>
      </xdr:nvSpPr>
      <xdr:spPr>
        <a:xfrm>
          <a:off x="152660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91820</xdr:rowOff>
    </xdr:from>
    <xdr:ext cx="405111" cy="259045"/>
    <xdr:sp macro="" textlink="">
      <xdr:nvSpPr>
        <xdr:cNvPr id="354" name="n_2aveValue【保健センター・保健所】&#10;有形固定資産減価償却率">
          <a:extLst>
            <a:ext uri="{FF2B5EF4-FFF2-40B4-BE49-F238E27FC236}">
              <a16:creationId xmlns:a16="http://schemas.microsoft.com/office/drawing/2014/main" id="{A2B309C1-F790-4A88-AB45-8B7F3F45006D}"/>
            </a:ext>
          </a:extLst>
        </xdr:cNvPr>
        <xdr:cNvSpPr txBox="1"/>
      </xdr:nvSpPr>
      <xdr:spPr>
        <a:xfrm>
          <a:off x="14389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135000</xdr:rowOff>
    </xdr:from>
    <xdr:ext cx="405111" cy="259045"/>
    <xdr:sp macro="" textlink="">
      <xdr:nvSpPr>
        <xdr:cNvPr id="355" name="n_3aveValue【保健センター・保健所】&#10;有形固定資産減価償却率">
          <a:extLst>
            <a:ext uri="{FF2B5EF4-FFF2-40B4-BE49-F238E27FC236}">
              <a16:creationId xmlns:a16="http://schemas.microsoft.com/office/drawing/2014/main" id="{AE8D6773-B652-4827-BBD4-716C95F199F8}"/>
            </a:ext>
          </a:extLst>
        </xdr:cNvPr>
        <xdr:cNvSpPr txBox="1"/>
      </xdr:nvSpPr>
      <xdr:spPr>
        <a:xfrm>
          <a:off x="13500744"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63154</xdr:rowOff>
    </xdr:from>
    <xdr:ext cx="405111" cy="259045"/>
    <xdr:sp macro="" textlink="">
      <xdr:nvSpPr>
        <xdr:cNvPr id="356" name="n_4aveValue【保健センター・保健所】&#10;有形固定資産減価償却率">
          <a:extLst>
            <a:ext uri="{FF2B5EF4-FFF2-40B4-BE49-F238E27FC236}">
              <a16:creationId xmlns:a16="http://schemas.microsoft.com/office/drawing/2014/main" id="{D08CC5C2-75DC-4E16-B312-F0FC25F12760}"/>
            </a:ext>
          </a:extLst>
        </xdr:cNvPr>
        <xdr:cNvSpPr txBox="1"/>
      </xdr:nvSpPr>
      <xdr:spPr>
        <a:xfrm>
          <a:off x="12611744" y="1017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162033</xdr:rowOff>
    </xdr:from>
    <xdr:ext cx="405111" cy="259045"/>
    <xdr:sp macro="" textlink="">
      <xdr:nvSpPr>
        <xdr:cNvPr id="357" name="n_1mainValue【保健センター・保健所】&#10;有形固定資産減価償却率">
          <a:extLst>
            <a:ext uri="{FF2B5EF4-FFF2-40B4-BE49-F238E27FC236}">
              <a16:creationId xmlns:a16="http://schemas.microsoft.com/office/drawing/2014/main" id="{54D74B86-DC65-456D-9341-1C03A9CBF991}"/>
            </a:ext>
          </a:extLst>
        </xdr:cNvPr>
        <xdr:cNvSpPr txBox="1"/>
      </xdr:nvSpPr>
      <xdr:spPr>
        <a:xfrm>
          <a:off x="152660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112140</xdr:rowOff>
    </xdr:from>
    <xdr:ext cx="405111" cy="259045"/>
    <xdr:sp macro="" textlink="">
      <xdr:nvSpPr>
        <xdr:cNvPr id="358" name="n_2mainValue【保健センター・保健所】&#10;有形固定資産減価償却率">
          <a:extLst>
            <a:ext uri="{FF2B5EF4-FFF2-40B4-BE49-F238E27FC236}">
              <a16:creationId xmlns:a16="http://schemas.microsoft.com/office/drawing/2014/main" id="{60510DB6-D301-4E95-951F-1BD34B31C28A}"/>
            </a:ext>
          </a:extLst>
        </xdr:cNvPr>
        <xdr:cNvSpPr txBox="1"/>
      </xdr:nvSpPr>
      <xdr:spPr>
        <a:xfrm>
          <a:off x="14389744" y="1022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macro="" textlink="">
      <xdr:nvSpPr>
        <xdr:cNvPr id="359" name="n_3mainValue【保健センター・保健所】&#10;有形固定資産減価償却率">
          <a:extLst>
            <a:ext uri="{FF2B5EF4-FFF2-40B4-BE49-F238E27FC236}">
              <a16:creationId xmlns:a16="http://schemas.microsoft.com/office/drawing/2014/main" id="{1C20D08C-5603-48CE-92F2-B3E307C825AA}"/>
            </a:ext>
          </a:extLst>
        </xdr:cNvPr>
        <xdr:cNvSpPr txBox="1"/>
      </xdr:nvSpPr>
      <xdr:spPr>
        <a:xfrm>
          <a:off x="13500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59162</xdr:rowOff>
    </xdr:from>
    <xdr:ext cx="405111" cy="259045"/>
    <xdr:sp macro="" textlink="">
      <xdr:nvSpPr>
        <xdr:cNvPr id="360" name="n_4mainValue【保健センター・保健所】&#10;有形固定資産減価償却率">
          <a:extLst>
            <a:ext uri="{FF2B5EF4-FFF2-40B4-BE49-F238E27FC236}">
              <a16:creationId xmlns:a16="http://schemas.microsoft.com/office/drawing/2014/main" id="{6C2F7BF7-FE32-47A2-9F90-3CE8B561C6AA}"/>
            </a:ext>
          </a:extLst>
        </xdr:cNvPr>
        <xdr:cNvSpPr txBox="1"/>
      </xdr:nvSpPr>
      <xdr:spPr>
        <a:xfrm>
          <a:off x="12611744" y="983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1" name="正方形/長方形 360">
          <a:extLst>
            <a:ext uri="{FF2B5EF4-FFF2-40B4-BE49-F238E27FC236}">
              <a16:creationId xmlns:a16="http://schemas.microsoft.com/office/drawing/2014/main" id="{93922396-CD74-4754-9067-79493FD09D9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2" name="正方形/長方形 361">
          <a:extLst>
            <a:ext uri="{FF2B5EF4-FFF2-40B4-BE49-F238E27FC236}">
              <a16:creationId xmlns:a16="http://schemas.microsoft.com/office/drawing/2014/main" id="{646F11E5-B967-405A-BBA8-546BFD06447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3" name="正方形/長方形 362">
          <a:extLst>
            <a:ext uri="{FF2B5EF4-FFF2-40B4-BE49-F238E27FC236}">
              <a16:creationId xmlns:a16="http://schemas.microsoft.com/office/drawing/2014/main" id="{4302A2DB-1FDE-402F-AC38-60B9FC3773A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4" name="正方形/長方形 363">
          <a:extLst>
            <a:ext uri="{FF2B5EF4-FFF2-40B4-BE49-F238E27FC236}">
              <a16:creationId xmlns:a16="http://schemas.microsoft.com/office/drawing/2014/main" id="{EBEF5720-B832-4641-BF46-2EF359176E8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5" name="正方形/長方形 364">
          <a:extLst>
            <a:ext uri="{FF2B5EF4-FFF2-40B4-BE49-F238E27FC236}">
              <a16:creationId xmlns:a16="http://schemas.microsoft.com/office/drawing/2014/main" id="{1DC18AAA-E064-4A83-95A0-7AC17F11808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6" name="正方形/長方形 365">
          <a:extLst>
            <a:ext uri="{FF2B5EF4-FFF2-40B4-BE49-F238E27FC236}">
              <a16:creationId xmlns:a16="http://schemas.microsoft.com/office/drawing/2014/main" id="{B45FF48B-8600-4A76-B06C-0722A1305EE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7" name="正方形/長方形 366">
          <a:extLst>
            <a:ext uri="{FF2B5EF4-FFF2-40B4-BE49-F238E27FC236}">
              <a16:creationId xmlns:a16="http://schemas.microsoft.com/office/drawing/2014/main" id="{E3C9FE8D-E513-4B60-97A8-5A57BE87508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8" name="正方形/長方形 367">
          <a:extLst>
            <a:ext uri="{FF2B5EF4-FFF2-40B4-BE49-F238E27FC236}">
              <a16:creationId xmlns:a16="http://schemas.microsoft.com/office/drawing/2014/main" id="{F1037291-0AC0-49FE-9663-69647DE91A0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9" name="テキスト ボックス 368">
          <a:extLst>
            <a:ext uri="{FF2B5EF4-FFF2-40B4-BE49-F238E27FC236}">
              <a16:creationId xmlns:a16="http://schemas.microsoft.com/office/drawing/2014/main" id="{D8A9446D-9DBD-4216-B9FF-82219F5E182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0" name="直線コネクタ 369">
          <a:extLst>
            <a:ext uri="{FF2B5EF4-FFF2-40B4-BE49-F238E27FC236}">
              <a16:creationId xmlns:a16="http://schemas.microsoft.com/office/drawing/2014/main" id="{7A74DFA0-A969-4017-8811-66A66EAD6A8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71" name="直線コネクタ 370">
          <a:extLst>
            <a:ext uri="{FF2B5EF4-FFF2-40B4-BE49-F238E27FC236}">
              <a16:creationId xmlns:a16="http://schemas.microsoft.com/office/drawing/2014/main" id="{824C7427-4D16-42CD-8676-D8CE303DDC6E}"/>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72" name="テキスト ボックス 371">
          <a:extLst>
            <a:ext uri="{FF2B5EF4-FFF2-40B4-BE49-F238E27FC236}">
              <a16:creationId xmlns:a16="http://schemas.microsoft.com/office/drawing/2014/main" id="{D90D8B4B-3132-4093-ADEB-0469777B907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73" name="直線コネクタ 372">
          <a:extLst>
            <a:ext uri="{FF2B5EF4-FFF2-40B4-BE49-F238E27FC236}">
              <a16:creationId xmlns:a16="http://schemas.microsoft.com/office/drawing/2014/main" id="{ED0BBF4C-35BE-451C-907B-7648137FF21C}"/>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74" name="テキスト ボックス 373">
          <a:extLst>
            <a:ext uri="{FF2B5EF4-FFF2-40B4-BE49-F238E27FC236}">
              <a16:creationId xmlns:a16="http://schemas.microsoft.com/office/drawing/2014/main" id="{AD87BE01-B5D2-473B-96A9-EF838ADAC0F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75" name="直線コネクタ 374">
          <a:extLst>
            <a:ext uri="{FF2B5EF4-FFF2-40B4-BE49-F238E27FC236}">
              <a16:creationId xmlns:a16="http://schemas.microsoft.com/office/drawing/2014/main" id="{526D45E0-3151-47A1-9797-34C273B44149}"/>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76" name="テキスト ボックス 375">
          <a:extLst>
            <a:ext uri="{FF2B5EF4-FFF2-40B4-BE49-F238E27FC236}">
              <a16:creationId xmlns:a16="http://schemas.microsoft.com/office/drawing/2014/main" id="{C71742AA-3292-4454-9B18-9EFB7E8804B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77" name="直線コネクタ 376">
          <a:extLst>
            <a:ext uri="{FF2B5EF4-FFF2-40B4-BE49-F238E27FC236}">
              <a16:creationId xmlns:a16="http://schemas.microsoft.com/office/drawing/2014/main" id="{74B8F33E-D410-497F-8597-0731B468189E}"/>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78" name="テキスト ボックス 377">
          <a:extLst>
            <a:ext uri="{FF2B5EF4-FFF2-40B4-BE49-F238E27FC236}">
              <a16:creationId xmlns:a16="http://schemas.microsoft.com/office/drawing/2014/main" id="{F17E68C3-1E50-40C6-AFCC-63E5C983219E}"/>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9" name="直線コネクタ 378">
          <a:extLst>
            <a:ext uri="{FF2B5EF4-FFF2-40B4-BE49-F238E27FC236}">
              <a16:creationId xmlns:a16="http://schemas.microsoft.com/office/drawing/2014/main" id="{D5B6ED09-6B8E-4F57-BDF1-BF895ACCB36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0" name="テキスト ボックス 379">
          <a:extLst>
            <a:ext uri="{FF2B5EF4-FFF2-40B4-BE49-F238E27FC236}">
              <a16:creationId xmlns:a16="http://schemas.microsoft.com/office/drawing/2014/main" id="{581C400F-88FF-4C50-AC94-F974EB62580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1" name="【保健センター・保健所】&#10;一人当たり面積グラフ枠">
          <a:extLst>
            <a:ext uri="{FF2B5EF4-FFF2-40B4-BE49-F238E27FC236}">
              <a16:creationId xmlns:a16="http://schemas.microsoft.com/office/drawing/2014/main" id="{5A6CD608-27FC-485A-9056-D633873D0BE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154077</xdr:rowOff>
    </xdr:from>
    <xdr:to>
      <xdr:col>116</xdr:col>
      <xdr:colOff>62864</xdr:colOff>
      <xdr:row>63</xdr:row>
      <xdr:rowOff>152247</xdr:rowOff>
    </xdr:to>
    <xdr:cxnSp macro="">
      <xdr:nvCxnSpPr>
        <xdr:cNvPr id="382" name="直線コネクタ 381">
          <a:extLst>
            <a:ext uri="{FF2B5EF4-FFF2-40B4-BE49-F238E27FC236}">
              <a16:creationId xmlns:a16="http://schemas.microsoft.com/office/drawing/2014/main" id="{2ADB9292-0B2A-49FC-8454-491466F7626D}"/>
            </a:ext>
          </a:extLst>
        </xdr:cNvPr>
        <xdr:cNvCxnSpPr/>
      </xdr:nvCxnSpPr>
      <xdr:spPr>
        <a:xfrm flipV="1">
          <a:off x="22160864" y="9583827"/>
          <a:ext cx="0" cy="136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383" name="【保健センター・保健所】&#10;一人当たり面積最小値テキスト">
          <a:extLst>
            <a:ext uri="{FF2B5EF4-FFF2-40B4-BE49-F238E27FC236}">
              <a16:creationId xmlns:a16="http://schemas.microsoft.com/office/drawing/2014/main" id="{EC7ADA0E-F1FB-41C5-8BB4-CA4F802FA587}"/>
            </a:ext>
          </a:extLst>
        </xdr:cNvPr>
        <xdr:cNvSpPr txBox="1"/>
      </xdr:nvSpPr>
      <xdr:spPr>
        <a:xfrm>
          <a:off x="22199600"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384" name="直線コネクタ 383">
          <a:extLst>
            <a:ext uri="{FF2B5EF4-FFF2-40B4-BE49-F238E27FC236}">
              <a16:creationId xmlns:a16="http://schemas.microsoft.com/office/drawing/2014/main" id="{A1AE4BC8-87F7-4B7D-BBF0-87F6D34EBA51}"/>
            </a:ext>
          </a:extLst>
        </xdr:cNvPr>
        <xdr:cNvCxnSpPr/>
      </xdr:nvCxnSpPr>
      <xdr:spPr>
        <a:xfrm>
          <a:off x="22072600" y="1095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100754</xdr:rowOff>
    </xdr:from>
    <xdr:ext cx="469744" cy="259045"/>
    <xdr:sp macro="" textlink="">
      <xdr:nvSpPr>
        <xdr:cNvPr id="385" name="【保健センター・保健所】&#10;一人当たり面積最大値テキスト">
          <a:extLst>
            <a:ext uri="{FF2B5EF4-FFF2-40B4-BE49-F238E27FC236}">
              <a16:creationId xmlns:a16="http://schemas.microsoft.com/office/drawing/2014/main" id="{0EFBD8D3-B324-4A98-92B2-79129EC5EA0D}"/>
            </a:ext>
          </a:extLst>
        </xdr:cNvPr>
        <xdr:cNvSpPr txBox="1"/>
      </xdr:nvSpPr>
      <xdr:spPr>
        <a:xfrm>
          <a:off x="22199600" y="935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154077</xdr:rowOff>
    </xdr:from>
    <xdr:to>
      <xdr:col>116</xdr:col>
      <xdr:colOff>152400</xdr:colOff>
      <xdr:row>55</xdr:row>
      <xdr:rowOff>154077</xdr:rowOff>
    </xdr:to>
    <xdr:cxnSp macro="">
      <xdr:nvCxnSpPr>
        <xdr:cNvPr id="386" name="直線コネクタ 385">
          <a:extLst>
            <a:ext uri="{FF2B5EF4-FFF2-40B4-BE49-F238E27FC236}">
              <a16:creationId xmlns:a16="http://schemas.microsoft.com/office/drawing/2014/main" id="{A0309FD3-448C-4654-B2D9-250C5DA5BCD6}"/>
            </a:ext>
          </a:extLst>
        </xdr:cNvPr>
        <xdr:cNvCxnSpPr/>
      </xdr:nvCxnSpPr>
      <xdr:spPr>
        <a:xfrm>
          <a:off x="22072600" y="958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142511</xdr:rowOff>
    </xdr:from>
    <xdr:ext cx="469744" cy="259045"/>
    <xdr:sp macro="" textlink="">
      <xdr:nvSpPr>
        <xdr:cNvPr id="387" name="【保健センター・保健所】&#10;一人当たり面積平均値テキスト">
          <a:extLst>
            <a:ext uri="{FF2B5EF4-FFF2-40B4-BE49-F238E27FC236}">
              <a16:creationId xmlns:a16="http://schemas.microsoft.com/office/drawing/2014/main" id="{3C0B2773-616A-4D2A-8781-A67319F83454}"/>
            </a:ext>
          </a:extLst>
        </xdr:cNvPr>
        <xdr:cNvSpPr txBox="1"/>
      </xdr:nvSpPr>
      <xdr:spPr>
        <a:xfrm>
          <a:off x="22199600" y="10772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164084</xdr:rowOff>
    </xdr:from>
    <xdr:to>
      <xdr:col>116</xdr:col>
      <xdr:colOff>114300</xdr:colOff>
      <xdr:row>63</xdr:row>
      <xdr:rowOff>94234</xdr:rowOff>
    </xdr:to>
    <xdr:sp macro="" textlink="">
      <xdr:nvSpPr>
        <xdr:cNvPr id="388" name="フローチャート: 判断 387">
          <a:extLst>
            <a:ext uri="{FF2B5EF4-FFF2-40B4-BE49-F238E27FC236}">
              <a16:creationId xmlns:a16="http://schemas.microsoft.com/office/drawing/2014/main" id="{9712DC24-B7DA-4A35-A9F1-B1CD0ABD40EE}"/>
            </a:ext>
          </a:extLst>
        </xdr:cNvPr>
        <xdr:cNvSpPr/>
      </xdr:nvSpPr>
      <xdr:spPr>
        <a:xfrm>
          <a:off x="22110700" y="1079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28296</xdr:rowOff>
    </xdr:from>
    <xdr:to>
      <xdr:col>112</xdr:col>
      <xdr:colOff>38100</xdr:colOff>
      <xdr:row>63</xdr:row>
      <xdr:rowOff>129896</xdr:rowOff>
    </xdr:to>
    <xdr:sp macro="" textlink="">
      <xdr:nvSpPr>
        <xdr:cNvPr id="389" name="フローチャート: 判断 388">
          <a:extLst>
            <a:ext uri="{FF2B5EF4-FFF2-40B4-BE49-F238E27FC236}">
              <a16:creationId xmlns:a16="http://schemas.microsoft.com/office/drawing/2014/main" id="{BDFF6397-E248-4911-AB36-E81855355A94}"/>
            </a:ext>
          </a:extLst>
        </xdr:cNvPr>
        <xdr:cNvSpPr/>
      </xdr:nvSpPr>
      <xdr:spPr>
        <a:xfrm>
          <a:off x="21272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18237</xdr:rowOff>
    </xdr:from>
    <xdr:to>
      <xdr:col>107</xdr:col>
      <xdr:colOff>101600</xdr:colOff>
      <xdr:row>63</xdr:row>
      <xdr:rowOff>119837</xdr:rowOff>
    </xdr:to>
    <xdr:sp macro="" textlink="">
      <xdr:nvSpPr>
        <xdr:cNvPr id="390" name="フローチャート: 判断 389">
          <a:extLst>
            <a:ext uri="{FF2B5EF4-FFF2-40B4-BE49-F238E27FC236}">
              <a16:creationId xmlns:a16="http://schemas.microsoft.com/office/drawing/2014/main" id="{E5532311-9363-49DF-9CB3-6854A92CBDBD}"/>
            </a:ext>
          </a:extLst>
        </xdr:cNvPr>
        <xdr:cNvSpPr/>
      </xdr:nvSpPr>
      <xdr:spPr>
        <a:xfrm>
          <a:off x="20383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20066</xdr:rowOff>
    </xdr:from>
    <xdr:to>
      <xdr:col>102</xdr:col>
      <xdr:colOff>165100</xdr:colOff>
      <xdr:row>63</xdr:row>
      <xdr:rowOff>121666</xdr:rowOff>
    </xdr:to>
    <xdr:sp macro="" textlink="">
      <xdr:nvSpPr>
        <xdr:cNvPr id="391" name="フローチャート: 判断 390">
          <a:extLst>
            <a:ext uri="{FF2B5EF4-FFF2-40B4-BE49-F238E27FC236}">
              <a16:creationId xmlns:a16="http://schemas.microsoft.com/office/drawing/2014/main" id="{DC35C562-36A9-48E2-9E60-3C6FEA47E4EF}"/>
            </a:ext>
          </a:extLst>
        </xdr:cNvPr>
        <xdr:cNvSpPr/>
      </xdr:nvSpPr>
      <xdr:spPr>
        <a:xfrm>
          <a:off x="194945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37440</xdr:rowOff>
    </xdr:from>
    <xdr:to>
      <xdr:col>98</xdr:col>
      <xdr:colOff>38100</xdr:colOff>
      <xdr:row>63</xdr:row>
      <xdr:rowOff>139040</xdr:rowOff>
    </xdr:to>
    <xdr:sp macro="" textlink="">
      <xdr:nvSpPr>
        <xdr:cNvPr id="392" name="フローチャート: 判断 391">
          <a:extLst>
            <a:ext uri="{FF2B5EF4-FFF2-40B4-BE49-F238E27FC236}">
              <a16:creationId xmlns:a16="http://schemas.microsoft.com/office/drawing/2014/main" id="{92F83CA3-62BA-4514-8AEC-D52D7AB96429}"/>
            </a:ext>
          </a:extLst>
        </xdr:cNvPr>
        <xdr:cNvSpPr/>
      </xdr:nvSpPr>
      <xdr:spPr>
        <a:xfrm>
          <a:off x="18605500" y="1083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3" name="テキスト ボックス 392">
          <a:extLst>
            <a:ext uri="{FF2B5EF4-FFF2-40B4-BE49-F238E27FC236}">
              <a16:creationId xmlns:a16="http://schemas.microsoft.com/office/drawing/2014/main" id="{77459060-AAF9-4719-9E5D-52F9FF62132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4" name="テキスト ボックス 393">
          <a:extLst>
            <a:ext uri="{FF2B5EF4-FFF2-40B4-BE49-F238E27FC236}">
              <a16:creationId xmlns:a16="http://schemas.microsoft.com/office/drawing/2014/main" id="{F5ABA922-D356-4346-A706-38602A4C8E2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5" name="テキスト ボックス 394">
          <a:extLst>
            <a:ext uri="{FF2B5EF4-FFF2-40B4-BE49-F238E27FC236}">
              <a16:creationId xmlns:a16="http://schemas.microsoft.com/office/drawing/2014/main" id="{2C2E2853-4730-497B-9D09-CB0A351B2E6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6" name="テキスト ボックス 395">
          <a:extLst>
            <a:ext uri="{FF2B5EF4-FFF2-40B4-BE49-F238E27FC236}">
              <a16:creationId xmlns:a16="http://schemas.microsoft.com/office/drawing/2014/main" id="{0BE83358-21AE-4990-A430-5ECDE6E2408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7" name="テキスト ボックス 396">
          <a:extLst>
            <a:ext uri="{FF2B5EF4-FFF2-40B4-BE49-F238E27FC236}">
              <a16:creationId xmlns:a16="http://schemas.microsoft.com/office/drawing/2014/main" id="{0F50E5D5-0F8B-4F63-8998-0046B516858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131623</xdr:rowOff>
    </xdr:from>
    <xdr:to>
      <xdr:col>116</xdr:col>
      <xdr:colOff>114300</xdr:colOff>
      <xdr:row>63</xdr:row>
      <xdr:rowOff>61773</xdr:rowOff>
    </xdr:to>
    <xdr:sp macro="" textlink="">
      <xdr:nvSpPr>
        <xdr:cNvPr id="398" name="楕円 397">
          <a:extLst>
            <a:ext uri="{FF2B5EF4-FFF2-40B4-BE49-F238E27FC236}">
              <a16:creationId xmlns:a16="http://schemas.microsoft.com/office/drawing/2014/main" id="{5D3C61A4-3B1E-499A-9CBB-3DEC6AD8CACD}"/>
            </a:ext>
          </a:extLst>
        </xdr:cNvPr>
        <xdr:cNvSpPr/>
      </xdr:nvSpPr>
      <xdr:spPr>
        <a:xfrm>
          <a:off x="22110700" y="1076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154500</xdr:rowOff>
    </xdr:from>
    <xdr:ext cx="469744" cy="259045"/>
    <xdr:sp macro="" textlink="">
      <xdr:nvSpPr>
        <xdr:cNvPr id="399" name="【保健センター・保健所】&#10;一人当たり面積該当値テキスト">
          <a:extLst>
            <a:ext uri="{FF2B5EF4-FFF2-40B4-BE49-F238E27FC236}">
              <a16:creationId xmlns:a16="http://schemas.microsoft.com/office/drawing/2014/main" id="{E95C1F53-76D8-4663-A7D6-F2C61E663ED6}"/>
            </a:ext>
          </a:extLst>
        </xdr:cNvPr>
        <xdr:cNvSpPr txBox="1"/>
      </xdr:nvSpPr>
      <xdr:spPr>
        <a:xfrm>
          <a:off x="22199600" y="1061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134824</xdr:rowOff>
    </xdr:from>
    <xdr:to>
      <xdr:col>112</xdr:col>
      <xdr:colOff>38100</xdr:colOff>
      <xdr:row>63</xdr:row>
      <xdr:rowOff>64974</xdr:rowOff>
    </xdr:to>
    <xdr:sp macro="" textlink="">
      <xdr:nvSpPr>
        <xdr:cNvPr id="400" name="楕円 399">
          <a:extLst>
            <a:ext uri="{FF2B5EF4-FFF2-40B4-BE49-F238E27FC236}">
              <a16:creationId xmlns:a16="http://schemas.microsoft.com/office/drawing/2014/main" id="{AE612383-5CCC-41A4-8274-39F4E877A933}"/>
            </a:ext>
          </a:extLst>
        </xdr:cNvPr>
        <xdr:cNvSpPr/>
      </xdr:nvSpPr>
      <xdr:spPr>
        <a:xfrm>
          <a:off x="21272500" y="1076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10973</xdr:rowOff>
    </xdr:from>
    <xdr:to>
      <xdr:col>116</xdr:col>
      <xdr:colOff>63500</xdr:colOff>
      <xdr:row>63</xdr:row>
      <xdr:rowOff>14174</xdr:rowOff>
    </xdr:to>
    <xdr:cxnSp macro="">
      <xdr:nvCxnSpPr>
        <xdr:cNvPr id="401" name="直線コネクタ 400">
          <a:extLst>
            <a:ext uri="{FF2B5EF4-FFF2-40B4-BE49-F238E27FC236}">
              <a16:creationId xmlns:a16="http://schemas.microsoft.com/office/drawing/2014/main" id="{ED4D0096-64E3-43D9-A57C-0F0D9831E381}"/>
            </a:ext>
          </a:extLst>
        </xdr:cNvPr>
        <xdr:cNvCxnSpPr/>
      </xdr:nvCxnSpPr>
      <xdr:spPr>
        <a:xfrm flipV="1">
          <a:off x="21323300" y="10812323"/>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138481</xdr:rowOff>
    </xdr:from>
    <xdr:to>
      <xdr:col>107</xdr:col>
      <xdr:colOff>101600</xdr:colOff>
      <xdr:row>63</xdr:row>
      <xdr:rowOff>68631</xdr:rowOff>
    </xdr:to>
    <xdr:sp macro="" textlink="">
      <xdr:nvSpPr>
        <xdr:cNvPr id="402" name="楕円 401">
          <a:extLst>
            <a:ext uri="{FF2B5EF4-FFF2-40B4-BE49-F238E27FC236}">
              <a16:creationId xmlns:a16="http://schemas.microsoft.com/office/drawing/2014/main" id="{BBF64058-CB74-4DCE-8E13-B2E0644874D7}"/>
            </a:ext>
          </a:extLst>
        </xdr:cNvPr>
        <xdr:cNvSpPr/>
      </xdr:nvSpPr>
      <xdr:spPr>
        <a:xfrm>
          <a:off x="20383500" y="1076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14174</xdr:rowOff>
    </xdr:from>
    <xdr:to>
      <xdr:col>111</xdr:col>
      <xdr:colOff>177800</xdr:colOff>
      <xdr:row>63</xdr:row>
      <xdr:rowOff>17831</xdr:rowOff>
    </xdr:to>
    <xdr:cxnSp macro="">
      <xdr:nvCxnSpPr>
        <xdr:cNvPr id="403" name="直線コネクタ 402">
          <a:extLst>
            <a:ext uri="{FF2B5EF4-FFF2-40B4-BE49-F238E27FC236}">
              <a16:creationId xmlns:a16="http://schemas.microsoft.com/office/drawing/2014/main" id="{50FAAEEA-1CFD-491B-9A1E-811EF48B0DD5}"/>
            </a:ext>
          </a:extLst>
        </xdr:cNvPr>
        <xdr:cNvCxnSpPr/>
      </xdr:nvCxnSpPr>
      <xdr:spPr>
        <a:xfrm flipV="1">
          <a:off x="20434300" y="10815524"/>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141681</xdr:rowOff>
    </xdr:from>
    <xdr:to>
      <xdr:col>102</xdr:col>
      <xdr:colOff>165100</xdr:colOff>
      <xdr:row>63</xdr:row>
      <xdr:rowOff>71831</xdr:rowOff>
    </xdr:to>
    <xdr:sp macro="" textlink="">
      <xdr:nvSpPr>
        <xdr:cNvPr id="404" name="楕円 403">
          <a:extLst>
            <a:ext uri="{FF2B5EF4-FFF2-40B4-BE49-F238E27FC236}">
              <a16:creationId xmlns:a16="http://schemas.microsoft.com/office/drawing/2014/main" id="{EEF4EF21-6245-41F0-A16B-1A9379C6EF12}"/>
            </a:ext>
          </a:extLst>
        </xdr:cNvPr>
        <xdr:cNvSpPr/>
      </xdr:nvSpPr>
      <xdr:spPr>
        <a:xfrm>
          <a:off x="19494500" y="1077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17831</xdr:rowOff>
    </xdr:from>
    <xdr:to>
      <xdr:col>107</xdr:col>
      <xdr:colOff>50800</xdr:colOff>
      <xdr:row>63</xdr:row>
      <xdr:rowOff>21031</xdr:rowOff>
    </xdr:to>
    <xdr:cxnSp macro="">
      <xdr:nvCxnSpPr>
        <xdr:cNvPr id="405" name="直線コネクタ 404">
          <a:extLst>
            <a:ext uri="{FF2B5EF4-FFF2-40B4-BE49-F238E27FC236}">
              <a16:creationId xmlns:a16="http://schemas.microsoft.com/office/drawing/2014/main" id="{C570B975-2E33-40CC-A87D-1B2026316DFC}"/>
            </a:ext>
          </a:extLst>
        </xdr:cNvPr>
        <xdr:cNvCxnSpPr/>
      </xdr:nvCxnSpPr>
      <xdr:spPr>
        <a:xfrm flipV="1">
          <a:off x="19545300" y="10819181"/>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143967</xdr:rowOff>
    </xdr:from>
    <xdr:to>
      <xdr:col>98</xdr:col>
      <xdr:colOff>38100</xdr:colOff>
      <xdr:row>63</xdr:row>
      <xdr:rowOff>74117</xdr:rowOff>
    </xdr:to>
    <xdr:sp macro="" textlink="">
      <xdr:nvSpPr>
        <xdr:cNvPr id="406" name="楕円 405">
          <a:extLst>
            <a:ext uri="{FF2B5EF4-FFF2-40B4-BE49-F238E27FC236}">
              <a16:creationId xmlns:a16="http://schemas.microsoft.com/office/drawing/2014/main" id="{E9119E7A-5058-4946-BE54-6E4CB2466CBE}"/>
            </a:ext>
          </a:extLst>
        </xdr:cNvPr>
        <xdr:cNvSpPr/>
      </xdr:nvSpPr>
      <xdr:spPr>
        <a:xfrm>
          <a:off x="18605500" y="1077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21031</xdr:rowOff>
    </xdr:from>
    <xdr:to>
      <xdr:col>102</xdr:col>
      <xdr:colOff>114300</xdr:colOff>
      <xdr:row>63</xdr:row>
      <xdr:rowOff>23317</xdr:rowOff>
    </xdr:to>
    <xdr:cxnSp macro="">
      <xdr:nvCxnSpPr>
        <xdr:cNvPr id="407" name="直線コネクタ 406">
          <a:extLst>
            <a:ext uri="{FF2B5EF4-FFF2-40B4-BE49-F238E27FC236}">
              <a16:creationId xmlns:a16="http://schemas.microsoft.com/office/drawing/2014/main" id="{FB745DAD-2FBF-4CC5-879A-37B4A181422F}"/>
            </a:ext>
          </a:extLst>
        </xdr:cNvPr>
        <xdr:cNvCxnSpPr/>
      </xdr:nvCxnSpPr>
      <xdr:spPr>
        <a:xfrm flipV="1">
          <a:off x="18656300" y="1082238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121023</xdr:rowOff>
    </xdr:from>
    <xdr:ext cx="469744" cy="259045"/>
    <xdr:sp macro="" textlink="">
      <xdr:nvSpPr>
        <xdr:cNvPr id="408" name="n_1aveValue【保健センター・保健所】&#10;一人当たり面積">
          <a:extLst>
            <a:ext uri="{FF2B5EF4-FFF2-40B4-BE49-F238E27FC236}">
              <a16:creationId xmlns:a16="http://schemas.microsoft.com/office/drawing/2014/main" id="{C6787574-3519-4F6F-BB62-DC18C886DA7C}"/>
            </a:ext>
          </a:extLst>
        </xdr:cNvPr>
        <xdr:cNvSpPr txBox="1"/>
      </xdr:nvSpPr>
      <xdr:spPr>
        <a:xfrm>
          <a:off x="21075727" y="1092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110964</xdr:rowOff>
    </xdr:from>
    <xdr:ext cx="469744" cy="259045"/>
    <xdr:sp macro="" textlink="">
      <xdr:nvSpPr>
        <xdr:cNvPr id="409" name="n_2aveValue【保健センター・保健所】&#10;一人当たり面積">
          <a:extLst>
            <a:ext uri="{FF2B5EF4-FFF2-40B4-BE49-F238E27FC236}">
              <a16:creationId xmlns:a16="http://schemas.microsoft.com/office/drawing/2014/main" id="{8E74A1D7-4ACC-49A3-99E9-6AAD410D08D3}"/>
            </a:ext>
          </a:extLst>
        </xdr:cNvPr>
        <xdr:cNvSpPr txBox="1"/>
      </xdr:nvSpPr>
      <xdr:spPr>
        <a:xfrm>
          <a:off x="20199427" y="1091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112793</xdr:rowOff>
    </xdr:from>
    <xdr:ext cx="469744" cy="259045"/>
    <xdr:sp macro="" textlink="">
      <xdr:nvSpPr>
        <xdr:cNvPr id="410" name="n_3aveValue【保健センター・保健所】&#10;一人当たり面積">
          <a:extLst>
            <a:ext uri="{FF2B5EF4-FFF2-40B4-BE49-F238E27FC236}">
              <a16:creationId xmlns:a16="http://schemas.microsoft.com/office/drawing/2014/main" id="{51B77B33-B26A-4DF8-A281-C297180A19DD}"/>
            </a:ext>
          </a:extLst>
        </xdr:cNvPr>
        <xdr:cNvSpPr txBox="1"/>
      </xdr:nvSpPr>
      <xdr:spPr>
        <a:xfrm>
          <a:off x="19310427" y="109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130167</xdr:rowOff>
    </xdr:from>
    <xdr:ext cx="469744" cy="259045"/>
    <xdr:sp macro="" textlink="">
      <xdr:nvSpPr>
        <xdr:cNvPr id="411" name="n_4aveValue【保健センター・保健所】&#10;一人当たり面積">
          <a:extLst>
            <a:ext uri="{FF2B5EF4-FFF2-40B4-BE49-F238E27FC236}">
              <a16:creationId xmlns:a16="http://schemas.microsoft.com/office/drawing/2014/main" id="{B94A58B7-CD1B-4CD8-BABD-5A31A4C10A52}"/>
            </a:ext>
          </a:extLst>
        </xdr:cNvPr>
        <xdr:cNvSpPr txBox="1"/>
      </xdr:nvSpPr>
      <xdr:spPr>
        <a:xfrm>
          <a:off x="18421427" y="1093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81501</xdr:rowOff>
    </xdr:from>
    <xdr:ext cx="469744" cy="259045"/>
    <xdr:sp macro="" textlink="">
      <xdr:nvSpPr>
        <xdr:cNvPr id="412" name="n_1mainValue【保健センター・保健所】&#10;一人当たり面積">
          <a:extLst>
            <a:ext uri="{FF2B5EF4-FFF2-40B4-BE49-F238E27FC236}">
              <a16:creationId xmlns:a16="http://schemas.microsoft.com/office/drawing/2014/main" id="{FC7E285E-E434-4429-AEB4-985B68833CEE}"/>
            </a:ext>
          </a:extLst>
        </xdr:cNvPr>
        <xdr:cNvSpPr txBox="1"/>
      </xdr:nvSpPr>
      <xdr:spPr>
        <a:xfrm>
          <a:off x="21075727" y="1053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85158</xdr:rowOff>
    </xdr:from>
    <xdr:ext cx="469744" cy="259045"/>
    <xdr:sp macro="" textlink="">
      <xdr:nvSpPr>
        <xdr:cNvPr id="413" name="n_2mainValue【保健センター・保健所】&#10;一人当たり面積">
          <a:extLst>
            <a:ext uri="{FF2B5EF4-FFF2-40B4-BE49-F238E27FC236}">
              <a16:creationId xmlns:a16="http://schemas.microsoft.com/office/drawing/2014/main" id="{BDAD20D4-ECC0-479C-8CBF-C2B28DF896E6}"/>
            </a:ext>
          </a:extLst>
        </xdr:cNvPr>
        <xdr:cNvSpPr txBox="1"/>
      </xdr:nvSpPr>
      <xdr:spPr>
        <a:xfrm>
          <a:off x="20199427" y="1054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88358</xdr:rowOff>
    </xdr:from>
    <xdr:ext cx="469744" cy="259045"/>
    <xdr:sp macro="" textlink="">
      <xdr:nvSpPr>
        <xdr:cNvPr id="414" name="n_3mainValue【保健センター・保健所】&#10;一人当たり面積">
          <a:extLst>
            <a:ext uri="{FF2B5EF4-FFF2-40B4-BE49-F238E27FC236}">
              <a16:creationId xmlns:a16="http://schemas.microsoft.com/office/drawing/2014/main" id="{649C3195-6508-4F25-A557-209646518DC7}"/>
            </a:ext>
          </a:extLst>
        </xdr:cNvPr>
        <xdr:cNvSpPr txBox="1"/>
      </xdr:nvSpPr>
      <xdr:spPr>
        <a:xfrm>
          <a:off x="19310427" y="1054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90644</xdr:rowOff>
    </xdr:from>
    <xdr:ext cx="469744" cy="259045"/>
    <xdr:sp macro="" textlink="">
      <xdr:nvSpPr>
        <xdr:cNvPr id="415" name="n_4mainValue【保健センター・保健所】&#10;一人当たり面積">
          <a:extLst>
            <a:ext uri="{FF2B5EF4-FFF2-40B4-BE49-F238E27FC236}">
              <a16:creationId xmlns:a16="http://schemas.microsoft.com/office/drawing/2014/main" id="{645D942A-FC02-4376-9C28-41FC4FE57CEE}"/>
            </a:ext>
          </a:extLst>
        </xdr:cNvPr>
        <xdr:cNvSpPr txBox="1"/>
      </xdr:nvSpPr>
      <xdr:spPr>
        <a:xfrm>
          <a:off x="18421427" y="1054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6" name="正方形/長方形 415">
          <a:extLst>
            <a:ext uri="{FF2B5EF4-FFF2-40B4-BE49-F238E27FC236}">
              <a16:creationId xmlns:a16="http://schemas.microsoft.com/office/drawing/2014/main" id="{F0970380-138D-471E-A47D-79E81FDB8D4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7" name="正方形/長方形 416">
          <a:extLst>
            <a:ext uri="{FF2B5EF4-FFF2-40B4-BE49-F238E27FC236}">
              <a16:creationId xmlns:a16="http://schemas.microsoft.com/office/drawing/2014/main" id="{33730085-5C60-42E3-91FE-A39FA214700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8" name="正方形/長方形 417">
          <a:extLst>
            <a:ext uri="{FF2B5EF4-FFF2-40B4-BE49-F238E27FC236}">
              <a16:creationId xmlns:a16="http://schemas.microsoft.com/office/drawing/2014/main" id="{CB81A7BF-071F-49B8-8427-E235AD13BFD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9" name="正方形/長方形 418">
          <a:extLst>
            <a:ext uri="{FF2B5EF4-FFF2-40B4-BE49-F238E27FC236}">
              <a16:creationId xmlns:a16="http://schemas.microsoft.com/office/drawing/2014/main" id="{EACE25C3-A962-4CF0-BE2F-5837098A06A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0" name="正方形/長方形 419">
          <a:extLst>
            <a:ext uri="{FF2B5EF4-FFF2-40B4-BE49-F238E27FC236}">
              <a16:creationId xmlns:a16="http://schemas.microsoft.com/office/drawing/2014/main" id="{A57D2314-14EF-452F-9781-E2E73DED72A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1" name="正方形/長方形 420">
          <a:extLst>
            <a:ext uri="{FF2B5EF4-FFF2-40B4-BE49-F238E27FC236}">
              <a16:creationId xmlns:a16="http://schemas.microsoft.com/office/drawing/2014/main" id="{7C0AD9F4-383A-420B-9103-87AA269C76B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2" name="正方形/長方形 421">
          <a:extLst>
            <a:ext uri="{FF2B5EF4-FFF2-40B4-BE49-F238E27FC236}">
              <a16:creationId xmlns:a16="http://schemas.microsoft.com/office/drawing/2014/main" id="{808D09A1-13DD-48E4-9361-C30B37914B4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3" name="正方形/長方形 422">
          <a:extLst>
            <a:ext uri="{FF2B5EF4-FFF2-40B4-BE49-F238E27FC236}">
              <a16:creationId xmlns:a16="http://schemas.microsoft.com/office/drawing/2014/main" id="{6C20E5F6-1543-4089-A7C5-79401F0B652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4" name="テキスト ボックス 423">
          <a:extLst>
            <a:ext uri="{FF2B5EF4-FFF2-40B4-BE49-F238E27FC236}">
              <a16:creationId xmlns:a16="http://schemas.microsoft.com/office/drawing/2014/main" id="{5D3D2201-D9AD-4566-9D78-99B6CA4E9FB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5" name="直線コネクタ 424">
          <a:extLst>
            <a:ext uri="{FF2B5EF4-FFF2-40B4-BE49-F238E27FC236}">
              <a16:creationId xmlns:a16="http://schemas.microsoft.com/office/drawing/2014/main" id="{F2D69BDE-FE5C-4A54-9507-9C53F35256A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26" name="テキスト ボックス 425">
          <a:extLst>
            <a:ext uri="{FF2B5EF4-FFF2-40B4-BE49-F238E27FC236}">
              <a16:creationId xmlns:a16="http://schemas.microsoft.com/office/drawing/2014/main" id="{1BA42458-D610-4AA4-ADD2-AD2AB507031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27" name="直線コネクタ 426">
          <a:extLst>
            <a:ext uri="{FF2B5EF4-FFF2-40B4-BE49-F238E27FC236}">
              <a16:creationId xmlns:a16="http://schemas.microsoft.com/office/drawing/2014/main" id="{F61D9CA5-DB2B-45EB-9E64-2B5FB484E53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28" name="テキスト ボックス 427">
          <a:extLst>
            <a:ext uri="{FF2B5EF4-FFF2-40B4-BE49-F238E27FC236}">
              <a16:creationId xmlns:a16="http://schemas.microsoft.com/office/drawing/2014/main" id="{7082933B-5129-4F05-9CB0-B98F3F3F1D94}"/>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29" name="直線コネクタ 428">
          <a:extLst>
            <a:ext uri="{FF2B5EF4-FFF2-40B4-BE49-F238E27FC236}">
              <a16:creationId xmlns:a16="http://schemas.microsoft.com/office/drawing/2014/main" id="{79511E5F-1E2D-41C9-94FC-297A355C224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0" name="テキスト ボックス 429">
          <a:extLst>
            <a:ext uri="{FF2B5EF4-FFF2-40B4-BE49-F238E27FC236}">
              <a16:creationId xmlns:a16="http://schemas.microsoft.com/office/drawing/2014/main" id="{A7089ABF-A5B2-46DF-83C4-430A3D510DF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1" name="直線コネクタ 430">
          <a:extLst>
            <a:ext uri="{FF2B5EF4-FFF2-40B4-BE49-F238E27FC236}">
              <a16:creationId xmlns:a16="http://schemas.microsoft.com/office/drawing/2014/main" id="{D4317290-4ED2-4398-AD13-4CD0DA16C48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2" name="テキスト ボックス 431">
          <a:extLst>
            <a:ext uri="{FF2B5EF4-FFF2-40B4-BE49-F238E27FC236}">
              <a16:creationId xmlns:a16="http://schemas.microsoft.com/office/drawing/2014/main" id="{72E6AC28-1218-4610-A5A5-80A739FA4B4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3" name="直線コネクタ 432">
          <a:extLst>
            <a:ext uri="{FF2B5EF4-FFF2-40B4-BE49-F238E27FC236}">
              <a16:creationId xmlns:a16="http://schemas.microsoft.com/office/drawing/2014/main" id="{67169724-1898-411D-8371-26564905621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4" name="テキスト ボックス 433">
          <a:extLst>
            <a:ext uri="{FF2B5EF4-FFF2-40B4-BE49-F238E27FC236}">
              <a16:creationId xmlns:a16="http://schemas.microsoft.com/office/drawing/2014/main" id="{68FF4BE9-E70F-4F41-844E-878F27AFD5A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5" name="直線コネクタ 434">
          <a:extLst>
            <a:ext uri="{FF2B5EF4-FFF2-40B4-BE49-F238E27FC236}">
              <a16:creationId xmlns:a16="http://schemas.microsoft.com/office/drawing/2014/main" id="{DC1142A2-9D2C-43EB-A497-87E75E2BF52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6" name="テキスト ボックス 435">
          <a:extLst>
            <a:ext uri="{FF2B5EF4-FFF2-40B4-BE49-F238E27FC236}">
              <a16:creationId xmlns:a16="http://schemas.microsoft.com/office/drawing/2014/main" id="{5E60B14F-EB7B-42A3-9CD1-D50DCB30211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37" name="直線コネクタ 436">
          <a:extLst>
            <a:ext uri="{FF2B5EF4-FFF2-40B4-BE49-F238E27FC236}">
              <a16:creationId xmlns:a16="http://schemas.microsoft.com/office/drawing/2014/main" id="{502E7922-6C30-4FEC-B58C-F48EBC86723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38" name="テキスト ボックス 437">
          <a:extLst>
            <a:ext uri="{FF2B5EF4-FFF2-40B4-BE49-F238E27FC236}">
              <a16:creationId xmlns:a16="http://schemas.microsoft.com/office/drawing/2014/main" id="{0A80FB25-2756-4550-AA02-4250411B5B6E}"/>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9" name="直線コネクタ 438">
          <a:extLst>
            <a:ext uri="{FF2B5EF4-FFF2-40B4-BE49-F238E27FC236}">
              <a16:creationId xmlns:a16="http://schemas.microsoft.com/office/drawing/2014/main" id="{72FC97CA-DB57-4115-98E3-3A25F44189A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0" name="【消防施設】&#10;有形固定資産減価償却率グラフ枠">
          <a:extLst>
            <a:ext uri="{FF2B5EF4-FFF2-40B4-BE49-F238E27FC236}">
              <a16:creationId xmlns:a16="http://schemas.microsoft.com/office/drawing/2014/main" id="{FB89BEC9-F9A2-4EEA-831E-5BA2780AF99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441" name="直線コネクタ 440">
          <a:extLst>
            <a:ext uri="{FF2B5EF4-FFF2-40B4-BE49-F238E27FC236}">
              <a16:creationId xmlns:a16="http://schemas.microsoft.com/office/drawing/2014/main" id="{69CF8431-863C-40F7-8CAB-3279F195325C}"/>
            </a:ext>
          </a:extLst>
        </xdr:cNvPr>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42" name="【消防施設】&#10;有形固定資産減価償却率最小値テキスト">
          <a:extLst>
            <a:ext uri="{FF2B5EF4-FFF2-40B4-BE49-F238E27FC236}">
              <a16:creationId xmlns:a16="http://schemas.microsoft.com/office/drawing/2014/main" id="{CF9310B8-26D4-4A08-A239-DAE87A7743C8}"/>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43" name="直線コネクタ 442">
          <a:extLst>
            <a:ext uri="{FF2B5EF4-FFF2-40B4-BE49-F238E27FC236}">
              <a16:creationId xmlns:a16="http://schemas.microsoft.com/office/drawing/2014/main" id="{21C08598-1C20-4ED0-B344-92CB0DC0EBD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444" name="【消防施設】&#10;有形固定資産減価償却率最大値テキスト">
          <a:extLst>
            <a:ext uri="{FF2B5EF4-FFF2-40B4-BE49-F238E27FC236}">
              <a16:creationId xmlns:a16="http://schemas.microsoft.com/office/drawing/2014/main" id="{614C9AD2-5452-4E6D-AB8F-016F0EDDA8DB}"/>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445" name="直線コネクタ 444">
          <a:extLst>
            <a:ext uri="{FF2B5EF4-FFF2-40B4-BE49-F238E27FC236}">
              <a16:creationId xmlns:a16="http://schemas.microsoft.com/office/drawing/2014/main" id="{4D803799-57FC-4A81-9D3E-0A9CAC83FC31}"/>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3646</xdr:rowOff>
    </xdr:from>
    <xdr:ext cx="405111" cy="259045"/>
    <xdr:sp macro="" textlink="">
      <xdr:nvSpPr>
        <xdr:cNvPr id="446" name="【消防施設】&#10;有形固定資産減価償却率平均値テキスト">
          <a:extLst>
            <a:ext uri="{FF2B5EF4-FFF2-40B4-BE49-F238E27FC236}">
              <a16:creationId xmlns:a16="http://schemas.microsoft.com/office/drawing/2014/main" id="{AC2A4966-12A5-45B9-A80E-C56D938CC8B4}"/>
            </a:ext>
          </a:extLst>
        </xdr:cNvPr>
        <xdr:cNvSpPr txBox="1"/>
      </xdr:nvSpPr>
      <xdr:spPr>
        <a:xfrm>
          <a:off x="16357600" y="1406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152219</xdr:rowOff>
    </xdr:from>
    <xdr:to>
      <xdr:col>85</xdr:col>
      <xdr:colOff>177800</xdr:colOff>
      <xdr:row>83</xdr:row>
      <xdr:rowOff>82369</xdr:rowOff>
    </xdr:to>
    <xdr:sp macro="" textlink="">
      <xdr:nvSpPr>
        <xdr:cNvPr id="447" name="フローチャート: 判断 446">
          <a:extLst>
            <a:ext uri="{FF2B5EF4-FFF2-40B4-BE49-F238E27FC236}">
              <a16:creationId xmlns:a16="http://schemas.microsoft.com/office/drawing/2014/main" id="{596DA4D9-7F72-471A-A3E0-700C201D038D}"/>
            </a:ext>
          </a:extLst>
        </xdr:cNvPr>
        <xdr:cNvSpPr/>
      </xdr:nvSpPr>
      <xdr:spPr>
        <a:xfrm>
          <a:off x="16268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135889</xdr:rowOff>
    </xdr:from>
    <xdr:to>
      <xdr:col>81</xdr:col>
      <xdr:colOff>101600</xdr:colOff>
      <xdr:row>83</xdr:row>
      <xdr:rowOff>66039</xdr:rowOff>
    </xdr:to>
    <xdr:sp macro="" textlink="">
      <xdr:nvSpPr>
        <xdr:cNvPr id="448" name="フローチャート: 判断 447">
          <a:extLst>
            <a:ext uri="{FF2B5EF4-FFF2-40B4-BE49-F238E27FC236}">
              <a16:creationId xmlns:a16="http://schemas.microsoft.com/office/drawing/2014/main" id="{88BA0E41-7308-4503-9856-6134297E218B}"/>
            </a:ext>
          </a:extLst>
        </xdr:cNvPr>
        <xdr:cNvSpPr/>
      </xdr:nvSpPr>
      <xdr:spPr>
        <a:xfrm>
          <a:off x="15430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449" name="フローチャート: 判断 448">
          <a:extLst>
            <a:ext uri="{FF2B5EF4-FFF2-40B4-BE49-F238E27FC236}">
              <a16:creationId xmlns:a16="http://schemas.microsoft.com/office/drawing/2014/main" id="{9CDDC738-9BDE-4CC9-BCBB-81509E39FD09}"/>
            </a:ext>
          </a:extLst>
        </xdr:cNvPr>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450" name="フローチャート: 判断 449">
          <a:extLst>
            <a:ext uri="{FF2B5EF4-FFF2-40B4-BE49-F238E27FC236}">
              <a16:creationId xmlns:a16="http://schemas.microsoft.com/office/drawing/2014/main" id="{2DBDEF53-F8CE-4CE6-922B-C55F62BBB964}"/>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451" name="フローチャート: 判断 450">
          <a:extLst>
            <a:ext uri="{FF2B5EF4-FFF2-40B4-BE49-F238E27FC236}">
              <a16:creationId xmlns:a16="http://schemas.microsoft.com/office/drawing/2014/main" id="{28F4257B-E779-45AE-AB7F-55ADB007C8B2}"/>
            </a:ext>
          </a:extLst>
        </xdr:cNvPr>
        <xdr:cNvSpPr/>
      </xdr:nvSpPr>
      <xdr:spPr>
        <a:xfrm>
          <a:off x="12763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2" name="テキスト ボックス 451">
          <a:extLst>
            <a:ext uri="{FF2B5EF4-FFF2-40B4-BE49-F238E27FC236}">
              <a16:creationId xmlns:a16="http://schemas.microsoft.com/office/drawing/2014/main" id="{9CA30E9D-C440-4CDD-8FB3-369B86AB558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3" name="テキスト ボックス 452">
          <a:extLst>
            <a:ext uri="{FF2B5EF4-FFF2-40B4-BE49-F238E27FC236}">
              <a16:creationId xmlns:a16="http://schemas.microsoft.com/office/drawing/2014/main" id="{DE99468A-19AD-4236-A77D-25E83B8E750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4" name="テキスト ボックス 453">
          <a:extLst>
            <a:ext uri="{FF2B5EF4-FFF2-40B4-BE49-F238E27FC236}">
              <a16:creationId xmlns:a16="http://schemas.microsoft.com/office/drawing/2014/main" id="{B9156F5B-3B33-4D4B-9ADE-C097B912094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5" name="テキスト ボックス 454">
          <a:extLst>
            <a:ext uri="{FF2B5EF4-FFF2-40B4-BE49-F238E27FC236}">
              <a16:creationId xmlns:a16="http://schemas.microsoft.com/office/drawing/2014/main" id="{486C9DE0-5D7E-4EA0-B4E8-743F3F13929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6" name="テキスト ボックス 455">
          <a:extLst>
            <a:ext uri="{FF2B5EF4-FFF2-40B4-BE49-F238E27FC236}">
              <a16:creationId xmlns:a16="http://schemas.microsoft.com/office/drawing/2014/main" id="{BFA0DBD3-A422-4BD3-B787-F325891AB33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162016</xdr:rowOff>
    </xdr:from>
    <xdr:to>
      <xdr:col>85</xdr:col>
      <xdr:colOff>177800</xdr:colOff>
      <xdr:row>86</xdr:row>
      <xdr:rowOff>92166</xdr:rowOff>
    </xdr:to>
    <xdr:sp macro="" textlink="">
      <xdr:nvSpPr>
        <xdr:cNvPr id="457" name="楕円 456">
          <a:extLst>
            <a:ext uri="{FF2B5EF4-FFF2-40B4-BE49-F238E27FC236}">
              <a16:creationId xmlns:a16="http://schemas.microsoft.com/office/drawing/2014/main" id="{6BCFBE8E-D045-4431-8287-8AD4ACEB58BE}"/>
            </a:ext>
          </a:extLst>
        </xdr:cNvPr>
        <xdr:cNvSpPr/>
      </xdr:nvSpPr>
      <xdr:spPr>
        <a:xfrm>
          <a:off x="162687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140443</xdr:rowOff>
    </xdr:from>
    <xdr:ext cx="405111" cy="259045"/>
    <xdr:sp macro="" textlink="">
      <xdr:nvSpPr>
        <xdr:cNvPr id="458" name="【消防施設】&#10;有形固定資産減価償却率該当値テキスト">
          <a:extLst>
            <a:ext uri="{FF2B5EF4-FFF2-40B4-BE49-F238E27FC236}">
              <a16:creationId xmlns:a16="http://schemas.microsoft.com/office/drawing/2014/main" id="{25DBB3A5-16C0-4AB7-8CE0-A736C83CCBE6}"/>
            </a:ext>
          </a:extLst>
        </xdr:cNvPr>
        <xdr:cNvSpPr txBox="1"/>
      </xdr:nvSpPr>
      <xdr:spPr>
        <a:xfrm>
          <a:off x="16357600" y="1471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150586</xdr:rowOff>
    </xdr:from>
    <xdr:to>
      <xdr:col>81</xdr:col>
      <xdr:colOff>101600</xdr:colOff>
      <xdr:row>86</xdr:row>
      <xdr:rowOff>80736</xdr:rowOff>
    </xdr:to>
    <xdr:sp macro="" textlink="">
      <xdr:nvSpPr>
        <xdr:cNvPr id="459" name="楕円 458">
          <a:extLst>
            <a:ext uri="{FF2B5EF4-FFF2-40B4-BE49-F238E27FC236}">
              <a16:creationId xmlns:a16="http://schemas.microsoft.com/office/drawing/2014/main" id="{4F93FEA4-2279-4167-81F2-CBAC8F2CA8ED}"/>
            </a:ext>
          </a:extLst>
        </xdr:cNvPr>
        <xdr:cNvSpPr/>
      </xdr:nvSpPr>
      <xdr:spPr>
        <a:xfrm>
          <a:off x="15430500" y="1472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29936</xdr:rowOff>
    </xdr:from>
    <xdr:to>
      <xdr:col>85</xdr:col>
      <xdr:colOff>127000</xdr:colOff>
      <xdr:row>86</xdr:row>
      <xdr:rowOff>41366</xdr:rowOff>
    </xdr:to>
    <xdr:cxnSp macro="">
      <xdr:nvCxnSpPr>
        <xdr:cNvPr id="460" name="直線コネクタ 459">
          <a:extLst>
            <a:ext uri="{FF2B5EF4-FFF2-40B4-BE49-F238E27FC236}">
              <a16:creationId xmlns:a16="http://schemas.microsoft.com/office/drawing/2014/main" id="{852E05DE-21D0-4527-B75A-6AFAFD9417D0}"/>
            </a:ext>
          </a:extLst>
        </xdr:cNvPr>
        <xdr:cNvCxnSpPr/>
      </xdr:nvCxnSpPr>
      <xdr:spPr>
        <a:xfrm>
          <a:off x="15481300" y="1477463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90170</xdr:rowOff>
    </xdr:from>
    <xdr:to>
      <xdr:col>76</xdr:col>
      <xdr:colOff>165100</xdr:colOff>
      <xdr:row>86</xdr:row>
      <xdr:rowOff>20320</xdr:rowOff>
    </xdr:to>
    <xdr:sp macro="" textlink="">
      <xdr:nvSpPr>
        <xdr:cNvPr id="461" name="楕円 460">
          <a:extLst>
            <a:ext uri="{FF2B5EF4-FFF2-40B4-BE49-F238E27FC236}">
              <a16:creationId xmlns:a16="http://schemas.microsoft.com/office/drawing/2014/main" id="{EE434943-4345-4D8D-BCFF-BAB8B37F0D64}"/>
            </a:ext>
          </a:extLst>
        </xdr:cNvPr>
        <xdr:cNvSpPr/>
      </xdr:nvSpPr>
      <xdr:spPr>
        <a:xfrm>
          <a:off x="14541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140970</xdr:rowOff>
    </xdr:from>
    <xdr:to>
      <xdr:col>81</xdr:col>
      <xdr:colOff>50800</xdr:colOff>
      <xdr:row>86</xdr:row>
      <xdr:rowOff>29936</xdr:rowOff>
    </xdr:to>
    <xdr:cxnSp macro="">
      <xdr:nvCxnSpPr>
        <xdr:cNvPr id="462" name="直線コネクタ 461">
          <a:extLst>
            <a:ext uri="{FF2B5EF4-FFF2-40B4-BE49-F238E27FC236}">
              <a16:creationId xmlns:a16="http://schemas.microsoft.com/office/drawing/2014/main" id="{7185132A-8FCA-4BAA-91E2-C8F0C0394853}"/>
            </a:ext>
          </a:extLst>
        </xdr:cNvPr>
        <xdr:cNvCxnSpPr/>
      </xdr:nvCxnSpPr>
      <xdr:spPr>
        <a:xfrm>
          <a:off x="14592300" y="14714220"/>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75474</xdr:rowOff>
    </xdr:from>
    <xdr:to>
      <xdr:col>72</xdr:col>
      <xdr:colOff>38100</xdr:colOff>
      <xdr:row>86</xdr:row>
      <xdr:rowOff>5624</xdr:rowOff>
    </xdr:to>
    <xdr:sp macro="" textlink="">
      <xdr:nvSpPr>
        <xdr:cNvPr id="463" name="楕円 462">
          <a:extLst>
            <a:ext uri="{FF2B5EF4-FFF2-40B4-BE49-F238E27FC236}">
              <a16:creationId xmlns:a16="http://schemas.microsoft.com/office/drawing/2014/main" id="{44B16379-D25D-4DCB-9799-B84AC948FD66}"/>
            </a:ext>
          </a:extLst>
        </xdr:cNvPr>
        <xdr:cNvSpPr/>
      </xdr:nvSpPr>
      <xdr:spPr>
        <a:xfrm>
          <a:off x="13652500" y="1464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126274</xdr:rowOff>
    </xdr:from>
    <xdr:to>
      <xdr:col>76</xdr:col>
      <xdr:colOff>114300</xdr:colOff>
      <xdr:row>85</xdr:row>
      <xdr:rowOff>140970</xdr:rowOff>
    </xdr:to>
    <xdr:cxnSp macro="">
      <xdr:nvCxnSpPr>
        <xdr:cNvPr id="464" name="直線コネクタ 463">
          <a:extLst>
            <a:ext uri="{FF2B5EF4-FFF2-40B4-BE49-F238E27FC236}">
              <a16:creationId xmlns:a16="http://schemas.microsoft.com/office/drawing/2014/main" id="{B16066AD-1587-4E69-AF23-B523838ABF06}"/>
            </a:ext>
          </a:extLst>
        </xdr:cNvPr>
        <xdr:cNvCxnSpPr/>
      </xdr:nvCxnSpPr>
      <xdr:spPr>
        <a:xfrm>
          <a:off x="13703300" y="1469952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60779</xdr:rowOff>
    </xdr:from>
    <xdr:to>
      <xdr:col>67</xdr:col>
      <xdr:colOff>101600</xdr:colOff>
      <xdr:row>83</xdr:row>
      <xdr:rowOff>162379</xdr:rowOff>
    </xdr:to>
    <xdr:sp macro="" textlink="">
      <xdr:nvSpPr>
        <xdr:cNvPr id="465" name="楕円 464">
          <a:extLst>
            <a:ext uri="{FF2B5EF4-FFF2-40B4-BE49-F238E27FC236}">
              <a16:creationId xmlns:a16="http://schemas.microsoft.com/office/drawing/2014/main" id="{63754B64-C433-41D0-AA0C-DA9956F6EF6B}"/>
            </a:ext>
          </a:extLst>
        </xdr:cNvPr>
        <xdr:cNvSpPr/>
      </xdr:nvSpPr>
      <xdr:spPr>
        <a:xfrm>
          <a:off x="12763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111579</xdr:rowOff>
    </xdr:from>
    <xdr:to>
      <xdr:col>71</xdr:col>
      <xdr:colOff>177800</xdr:colOff>
      <xdr:row>85</xdr:row>
      <xdr:rowOff>126274</xdr:rowOff>
    </xdr:to>
    <xdr:cxnSp macro="">
      <xdr:nvCxnSpPr>
        <xdr:cNvPr id="466" name="直線コネクタ 465">
          <a:extLst>
            <a:ext uri="{FF2B5EF4-FFF2-40B4-BE49-F238E27FC236}">
              <a16:creationId xmlns:a16="http://schemas.microsoft.com/office/drawing/2014/main" id="{7622F0DE-23E8-484F-8B0E-3BDDE1D753F1}"/>
            </a:ext>
          </a:extLst>
        </xdr:cNvPr>
        <xdr:cNvCxnSpPr/>
      </xdr:nvCxnSpPr>
      <xdr:spPr>
        <a:xfrm>
          <a:off x="12814300" y="14341929"/>
          <a:ext cx="889000" cy="35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82566</xdr:rowOff>
    </xdr:from>
    <xdr:ext cx="405111" cy="259045"/>
    <xdr:sp macro="" textlink="">
      <xdr:nvSpPr>
        <xdr:cNvPr id="467" name="n_1aveValue【消防施設】&#10;有形固定資産減価償却率">
          <a:extLst>
            <a:ext uri="{FF2B5EF4-FFF2-40B4-BE49-F238E27FC236}">
              <a16:creationId xmlns:a16="http://schemas.microsoft.com/office/drawing/2014/main" id="{E50144F3-F164-4F24-B29A-823C6BF00D70}"/>
            </a:ext>
          </a:extLst>
        </xdr:cNvPr>
        <xdr:cNvSpPr txBox="1"/>
      </xdr:nvSpPr>
      <xdr:spPr>
        <a:xfrm>
          <a:off x="152660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468" name="n_2aveValue【消防施設】&#10;有形固定資産減価償却率">
          <a:extLst>
            <a:ext uri="{FF2B5EF4-FFF2-40B4-BE49-F238E27FC236}">
              <a16:creationId xmlns:a16="http://schemas.microsoft.com/office/drawing/2014/main" id="{4A96C189-B97B-4809-A772-73473C249C37}"/>
            </a:ext>
          </a:extLst>
        </xdr:cNvPr>
        <xdr:cNvSpPr txBox="1"/>
      </xdr:nvSpPr>
      <xdr:spPr>
        <a:xfrm>
          <a:off x="14389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469" name="n_3aveValue【消防施設】&#10;有形固定資産減価償却率">
          <a:extLst>
            <a:ext uri="{FF2B5EF4-FFF2-40B4-BE49-F238E27FC236}">
              <a16:creationId xmlns:a16="http://schemas.microsoft.com/office/drawing/2014/main" id="{0813FF62-F1DE-4C1E-9DA7-94623DAE8615}"/>
            </a:ext>
          </a:extLst>
        </xdr:cNvPr>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89098</xdr:rowOff>
    </xdr:from>
    <xdr:ext cx="405111" cy="259045"/>
    <xdr:sp macro="" textlink="">
      <xdr:nvSpPr>
        <xdr:cNvPr id="470" name="n_4aveValue【消防施設】&#10;有形固定資産減価償却率">
          <a:extLst>
            <a:ext uri="{FF2B5EF4-FFF2-40B4-BE49-F238E27FC236}">
              <a16:creationId xmlns:a16="http://schemas.microsoft.com/office/drawing/2014/main" id="{5FB46A7E-1983-43E2-861B-9C30814A4A31}"/>
            </a:ext>
          </a:extLst>
        </xdr:cNvPr>
        <xdr:cNvSpPr txBox="1"/>
      </xdr:nvSpPr>
      <xdr:spPr>
        <a:xfrm>
          <a:off x="12611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71863</xdr:rowOff>
    </xdr:from>
    <xdr:ext cx="405111" cy="259045"/>
    <xdr:sp macro="" textlink="">
      <xdr:nvSpPr>
        <xdr:cNvPr id="471" name="n_1mainValue【消防施設】&#10;有形固定資産減価償却率">
          <a:extLst>
            <a:ext uri="{FF2B5EF4-FFF2-40B4-BE49-F238E27FC236}">
              <a16:creationId xmlns:a16="http://schemas.microsoft.com/office/drawing/2014/main" id="{F4FD2441-31C4-4445-AFA5-3F058EB15423}"/>
            </a:ext>
          </a:extLst>
        </xdr:cNvPr>
        <xdr:cNvSpPr txBox="1"/>
      </xdr:nvSpPr>
      <xdr:spPr>
        <a:xfrm>
          <a:off x="15266044" y="1481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11447</xdr:rowOff>
    </xdr:from>
    <xdr:ext cx="405111" cy="259045"/>
    <xdr:sp macro="" textlink="">
      <xdr:nvSpPr>
        <xdr:cNvPr id="472" name="n_2mainValue【消防施設】&#10;有形固定資産減価償却率">
          <a:extLst>
            <a:ext uri="{FF2B5EF4-FFF2-40B4-BE49-F238E27FC236}">
              <a16:creationId xmlns:a16="http://schemas.microsoft.com/office/drawing/2014/main" id="{FEAA5F72-9CB8-46AE-A68F-28E33BE27935}"/>
            </a:ext>
          </a:extLst>
        </xdr:cNvPr>
        <xdr:cNvSpPr txBox="1"/>
      </xdr:nvSpPr>
      <xdr:spPr>
        <a:xfrm>
          <a:off x="14389744"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168201</xdr:rowOff>
    </xdr:from>
    <xdr:ext cx="405111" cy="259045"/>
    <xdr:sp macro="" textlink="">
      <xdr:nvSpPr>
        <xdr:cNvPr id="473" name="n_3mainValue【消防施設】&#10;有形固定資産減価償却率">
          <a:extLst>
            <a:ext uri="{FF2B5EF4-FFF2-40B4-BE49-F238E27FC236}">
              <a16:creationId xmlns:a16="http://schemas.microsoft.com/office/drawing/2014/main" id="{355EFEAC-C971-4274-BEA9-D6D68BC6A937}"/>
            </a:ext>
          </a:extLst>
        </xdr:cNvPr>
        <xdr:cNvSpPr txBox="1"/>
      </xdr:nvSpPr>
      <xdr:spPr>
        <a:xfrm>
          <a:off x="13500744" y="1474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153506</xdr:rowOff>
    </xdr:from>
    <xdr:ext cx="405111" cy="259045"/>
    <xdr:sp macro="" textlink="">
      <xdr:nvSpPr>
        <xdr:cNvPr id="474" name="n_4mainValue【消防施設】&#10;有形固定資産減価償却率">
          <a:extLst>
            <a:ext uri="{FF2B5EF4-FFF2-40B4-BE49-F238E27FC236}">
              <a16:creationId xmlns:a16="http://schemas.microsoft.com/office/drawing/2014/main" id="{917C3CE8-6BB4-49C2-B116-35CCBE335712}"/>
            </a:ext>
          </a:extLst>
        </xdr:cNvPr>
        <xdr:cNvSpPr txBox="1"/>
      </xdr:nvSpPr>
      <xdr:spPr>
        <a:xfrm>
          <a:off x="12611744"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5" name="正方形/長方形 474">
          <a:extLst>
            <a:ext uri="{FF2B5EF4-FFF2-40B4-BE49-F238E27FC236}">
              <a16:creationId xmlns:a16="http://schemas.microsoft.com/office/drawing/2014/main" id="{E890E64D-975D-4B7D-A6ED-2C91A83C69B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6" name="正方形/長方形 475">
          <a:extLst>
            <a:ext uri="{FF2B5EF4-FFF2-40B4-BE49-F238E27FC236}">
              <a16:creationId xmlns:a16="http://schemas.microsoft.com/office/drawing/2014/main" id="{50185933-A9B5-41B5-B921-6846F42336C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7" name="正方形/長方形 476">
          <a:extLst>
            <a:ext uri="{FF2B5EF4-FFF2-40B4-BE49-F238E27FC236}">
              <a16:creationId xmlns:a16="http://schemas.microsoft.com/office/drawing/2014/main" id="{A59EA602-BD15-4DBD-AF5A-01E291202CB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8" name="正方形/長方形 477">
          <a:extLst>
            <a:ext uri="{FF2B5EF4-FFF2-40B4-BE49-F238E27FC236}">
              <a16:creationId xmlns:a16="http://schemas.microsoft.com/office/drawing/2014/main" id="{75B17A68-8F56-4C52-BF9E-EE5356EF3CD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9" name="正方形/長方形 478">
          <a:extLst>
            <a:ext uri="{FF2B5EF4-FFF2-40B4-BE49-F238E27FC236}">
              <a16:creationId xmlns:a16="http://schemas.microsoft.com/office/drawing/2014/main" id="{EBD9090E-5226-4995-A6FB-71BF6C24268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0" name="正方形/長方形 479">
          <a:extLst>
            <a:ext uri="{FF2B5EF4-FFF2-40B4-BE49-F238E27FC236}">
              <a16:creationId xmlns:a16="http://schemas.microsoft.com/office/drawing/2014/main" id="{9FD87872-7F9E-4487-BAC7-6303EC91327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1" name="正方形/長方形 480">
          <a:extLst>
            <a:ext uri="{FF2B5EF4-FFF2-40B4-BE49-F238E27FC236}">
              <a16:creationId xmlns:a16="http://schemas.microsoft.com/office/drawing/2014/main" id="{D9F71F3F-A295-4F5D-A164-78F1096D3E5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2" name="正方形/長方形 481">
          <a:extLst>
            <a:ext uri="{FF2B5EF4-FFF2-40B4-BE49-F238E27FC236}">
              <a16:creationId xmlns:a16="http://schemas.microsoft.com/office/drawing/2014/main" id="{62B7AE3A-843E-4F6F-8EB9-64499EAD6C9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3" name="テキスト ボックス 482">
          <a:extLst>
            <a:ext uri="{FF2B5EF4-FFF2-40B4-BE49-F238E27FC236}">
              <a16:creationId xmlns:a16="http://schemas.microsoft.com/office/drawing/2014/main" id="{254D9911-7A9A-48E7-87FD-23C00BD8049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4" name="直線コネクタ 483">
          <a:extLst>
            <a:ext uri="{FF2B5EF4-FFF2-40B4-BE49-F238E27FC236}">
              <a16:creationId xmlns:a16="http://schemas.microsoft.com/office/drawing/2014/main" id="{C2870AFC-1E09-4CC7-B3C7-1EBCFC023A5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85" name="直線コネクタ 484">
          <a:extLst>
            <a:ext uri="{FF2B5EF4-FFF2-40B4-BE49-F238E27FC236}">
              <a16:creationId xmlns:a16="http://schemas.microsoft.com/office/drawing/2014/main" id="{B8E16A82-FF98-4AE0-8C68-2BEE71629399}"/>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86" name="テキスト ボックス 485">
          <a:extLst>
            <a:ext uri="{FF2B5EF4-FFF2-40B4-BE49-F238E27FC236}">
              <a16:creationId xmlns:a16="http://schemas.microsoft.com/office/drawing/2014/main" id="{6347E453-479E-483F-B468-F702783023BA}"/>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87" name="直線コネクタ 486">
          <a:extLst>
            <a:ext uri="{FF2B5EF4-FFF2-40B4-BE49-F238E27FC236}">
              <a16:creationId xmlns:a16="http://schemas.microsoft.com/office/drawing/2014/main" id="{DAEF913A-710D-443D-83AC-2900A1D83483}"/>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88" name="テキスト ボックス 487">
          <a:extLst>
            <a:ext uri="{FF2B5EF4-FFF2-40B4-BE49-F238E27FC236}">
              <a16:creationId xmlns:a16="http://schemas.microsoft.com/office/drawing/2014/main" id="{54EBB1DD-CB2D-49E4-B1B1-0F19BE2D6162}"/>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89" name="直線コネクタ 488">
          <a:extLst>
            <a:ext uri="{FF2B5EF4-FFF2-40B4-BE49-F238E27FC236}">
              <a16:creationId xmlns:a16="http://schemas.microsoft.com/office/drawing/2014/main" id="{F0FCA2E7-CF96-48DF-A97C-8728CA5488DA}"/>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0" name="テキスト ボックス 489">
          <a:extLst>
            <a:ext uri="{FF2B5EF4-FFF2-40B4-BE49-F238E27FC236}">
              <a16:creationId xmlns:a16="http://schemas.microsoft.com/office/drawing/2014/main" id="{A7AC5490-CA11-4B78-88BE-D0280B3F91F7}"/>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91" name="直線コネクタ 490">
          <a:extLst>
            <a:ext uri="{FF2B5EF4-FFF2-40B4-BE49-F238E27FC236}">
              <a16:creationId xmlns:a16="http://schemas.microsoft.com/office/drawing/2014/main" id="{B65F7523-D411-4FD4-99B8-C31B778DF492}"/>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92" name="テキスト ボックス 491">
          <a:extLst>
            <a:ext uri="{FF2B5EF4-FFF2-40B4-BE49-F238E27FC236}">
              <a16:creationId xmlns:a16="http://schemas.microsoft.com/office/drawing/2014/main" id="{50EB4266-555E-4026-B8D9-A7CEE1FC8C92}"/>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93" name="直線コネクタ 492">
          <a:extLst>
            <a:ext uri="{FF2B5EF4-FFF2-40B4-BE49-F238E27FC236}">
              <a16:creationId xmlns:a16="http://schemas.microsoft.com/office/drawing/2014/main" id="{64DEEFD9-2059-448B-A60A-2F946A3CED78}"/>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94" name="テキスト ボックス 493">
          <a:extLst>
            <a:ext uri="{FF2B5EF4-FFF2-40B4-BE49-F238E27FC236}">
              <a16:creationId xmlns:a16="http://schemas.microsoft.com/office/drawing/2014/main" id="{A034D3F8-9BE7-49A6-B47C-D5068181F37B}"/>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95" name="直線コネクタ 494">
          <a:extLst>
            <a:ext uri="{FF2B5EF4-FFF2-40B4-BE49-F238E27FC236}">
              <a16:creationId xmlns:a16="http://schemas.microsoft.com/office/drawing/2014/main" id="{EECA97BB-9F75-4531-9FBF-30E4AD7DB02F}"/>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96" name="テキスト ボックス 495">
          <a:extLst>
            <a:ext uri="{FF2B5EF4-FFF2-40B4-BE49-F238E27FC236}">
              <a16:creationId xmlns:a16="http://schemas.microsoft.com/office/drawing/2014/main" id="{9C9899FE-7C26-4515-9FF7-A96DCF7A37CD}"/>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7" name="直線コネクタ 496">
          <a:extLst>
            <a:ext uri="{FF2B5EF4-FFF2-40B4-BE49-F238E27FC236}">
              <a16:creationId xmlns:a16="http://schemas.microsoft.com/office/drawing/2014/main" id="{84DE5CF8-C901-43E2-9A91-E9AC38D8C87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8" name="テキスト ボックス 497">
          <a:extLst>
            <a:ext uri="{FF2B5EF4-FFF2-40B4-BE49-F238E27FC236}">
              <a16:creationId xmlns:a16="http://schemas.microsoft.com/office/drawing/2014/main" id="{D69434C4-D9A2-4145-9D3D-8FD6EE502AD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9" name="【消防施設】&#10;一人当たり面積グラフ枠">
          <a:extLst>
            <a:ext uri="{FF2B5EF4-FFF2-40B4-BE49-F238E27FC236}">
              <a16:creationId xmlns:a16="http://schemas.microsoft.com/office/drawing/2014/main" id="{836A6A3A-BB57-45FC-A733-D7F2D9B9C85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101781</xdr:rowOff>
    </xdr:from>
    <xdr:to>
      <xdr:col>116</xdr:col>
      <xdr:colOff>62864</xdr:colOff>
      <xdr:row>86</xdr:row>
      <xdr:rowOff>139337</xdr:rowOff>
    </xdr:to>
    <xdr:cxnSp macro="">
      <xdr:nvCxnSpPr>
        <xdr:cNvPr id="500" name="直線コネクタ 499">
          <a:extLst>
            <a:ext uri="{FF2B5EF4-FFF2-40B4-BE49-F238E27FC236}">
              <a16:creationId xmlns:a16="http://schemas.microsoft.com/office/drawing/2014/main" id="{70725C70-55EE-4075-B6D4-589DFCF8AE2F}"/>
            </a:ext>
          </a:extLst>
        </xdr:cNvPr>
        <xdr:cNvCxnSpPr/>
      </xdr:nvCxnSpPr>
      <xdr:spPr>
        <a:xfrm flipV="1">
          <a:off x="22160864" y="1330343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143164</xdr:rowOff>
    </xdr:from>
    <xdr:ext cx="469744" cy="259045"/>
    <xdr:sp macro="" textlink="">
      <xdr:nvSpPr>
        <xdr:cNvPr id="501" name="【消防施設】&#10;一人当たり面積最小値テキスト">
          <a:extLst>
            <a:ext uri="{FF2B5EF4-FFF2-40B4-BE49-F238E27FC236}">
              <a16:creationId xmlns:a16="http://schemas.microsoft.com/office/drawing/2014/main" id="{2F81083F-39D1-4D92-A58F-1973DDFB5F72}"/>
            </a:ext>
          </a:extLst>
        </xdr:cNvPr>
        <xdr:cNvSpPr txBox="1"/>
      </xdr:nvSpPr>
      <xdr:spPr>
        <a:xfrm>
          <a:off x="22199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139337</xdr:rowOff>
    </xdr:from>
    <xdr:to>
      <xdr:col>116</xdr:col>
      <xdr:colOff>152400</xdr:colOff>
      <xdr:row>86</xdr:row>
      <xdr:rowOff>139337</xdr:rowOff>
    </xdr:to>
    <xdr:cxnSp macro="">
      <xdr:nvCxnSpPr>
        <xdr:cNvPr id="502" name="直線コネクタ 501">
          <a:extLst>
            <a:ext uri="{FF2B5EF4-FFF2-40B4-BE49-F238E27FC236}">
              <a16:creationId xmlns:a16="http://schemas.microsoft.com/office/drawing/2014/main" id="{C3515DE9-621D-49C6-9E3F-180479F21E5C}"/>
            </a:ext>
          </a:extLst>
        </xdr:cNvPr>
        <xdr:cNvCxnSpPr/>
      </xdr:nvCxnSpPr>
      <xdr:spPr>
        <a:xfrm>
          <a:off x="22072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48458</xdr:rowOff>
    </xdr:from>
    <xdr:ext cx="469744" cy="259045"/>
    <xdr:sp macro="" textlink="">
      <xdr:nvSpPr>
        <xdr:cNvPr id="503" name="【消防施設】&#10;一人当たり面積最大値テキスト">
          <a:extLst>
            <a:ext uri="{FF2B5EF4-FFF2-40B4-BE49-F238E27FC236}">
              <a16:creationId xmlns:a16="http://schemas.microsoft.com/office/drawing/2014/main" id="{8342E31A-2197-4F36-8EA6-24B7E4749E13}"/>
            </a:ext>
          </a:extLst>
        </xdr:cNvPr>
        <xdr:cNvSpPr txBox="1"/>
      </xdr:nvSpPr>
      <xdr:spPr>
        <a:xfrm>
          <a:off x="22199600" y="1307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101781</xdr:rowOff>
    </xdr:from>
    <xdr:to>
      <xdr:col>116</xdr:col>
      <xdr:colOff>152400</xdr:colOff>
      <xdr:row>77</xdr:row>
      <xdr:rowOff>101781</xdr:rowOff>
    </xdr:to>
    <xdr:cxnSp macro="">
      <xdr:nvCxnSpPr>
        <xdr:cNvPr id="504" name="直線コネクタ 503">
          <a:extLst>
            <a:ext uri="{FF2B5EF4-FFF2-40B4-BE49-F238E27FC236}">
              <a16:creationId xmlns:a16="http://schemas.microsoft.com/office/drawing/2014/main" id="{E95C09C3-169C-4E1B-8BB6-07309DED83F4}"/>
            </a:ext>
          </a:extLst>
        </xdr:cNvPr>
        <xdr:cNvCxnSpPr/>
      </xdr:nvCxnSpPr>
      <xdr:spPr>
        <a:xfrm>
          <a:off x="22072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505" name="【消防施設】&#10;一人当たり面積平均値テキスト">
          <a:extLst>
            <a:ext uri="{FF2B5EF4-FFF2-40B4-BE49-F238E27FC236}">
              <a16:creationId xmlns:a16="http://schemas.microsoft.com/office/drawing/2014/main" id="{09648423-AF15-4FDB-8E69-8D79FA168976}"/>
            </a:ext>
          </a:extLst>
        </xdr:cNvPr>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506" name="フローチャート: 判断 505">
          <a:extLst>
            <a:ext uri="{FF2B5EF4-FFF2-40B4-BE49-F238E27FC236}">
              <a16:creationId xmlns:a16="http://schemas.microsoft.com/office/drawing/2014/main" id="{0EE50D3D-9BDB-401A-87CD-69F2DA45E584}"/>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162016</xdr:rowOff>
    </xdr:from>
    <xdr:to>
      <xdr:col>112</xdr:col>
      <xdr:colOff>38100</xdr:colOff>
      <xdr:row>84</xdr:row>
      <xdr:rowOff>92166</xdr:rowOff>
    </xdr:to>
    <xdr:sp macro="" textlink="">
      <xdr:nvSpPr>
        <xdr:cNvPr id="507" name="フローチャート: 判断 506">
          <a:extLst>
            <a:ext uri="{FF2B5EF4-FFF2-40B4-BE49-F238E27FC236}">
              <a16:creationId xmlns:a16="http://schemas.microsoft.com/office/drawing/2014/main" id="{A2C4563C-93B0-4320-8BD5-C2DCA7EC3938}"/>
            </a:ext>
          </a:extLst>
        </xdr:cNvPr>
        <xdr:cNvSpPr/>
      </xdr:nvSpPr>
      <xdr:spPr>
        <a:xfrm>
          <a:off x="21272500" y="1439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508" name="フローチャート: 判断 507">
          <a:extLst>
            <a:ext uri="{FF2B5EF4-FFF2-40B4-BE49-F238E27FC236}">
              <a16:creationId xmlns:a16="http://schemas.microsoft.com/office/drawing/2014/main" id="{A8AB1613-EA31-4379-96F8-CA0E1CA0631F}"/>
            </a:ext>
          </a:extLst>
        </xdr:cNvPr>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42818</xdr:rowOff>
    </xdr:from>
    <xdr:to>
      <xdr:col>102</xdr:col>
      <xdr:colOff>165100</xdr:colOff>
      <xdr:row>84</xdr:row>
      <xdr:rowOff>144418</xdr:rowOff>
    </xdr:to>
    <xdr:sp macro="" textlink="">
      <xdr:nvSpPr>
        <xdr:cNvPr id="509" name="フローチャート: 判断 508">
          <a:extLst>
            <a:ext uri="{FF2B5EF4-FFF2-40B4-BE49-F238E27FC236}">
              <a16:creationId xmlns:a16="http://schemas.microsoft.com/office/drawing/2014/main" id="{14C9DF40-C1D4-48E0-BF9C-70F9902BB849}"/>
            </a:ext>
          </a:extLst>
        </xdr:cNvPr>
        <xdr:cNvSpPr/>
      </xdr:nvSpPr>
      <xdr:spPr>
        <a:xfrm>
          <a:off x="19494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52614</xdr:rowOff>
    </xdr:from>
    <xdr:to>
      <xdr:col>98</xdr:col>
      <xdr:colOff>38100</xdr:colOff>
      <xdr:row>84</xdr:row>
      <xdr:rowOff>154214</xdr:rowOff>
    </xdr:to>
    <xdr:sp macro="" textlink="">
      <xdr:nvSpPr>
        <xdr:cNvPr id="510" name="フローチャート: 判断 509">
          <a:extLst>
            <a:ext uri="{FF2B5EF4-FFF2-40B4-BE49-F238E27FC236}">
              <a16:creationId xmlns:a16="http://schemas.microsoft.com/office/drawing/2014/main" id="{882E6575-DFB4-4668-AA82-4965694BA708}"/>
            </a:ext>
          </a:extLst>
        </xdr:cNvPr>
        <xdr:cNvSpPr/>
      </xdr:nvSpPr>
      <xdr:spPr>
        <a:xfrm>
          <a:off x="18605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1" name="テキスト ボックス 510">
          <a:extLst>
            <a:ext uri="{FF2B5EF4-FFF2-40B4-BE49-F238E27FC236}">
              <a16:creationId xmlns:a16="http://schemas.microsoft.com/office/drawing/2014/main" id="{2C32E972-1041-4FE2-AA07-2ABE2C5DFF1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2" name="テキスト ボックス 511">
          <a:extLst>
            <a:ext uri="{FF2B5EF4-FFF2-40B4-BE49-F238E27FC236}">
              <a16:creationId xmlns:a16="http://schemas.microsoft.com/office/drawing/2014/main" id="{08EF5142-F884-4722-AF52-F6DD6E47FB7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3" name="テキスト ボックス 512">
          <a:extLst>
            <a:ext uri="{FF2B5EF4-FFF2-40B4-BE49-F238E27FC236}">
              <a16:creationId xmlns:a16="http://schemas.microsoft.com/office/drawing/2014/main" id="{D464D739-6C46-4C07-8E05-4DEFB93FFB4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01C4E490-3AE9-4DDE-9315-ACE0AFE827B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4455EA6D-BD73-4F9E-9860-617C9B75F4F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516" name="楕円 515">
          <a:extLst>
            <a:ext uri="{FF2B5EF4-FFF2-40B4-BE49-F238E27FC236}">
              <a16:creationId xmlns:a16="http://schemas.microsoft.com/office/drawing/2014/main" id="{806AEF1B-2D30-4823-836B-77C18C571FE8}"/>
            </a:ext>
          </a:extLst>
        </xdr:cNvPr>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xdr:rowOff>
    </xdr:from>
    <xdr:ext cx="469744" cy="259045"/>
    <xdr:sp macro="" textlink="">
      <xdr:nvSpPr>
        <xdr:cNvPr id="517" name="【消防施設】&#10;一人当たり面積該当値テキスト">
          <a:extLst>
            <a:ext uri="{FF2B5EF4-FFF2-40B4-BE49-F238E27FC236}">
              <a16:creationId xmlns:a16="http://schemas.microsoft.com/office/drawing/2014/main" id="{8DAA861C-7BB2-42B7-AC5C-423804C0F29E}"/>
            </a:ext>
          </a:extLst>
        </xdr:cNvPr>
        <xdr:cNvSpPr txBox="1"/>
      </xdr:nvSpPr>
      <xdr:spPr>
        <a:xfrm>
          <a:off x="22199600"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28121</xdr:rowOff>
    </xdr:from>
    <xdr:to>
      <xdr:col>112</xdr:col>
      <xdr:colOff>38100</xdr:colOff>
      <xdr:row>85</xdr:row>
      <xdr:rowOff>129721</xdr:rowOff>
    </xdr:to>
    <xdr:sp macro="" textlink="">
      <xdr:nvSpPr>
        <xdr:cNvPr id="518" name="楕円 517">
          <a:extLst>
            <a:ext uri="{FF2B5EF4-FFF2-40B4-BE49-F238E27FC236}">
              <a16:creationId xmlns:a16="http://schemas.microsoft.com/office/drawing/2014/main" id="{D8F27CA3-B523-4D27-9BEC-408903ED8A2C}"/>
            </a:ext>
          </a:extLst>
        </xdr:cNvPr>
        <xdr:cNvSpPr/>
      </xdr:nvSpPr>
      <xdr:spPr>
        <a:xfrm>
          <a:off x="21272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78921</xdr:rowOff>
    </xdr:to>
    <xdr:cxnSp macro="">
      <xdr:nvCxnSpPr>
        <xdr:cNvPr id="519" name="直線コネクタ 518">
          <a:extLst>
            <a:ext uri="{FF2B5EF4-FFF2-40B4-BE49-F238E27FC236}">
              <a16:creationId xmlns:a16="http://schemas.microsoft.com/office/drawing/2014/main" id="{84466FD7-6C32-40AA-867B-0864960252B7}"/>
            </a:ext>
          </a:extLst>
        </xdr:cNvPr>
        <xdr:cNvCxnSpPr/>
      </xdr:nvCxnSpPr>
      <xdr:spPr>
        <a:xfrm flipV="1">
          <a:off x="21323300" y="14645639"/>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68943</xdr:rowOff>
    </xdr:from>
    <xdr:to>
      <xdr:col>107</xdr:col>
      <xdr:colOff>101600</xdr:colOff>
      <xdr:row>84</xdr:row>
      <xdr:rowOff>170543</xdr:rowOff>
    </xdr:to>
    <xdr:sp macro="" textlink="">
      <xdr:nvSpPr>
        <xdr:cNvPr id="520" name="楕円 519">
          <a:extLst>
            <a:ext uri="{FF2B5EF4-FFF2-40B4-BE49-F238E27FC236}">
              <a16:creationId xmlns:a16="http://schemas.microsoft.com/office/drawing/2014/main" id="{FE1DC271-E316-4341-80A1-BA52A6D8736C}"/>
            </a:ext>
          </a:extLst>
        </xdr:cNvPr>
        <xdr:cNvSpPr/>
      </xdr:nvSpPr>
      <xdr:spPr>
        <a:xfrm>
          <a:off x="20383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119743</xdr:rowOff>
    </xdr:from>
    <xdr:to>
      <xdr:col>111</xdr:col>
      <xdr:colOff>177800</xdr:colOff>
      <xdr:row>85</xdr:row>
      <xdr:rowOff>78921</xdr:rowOff>
    </xdr:to>
    <xdr:cxnSp macro="">
      <xdr:nvCxnSpPr>
        <xdr:cNvPr id="521" name="直線コネクタ 520">
          <a:extLst>
            <a:ext uri="{FF2B5EF4-FFF2-40B4-BE49-F238E27FC236}">
              <a16:creationId xmlns:a16="http://schemas.microsoft.com/office/drawing/2014/main" id="{ACA1121E-0852-4DE4-9A69-329EF5D7D355}"/>
            </a:ext>
          </a:extLst>
        </xdr:cNvPr>
        <xdr:cNvCxnSpPr/>
      </xdr:nvCxnSpPr>
      <xdr:spPr>
        <a:xfrm>
          <a:off x="20434300" y="1452154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78739</xdr:rowOff>
    </xdr:from>
    <xdr:to>
      <xdr:col>102</xdr:col>
      <xdr:colOff>165100</xdr:colOff>
      <xdr:row>85</xdr:row>
      <xdr:rowOff>8889</xdr:rowOff>
    </xdr:to>
    <xdr:sp macro="" textlink="">
      <xdr:nvSpPr>
        <xdr:cNvPr id="522" name="楕円 521">
          <a:extLst>
            <a:ext uri="{FF2B5EF4-FFF2-40B4-BE49-F238E27FC236}">
              <a16:creationId xmlns:a16="http://schemas.microsoft.com/office/drawing/2014/main" id="{F3DA9410-B01D-460D-B2B7-15E4C809EA28}"/>
            </a:ext>
          </a:extLst>
        </xdr:cNvPr>
        <xdr:cNvSpPr/>
      </xdr:nvSpPr>
      <xdr:spPr>
        <a:xfrm>
          <a:off x="19494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119743</xdr:rowOff>
    </xdr:from>
    <xdr:to>
      <xdr:col>107</xdr:col>
      <xdr:colOff>50800</xdr:colOff>
      <xdr:row>84</xdr:row>
      <xdr:rowOff>129539</xdr:rowOff>
    </xdr:to>
    <xdr:cxnSp macro="">
      <xdr:nvCxnSpPr>
        <xdr:cNvPr id="523" name="直線コネクタ 522">
          <a:extLst>
            <a:ext uri="{FF2B5EF4-FFF2-40B4-BE49-F238E27FC236}">
              <a16:creationId xmlns:a16="http://schemas.microsoft.com/office/drawing/2014/main" id="{B1A56EC8-C825-4FF2-8A83-7728A5BC0122}"/>
            </a:ext>
          </a:extLst>
        </xdr:cNvPr>
        <xdr:cNvCxnSpPr/>
      </xdr:nvCxnSpPr>
      <xdr:spPr>
        <a:xfrm flipV="1">
          <a:off x="19545300" y="14521543"/>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162016</xdr:rowOff>
    </xdr:from>
    <xdr:to>
      <xdr:col>98</xdr:col>
      <xdr:colOff>38100</xdr:colOff>
      <xdr:row>86</xdr:row>
      <xdr:rowOff>92166</xdr:rowOff>
    </xdr:to>
    <xdr:sp macro="" textlink="">
      <xdr:nvSpPr>
        <xdr:cNvPr id="524" name="楕円 523">
          <a:extLst>
            <a:ext uri="{FF2B5EF4-FFF2-40B4-BE49-F238E27FC236}">
              <a16:creationId xmlns:a16="http://schemas.microsoft.com/office/drawing/2014/main" id="{A812517C-267F-483B-829F-4E432CDD84AC}"/>
            </a:ext>
          </a:extLst>
        </xdr:cNvPr>
        <xdr:cNvSpPr/>
      </xdr:nvSpPr>
      <xdr:spPr>
        <a:xfrm>
          <a:off x="186055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129539</xdr:rowOff>
    </xdr:from>
    <xdr:to>
      <xdr:col>102</xdr:col>
      <xdr:colOff>114300</xdr:colOff>
      <xdr:row>86</xdr:row>
      <xdr:rowOff>41366</xdr:rowOff>
    </xdr:to>
    <xdr:cxnSp macro="">
      <xdr:nvCxnSpPr>
        <xdr:cNvPr id="525" name="直線コネクタ 524">
          <a:extLst>
            <a:ext uri="{FF2B5EF4-FFF2-40B4-BE49-F238E27FC236}">
              <a16:creationId xmlns:a16="http://schemas.microsoft.com/office/drawing/2014/main" id="{8D4EEDA9-064C-4FEC-8413-F0665B342A64}"/>
            </a:ext>
          </a:extLst>
        </xdr:cNvPr>
        <xdr:cNvCxnSpPr/>
      </xdr:nvCxnSpPr>
      <xdr:spPr>
        <a:xfrm flipV="1">
          <a:off x="18656300" y="14531339"/>
          <a:ext cx="889000" cy="25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108693</xdr:rowOff>
    </xdr:from>
    <xdr:ext cx="469744" cy="259045"/>
    <xdr:sp macro="" textlink="">
      <xdr:nvSpPr>
        <xdr:cNvPr id="526" name="n_1aveValue【消防施設】&#10;一人当たり面積">
          <a:extLst>
            <a:ext uri="{FF2B5EF4-FFF2-40B4-BE49-F238E27FC236}">
              <a16:creationId xmlns:a16="http://schemas.microsoft.com/office/drawing/2014/main" id="{E9969E5F-AC3F-484C-BD6B-B8426477392F}"/>
            </a:ext>
          </a:extLst>
        </xdr:cNvPr>
        <xdr:cNvSpPr txBox="1"/>
      </xdr:nvSpPr>
      <xdr:spPr>
        <a:xfrm>
          <a:off x="21075727" y="141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527" name="n_2aveValue【消防施設】&#10;一人当たり面積">
          <a:extLst>
            <a:ext uri="{FF2B5EF4-FFF2-40B4-BE49-F238E27FC236}">
              <a16:creationId xmlns:a16="http://schemas.microsoft.com/office/drawing/2014/main" id="{20B1682C-FDFC-4956-AC81-9CB72A145EBE}"/>
            </a:ext>
          </a:extLst>
        </xdr:cNvPr>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160945</xdr:rowOff>
    </xdr:from>
    <xdr:ext cx="469744" cy="259045"/>
    <xdr:sp macro="" textlink="">
      <xdr:nvSpPr>
        <xdr:cNvPr id="528" name="n_3aveValue【消防施設】&#10;一人当たり面積">
          <a:extLst>
            <a:ext uri="{FF2B5EF4-FFF2-40B4-BE49-F238E27FC236}">
              <a16:creationId xmlns:a16="http://schemas.microsoft.com/office/drawing/2014/main" id="{304DD108-8DB1-459E-B895-C541B55F2587}"/>
            </a:ext>
          </a:extLst>
        </xdr:cNvPr>
        <xdr:cNvSpPr txBox="1"/>
      </xdr:nvSpPr>
      <xdr:spPr>
        <a:xfrm>
          <a:off x="193104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170741</xdr:rowOff>
    </xdr:from>
    <xdr:ext cx="469744" cy="259045"/>
    <xdr:sp macro="" textlink="">
      <xdr:nvSpPr>
        <xdr:cNvPr id="529" name="n_4aveValue【消防施設】&#10;一人当たり面積">
          <a:extLst>
            <a:ext uri="{FF2B5EF4-FFF2-40B4-BE49-F238E27FC236}">
              <a16:creationId xmlns:a16="http://schemas.microsoft.com/office/drawing/2014/main" id="{32B1E486-DF79-4061-BD66-50B9FDEFD5FD}"/>
            </a:ext>
          </a:extLst>
        </xdr:cNvPr>
        <xdr:cNvSpPr txBox="1"/>
      </xdr:nvSpPr>
      <xdr:spPr>
        <a:xfrm>
          <a:off x="18421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120848</xdr:rowOff>
    </xdr:from>
    <xdr:ext cx="469744" cy="259045"/>
    <xdr:sp macro="" textlink="">
      <xdr:nvSpPr>
        <xdr:cNvPr id="530" name="n_1mainValue【消防施設】&#10;一人当たり面積">
          <a:extLst>
            <a:ext uri="{FF2B5EF4-FFF2-40B4-BE49-F238E27FC236}">
              <a16:creationId xmlns:a16="http://schemas.microsoft.com/office/drawing/2014/main" id="{BECFEEE4-FF88-4FCF-AC5D-00742A475FA8}"/>
            </a:ext>
          </a:extLst>
        </xdr:cNvPr>
        <xdr:cNvSpPr txBox="1"/>
      </xdr:nvSpPr>
      <xdr:spPr>
        <a:xfrm>
          <a:off x="210757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161670</xdr:rowOff>
    </xdr:from>
    <xdr:ext cx="469744" cy="259045"/>
    <xdr:sp macro="" textlink="">
      <xdr:nvSpPr>
        <xdr:cNvPr id="531" name="n_2mainValue【消防施設】&#10;一人当たり面積">
          <a:extLst>
            <a:ext uri="{FF2B5EF4-FFF2-40B4-BE49-F238E27FC236}">
              <a16:creationId xmlns:a16="http://schemas.microsoft.com/office/drawing/2014/main" id="{73DFE5D0-6904-4AFA-AF24-FA0DF19C3904}"/>
            </a:ext>
          </a:extLst>
        </xdr:cNvPr>
        <xdr:cNvSpPr txBox="1"/>
      </xdr:nvSpPr>
      <xdr:spPr>
        <a:xfrm>
          <a:off x="20199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xdr:rowOff>
    </xdr:from>
    <xdr:ext cx="469744" cy="259045"/>
    <xdr:sp macro="" textlink="">
      <xdr:nvSpPr>
        <xdr:cNvPr id="532" name="n_3mainValue【消防施設】&#10;一人当たり面積">
          <a:extLst>
            <a:ext uri="{FF2B5EF4-FFF2-40B4-BE49-F238E27FC236}">
              <a16:creationId xmlns:a16="http://schemas.microsoft.com/office/drawing/2014/main" id="{42AA6358-ED2B-46A7-9E04-A251764900DF}"/>
            </a:ext>
          </a:extLst>
        </xdr:cNvPr>
        <xdr:cNvSpPr txBox="1"/>
      </xdr:nvSpPr>
      <xdr:spPr>
        <a:xfrm>
          <a:off x="19310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83293</xdr:rowOff>
    </xdr:from>
    <xdr:ext cx="469744" cy="259045"/>
    <xdr:sp macro="" textlink="">
      <xdr:nvSpPr>
        <xdr:cNvPr id="533" name="n_4mainValue【消防施設】&#10;一人当たり面積">
          <a:extLst>
            <a:ext uri="{FF2B5EF4-FFF2-40B4-BE49-F238E27FC236}">
              <a16:creationId xmlns:a16="http://schemas.microsoft.com/office/drawing/2014/main" id="{F981EFB5-B5E2-4F61-8D2F-F277FDD92F38}"/>
            </a:ext>
          </a:extLst>
        </xdr:cNvPr>
        <xdr:cNvSpPr txBox="1"/>
      </xdr:nvSpPr>
      <xdr:spPr>
        <a:xfrm>
          <a:off x="184214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4" name="正方形/長方形 533">
          <a:extLst>
            <a:ext uri="{FF2B5EF4-FFF2-40B4-BE49-F238E27FC236}">
              <a16:creationId xmlns:a16="http://schemas.microsoft.com/office/drawing/2014/main" id="{F725D706-8813-4431-97F6-07CB3B3E11B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5" name="正方形/長方形 534">
          <a:extLst>
            <a:ext uri="{FF2B5EF4-FFF2-40B4-BE49-F238E27FC236}">
              <a16:creationId xmlns:a16="http://schemas.microsoft.com/office/drawing/2014/main" id="{29E45552-1BB7-44D9-9862-E3D603226EF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6" name="正方形/長方形 535">
          <a:extLst>
            <a:ext uri="{FF2B5EF4-FFF2-40B4-BE49-F238E27FC236}">
              <a16:creationId xmlns:a16="http://schemas.microsoft.com/office/drawing/2014/main" id="{51309D00-B5E0-4783-BBB7-2CCB9DD27E1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7" name="正方形/長方形 536">
          <a:extLst>
            <a:ext uri="{FF2B5EF4-FFF2-40B4-BE49-F238E27FC236}">
              <a16:creationId xmlns:a16="http://schemas.microsoft.com/office/drawing/2014/main" id="{E2B2194B-6C17-4DA1-B50F-727C4E32BFA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8" name="正方形/長方形 537">
          <a:extLst>
            <a:ext uri="{FF2B5EF4-FFF2-40B4-BE49-F238E27FC236}">
              <a16:creationId xmlns:a16="http://schemas.microsoft.com/office/drawing/2014/main" id="{4665895A-55DB-42F7-B89E-D648F114CFE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9" name="正方形/長方形 538">
          <a:extLst>
            <a:ext uri="{FF2B5EF4-FFF2-40B4-BE49-F238E27FC236}">
              <a16:creationId xmlns:a16="http://schemas.microsoft.com/office/drawing/2014/main" id="{F559DC7E-F407-4A8C-9911-A4FBF00722B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0" name="正方形/長方形 539">
          <a:extLst>
            <a:ext uri="{FF2B5EF4-FFF2-40B4-BE49-F238E27FC236}">
              <a16:creationId xmlns:a16="http://schemas.microsoft.com/office/drawing/2014/main" id="{B07EA95A-424E-46C2-9048-6E46A1594F5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1" name="正方形/長方形 540">
          <a:extLst>
            <a:ext uri="{FF2B5EF4-FFF2-40B4-BE49-F238E27FC236}">
              <a16:creationId xmlns:a16="http://schemas.microsoft.com/office/drawing/2014/main" id="{A3E56068-9FA2-496E-80B5-DAC22A3BE52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2" name="テキスト ボックス 541">
          <a:extLst>
            <a:ext uri="{FF2B5EF4-FFF2-40B4-BE49-F238E27FC236}">
              <a16:creationId xmlns:a16="http://schemas.microsoft.com/office/drawing/2014/main" id="{1A265B96-2258-45C7-B27A-8A472F329FE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3" name="直線コネクタ 542">
          <a:extLst>
            <a:ext uri="{FF2B5EF4-FFF2-40B4-BE49-F238E27FC236}">
              <a16:creationId xmlns:a16="http://schemas.microsoft.com/office/drawing/2014/main" id="{913BF551-AFA0-4D67-BAC1-A3E1F686E7C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4" name="テキスト ボックス 543">
          <a:extLst>
            <a:ext uri="{FF2B5EF4-FFF2-40B4-BE49-F238E27FC236}">
              <a16:creationId xmlns:a16="http://schemas.microsoft.com/office/drawing/2014/main" id="{24284B34-6010-4E6B-BE75-3A117BD6B22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5" name="直線コネクタ 544">
          <a:extLst>
            <a:ext uri="{FF2B5EF4-FFF2-40B4-BE49-F238E27FC236}">
              <a16:creationId xmlns:a16="http://schemas.microsoft.com/office/drawing/2014/main" id="{B56D4342-6F47-4B3C-A3E7-10396B724D3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46" name="テキスト ボックス 545">
          <a:extLst>
            <a:ext uri="{FF2B5EF4-FFF2-40B4-BE49-F238E27FC236}">
              <a16:creationId xmlns:a16="http://schemas.microsoft.com/office/drawing/2014/main" id="{31795319-FFDB-4C94-925B-403AB4AA2E44}"/>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47" name="直線コネクタ 546">
          <a:extLst>
            <a:ext uri="{FF2B5EF4-FFF2-40B4-BE49-F238E27FC236}">
              <a16:creationId xmlns:a16="http://schemas.microsoft.com/office/drawing/2014/main" id="{548D768A-ED6C-48F3-8CE5-C00AA1C833E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48" name="テキスト ボックス 547">
          <a:extLst>
            <a:ext uri="{FF2B5EF4-FFF2-40B4-BE49-F238E27FC236}">
              <a16:creationId xmlns:a16="http://schemas.microsoft.com/office/drawing/2014/main" id="{BC96E584-29CF-4825-9E10-47A9A07CC88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49" name="直線コネクタ 548">
          <a:extLst>
            <a:ext uri="{FF2B5EF4-FFF2-40B4-BE49-F238E27FC236}">
              <a16:creationId xmlns:a16="http://schemas.microsoft.com/office/drawing/2014/main" id="{8511DD75-2A00-4B7F-938A-30219BBA554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0" name="テキスト ボックス 549">
          <a:extLst>
            <a:ext uri="{FF2B5EF4-FFF2-40B4-BE49-F238E27FC236}">
              <a16:creationId xmlns:a16="http://schemas.microsoft.com/office/drawing/2014/main" id="{1FE81C72-B4CB-4084-916E-F1ADE414549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1" name="直線コネクタ 550">
          <a:extLst>
            <a:ext uri="{FF2B5EF4-FFF2-40B4-BE49-F238E27FC236}">
              <a16:creationId xmlns:a16="http://schemas.microsoft.com/office/drawing/2014/main" id="{47917B01-2CB2-4957-A689-9574C18D6F6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2" name="テキスト ボックス 551">
          <a:extLst>
            <a:ext uri="{FF2B5EF4-FFF2-40B4-BE49-F238E27FC236}">
              <a16:creationId xmlns:a16="http://schemas.microsoft.com/office/drawing/2014/main" id="{78A971B9-EA0E-4628-80D4-41F487A3E15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3" name="直線コネクタ 552">
          <a:extLst>
            <a:ext uri="{FF2B5EF4-FFF2-40B4-BE49-F238E27FC236}">
              <a16:creationId xmlns:a16="http://schemas.microsoft.com/office/drawing/2014/main" id="{46C22C37-5853-44B6-B433-BA21ECBB9CE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54" name="テキスト ボックス 553">
          <a:extLst>
            <a:ext uri="{FF2B5EF4-FFF2-40B4-BE49-F238E27FC236}">
              <a16:creationId xmlns:a16="http://schemas.microsoft.com/office/drawing/2014/main" id="{586F263A-22E3-4919-889B-FE8E3C474BCC}"/>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5" name="直線コネクタ 554">
          <a:extLst>
            <a:ext uri="{FF2B5EF4-FFF2-40B4-BE49-F238E27FC236}">
              <a16:creationId xmlns:a16="http://schemas.microsoft.com/office/drawing/2014/main" id="{B519E08E-D7EB-4F06-938A-50116AA1340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56" name="テキスト ボックス 555">
          <a:extLst>
            <a:ext uri="{FF2B5EF4-FFF2-40B4-BE49-F238E27FC236}">
              <a16:creationId xmlns:a16="http://schemas.microsoft.com/office/drawing/2014/main" id="{E1C80906-F9CF-4EA0-B189-990E7A9BB648}"/>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7" name="【庁舎】&#10;有形固定資産減価償却率グラフ枠">
          <a:extLst>
            <a:ext uri="{FF2B5EF4-FFF2-40B4-BE49-F238E27FC236}">
              <a16:creationId xmlns:a16="http://schemas.microsoft.com/office/drawing/2014/main" id="{6C5365F3-EDF5-4259-B0BA-A3A73C80E35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154305</xdr:rowOff>
    </xdr:from>
    <xdr:to>
      <xdr:col>85</xdr:col>
      <xdr:colOff>126364</xdr:colOff>
      <xdr:row>108</xdr:row>
      <xdr:rowOff>127636</xdr:rowOff>
    </xdr:to>
    <xdr:cxnSp macro="">
      <xdr:nvCxnSpPr>
        <xdr:cNvPr id="558" name="直線コネクタ 557">
          <a:extLst>
            <a:ext uri="{FF2B5EF4-FFF2-40B4-BE49-F238E27FC236}">
              <a16:creationId xmlns:a16="http://schemas.microsoft.com/office/drawing/2014/main" id="{DCB38CB5-8900-458E-8C54-5BF8D0011720}"/>
            </a:ext>
          </a:extLst>
        </xdr:cNvPr>
        <xdr:cNvCxnSpPr/>
      </xdr:nvCxnSpPr>
      <xdr:spPr>
        <a:xfrm flipV="1">
          <a:off x="16318864" y="17127855"/>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559" name="【庁舎】&#10;有形固定資産減価償却率最小値テキスト">
          <a:extLst>
            <a:ext uri="{FF2B5EF4-FFF2-40B4-BE49-F238E27FC236}">
              <a16:creationId xmlns:a16="http://schemas.microsoft.com/office/drawing/2014/main" id="{43FCCEC9-407C-4723-9056-1C1FFC7B2D8A}"/>
            </a:ext>
          </a:extLst>
        </xdr:cNvPr>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560" name="直線コネクタ 559">
          <a:extLst>
            <a:ext uri="{FF2B5EF4-FFF2-40B4-BE49-F238E27FC236}">
              <a16:creationId xmlns:a16="http://schemas.microsoft.com/office/drawing/2014/main" id="{A11651A5-7FF2-45E9-838C-8471B0425830}"/>
            </a:ext>
          </a:extLst>
        </xdr:cNvPr>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100982</xdr:rowOff>
    </xdr:from>
    <xdr:ext cx="405111" cy="259045"/>
    <xdr:sp macro="" textlink="">
      <xdr:nvSpPr>
        <xdr:cNvPr id="561" name="【庁舎】&#10;有形固定資産減価償却率最大値テキスト">
          <a:extLst>
            <a:ext uri="{FF2B5EF4-FFF2-40B4-BE49-F238E27FC236}">
              <a16:creationId xmlns:a16="http://schemas.microsoft.com/office/drawing/2014/main" id="{1B3831D6-D3B0-4DC5-8005-B2D2A67C85DD}"/>
            </a:ext>
          </a:extLst>
        </xdr:cNvPr>
        <xdr:cNvSpPr txBox="1"/>
      </xdr:nvSpPr>
      <xdr:spPr>
        <a:xfrm>
          <a:off x="16357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154305</xdr:rowOff>
    </xdr:from>
    <xdr:to>
      <xdr:col>86</xdr:col>
      <xdr:colOff>25400</xdr:colOff>
      <xdr:row>99</xdr:row>
      <xdr:rowOff>154305</xdr:rowOff>
    </xdr:to>
    <xdr:cxnSp macro="">
      <xdr:nvCxnSpPr>
        <xdr:cNvPr id="562" name="直線コネクタ 561">
          <a:extLst>
            <a:ext uri="{FF2B5EF4-FFF2-40B4-BE49-F238E27FC236}">
              <a16:creationId xmlns:a16="http://schemas.microsoft.com/office/drawing/2014/main" id="{A56208A6-3DCD-46A0-9F15-F69F4B9A474D}"/>
            </a:ext>
          </a:extLst>
        </xdr:cNvPr>
        <xdr:cNvCxnSpPr/>
      </xdr:nvCxnSpPr>
      <xdr:spPr>
        <a:xfrm>
          <a:off x="16230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652</xdr:rowOff>
    </xdr:from>
    <xdr:ext cx="405111" cy="259045"/>
    <xdr:sp macro="" textlink="">
      <xdr:nvSpPr>
        <xdr:cNvPr id="563" name="【庁舎】&#10;有形固定資産減価償却率平均値テキスト">
          <a:extLst>
            <a:ext uri="{FF2B5EF4-FFF2-40B4-BE49-F238E27FC236}">
              <a16:creationId xmlns:a16="http://schemas.microsoft.com/office/drawing/2014/main" id="{DB164EA4-21C5-4A48-9CA7-E11FDFC96162}"/>
            </a:ext>
          </a:extLst>
        </xdr:cNvPr>
        <xdr:cNvSpPr txBox="1"/>
      </xdr:nvSpPr>
      <xdr:spPr>
        <a:xfrm>
          <a:off x="16357600" y="1766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564" name="フローチャート: 判断 563">
          <a:extLst>
            <a:ext uri="{FF2B5EF4-FFF2-40B4-BE49-F238E27FC236}">
              <a16:creationId xmlns:a16="http://schemas.microsoft.com/office/drawing/2014/main" id="{FBAE21C6-2466-4D75-8812-387213B6430D}"/>
            </a:ext>
          </a:extLst>
        </xdr:cNvPr>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565" name="フローチャート: 判断 564">
          <a:extLst>
            <a:ext uri="{FF2B5EF4-FFF2-40B4-BE49-F238E27FC236}">
              <a16:creationId xmlns:a16="http://schemas.microsoft.com/office/drawing/2014/main" id="{D74B93FC-5896-40C6-B84C-B9B8CF4EEAEE}"/>
            </a:ext>
          </a:extLst>
        </xdr:cNvPr>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566" name="フローチャート: 判断 565">
          <a:extLst>
            <a:ext uri="{FF2B5EF4-FFF2-40B4-BE49-F238E27FC236}">
              <a16:creationId xmlns:a16="http://schemas.microsoft.com/office/drawing/2014/main" id="{BE9DFF1C-8881-49B0-994B-05339F041031}"/>
            </a:ext>
          </a:extLst>
        </xdr:cNvPr>
        <xdr:cNvSpPr/>
      </xdr:nvSpPr>
      <xdr:spPr>
        <a:xfrm>
          <a:off x="14541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567" name="フローチャート: 判断 566">
          <a:extLst>
            <a:ext uri="{FF2B5EF4-FFF2-40B4-BE49-F238E27FC236}">
              <a16:creationId xmlns:a16="http://schemas.microsoft.com/office/drawing/2014/main" id="{9419FA7D-80C1-4975-BC44-2987A820BB33}"/>
            </a:ext>
          </a:extLst>
        </xdr:cNvPr>
        <xdr:cNvSpPr/>
      </xdr:nvSpPr>
      <xdr:spPr>
        <a:xfrm>
          <a:off x="1365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97789</xdr:rowOff>
    </xdr:from>
    <xdr:to>
      <xdr:col>67</xdr:col>
      <xdr:colOff>101600</xdr:colOff>
      <xdr:row>104</xdr:row>
      <xdr:rowOff>27939</xdr:rowOff>
    </xdr:to>
    <xdr:sp macro="" textlink="">
      <xdr:nvSpPr>
        <xdr:cNvPr id="568" name="フローチャート: 判断 567">
          <a:extLst>
            <a:ext uri="{FF2B5EF4-FFF2-40B4-BE49-F238E27FC236}">
              <a16:creationId xmlns:a16="http://schemas.microsoft.com/office/drawing/2014/main" id="{2A1E9F5E-9B68-46E2-BC9A-A6E9E13F9141}"/>
            </a:ext>
          </a:extLst>
        </xdr:cNvPr>
        <xdr:cNvSpPr/>
      </xdr:nvSpPr>
      <xdr:spPr>
        <a:xfrm>
          <a:off x="12763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9" name="テキスト ボックス 568">
          <a:extLst>
            <a:ext uri="{FF2B5EF4-FFF2-40B4-BE49-F238E27FC236}">
              <a16:creationId xmlns:a16="http://schemas.microsoft.com/office/drawing/2014/main" id="{5928F47A-4292-48E5-94AF-D51A3D785FF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96853F08-0D81-40F1-B6B2-1A552DB6DA7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BF2E51FB-5108-4A6D-99D4-3894550FA96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E1944D55-B40B-47A5-BC35-5EFBCC00EF1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89807467-679E-4FD9-871C-0FAE4E06764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636</xdr:rowOff>
    </xdr:from>
    <xdr:to>
      <xdr:col>85</xdr:col>
      <xdr:colOff>177800</xdr:colOff>
      <xdr:row>106</xdr:row>
      <xdr:rowOff>102236</xdr:rowOff>
    </xdr:to>
    <xdr:sp macro="" textlink="">
      <xdr:nvSpPr>
        <xdr:cNvPr id="574" name="楕円 573">
          <a:extLst>
            <a:ext uri="{FF2B5EF4-FFF2-40B4-BE49-F238E27FC236}">
              <a16:creationId xmlns:a16="http://schemas.microsoft.com/office/drawing/2014/main" id="{E66D8A11-54E0-40BE-9818-C052E4F2E68E}"/>
            </a:ext>
          </a:extLst>
        </xdr:cNvPr>
        <xdr:cNvSpPr/>
      </xdr:nvSpPr>
      <xdr:spPr>
        <a:xfrm>
          <a:off x="16268700" y="181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150513</xdr:rowOff>
    </xdr:from>
    <xdr:ext cx="405111" cy="259045"/>
    <xdr:sp macro="" textlink="">
      <xdr:nvSpPr>
        <xdr:cNvPr id="575" name="【庁舎】&#10;有形固定資産減価償却率該当値テキスト">
          <a:extLst>
            <a:ext uri="{FF2B5EF4-FFF2-40B4-BE49-F238E27FC236}">
              <a16:creationId xmlns:a16="http://schemas.microsoft.com/office/drawing/2014/main" id="{7CA56012-B7A0-42AE-B841-F6E1B88C0F5B}"/>
            </a:ext>
          </a:extLst>
        </xdr:cNvPr>
        <xdr:cNvSpPr txBox="1"/>
      </xdr:nvSpPr>
      <xdr:spPr>
        <a:xfrm>
          <a:off x="16357600" y="1815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114936</xdr:rowOff>
    </xdr:from>
    <xdr:to>
      <xdr:col>81</xdr:col>
      <xdr:colOff>101600</xdr:colOff>
      <xdr:row>106</xdr:row>
      <xdr:rowOff>45086</xdr:rowOff>
    </xdr:to>
    <xdr:sp macro="" textlink="">
      <xdr:nvSpPr>
        <xdr:cNvPr id="576" name="楕円 575">
          <a:extLst>
            <a:ext uri="{FF2B5EF4-FFF2-40B4-BE49-F238E27FC236}">
              <a16:creationId xmlns:a16="http://schemas.microsoft.com/office/drawing/2014/main" id="{E16B0F0D-565F-401C-8817-A2AAB06A4361}"/>
            </a:ext>
          </a:extLst>
        </xdr:cNvPr>
        <xdr:cNvSpPr/>
      </xdr:nvSpPr>
      <xdr:spPr>
        <a:xfrm>
          <a:off x="15430500" y="181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165736</xdr:rowOff>
    </xdr:from>
    <xdr:to>
      <xdr:col>85</xdr:col>
      <xdr:colOff>127000</xdr:colOff>
      <xdr:row>106</xdr:row>
      <xdr:rowOff>51436</xdr:rowOff>
    </xdr:to>
    <xdr:cxnSp macro="">
      <xdr:nvCxnSpPr>
        <xdr:cNvPr id="577" name="直線コネクタ 576">
          <a:extLst>
            <a:ext uri="{FF2B5EF4-FFF2-40B4-BE49-F238E27FC236}">
              <a16:creationId xmlns:a16="http://schemas.microsoft.com/office/drawing/2014/main" id="{A34E21D2-787B-4960-B6A8-5E57451C0098}"/>
            </a:ext>
          </a:extLst>
        </xdr:cNvPr>
        <xdr:cNvCxnSpPr/>
      </xdr:nvCxnSpPr>
      <xdr:spPr>
        <a:xfrm>
          <a:off x="15481300" y="1816798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55880</xdr:rowOff>
    </xdr:from>
    <xdr:to>
      <xdr:col>76</xdr:col>
      <xdr:colOff>165100</xdr:colOff>
      <xdr:row>105</xdr:row>
      <xdr:rowOff>157480</xdr:rowOff>
    </xdr:to>
    <xdr:sp macro="" textlink="">
      <xdr:nvSpPr>
        <xdr:cNvPr id="578" name="楕円 577">
          <a:extLst>
            <a:ext uri="{FF2B5EF4-FFF2-40B4-BE49-F238E27FC236}">
              <a16:creationId xmlns:a16="http://schemas.microsoft.com/office/drawing/2014/main" id="{F2B17B66-2EFA-4945-B8D5-7062F2A90DC9}"/>
            </a:ext>
          </a:extLst>
        </xdr:cNvPr>
        <xdr:cNvSpPr/>
      </xdr:nvSpPr>
      <xdr:spPr>
        <a:xfrm>
          <a:off x="14541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106680</xdr:rowOff>
    </xdr:from>
    <xdr:to>
      <xdr:col>81</xdr:col>
      <xdr:colOff>50800</xdr:colOff>
      <xdr:row>105</xdr:row>
      <xdr:rowOff>165736</xdr:rowOff>
    </xdr:to>
    <xdr:cxnSp macro="">
      <xdr:nvCxnSpPr>
        <xdr:cNvPr id="579" name="直線コネクタ 578">
          <a:extLst>
            <a:ext uri="{FF2B5EF4-FFF2-40B4-BE49-F238E27FC236}">
              <a16:creationId xmlns:a16="http://schemas.microsoft.com/office/drawing/2014/main" id="{5819BB59-DF0D-47CA-8A74-B96E1AE76EEE}"/>
            </a:ext>
          </a:extLst>
        </xdr:cNvPr>
        <xdr:cNvCxnSpPr/>
      </xdr:nvCxnSpPr>
      <xdr:spPr>
        <a:xfrm>
          <a:off x="14592300" y="18108930"/>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170180</xdr:rowOff>
    </xdr:from>
    <xdr:to>
      <xdr:col>72</xdr:col>
      <xdr:colOff>38100</xdr:colOff>
      <xdr:row>105</xdr:row>
      <xdr:rowOff>100330</xdr:rowOff>
    </xdr:to>
    <xdr:sp macro="" textlink="">
      <xdr:nvSpPr>
        <xdr:cNvPr id="580" name="楕円 579">
          <a:extLst>
            <a:ext uri="{FF2B5EF4-FFF2-40B4-BE49-F238E27FC236}">
              <a16:creationId xmlns:a16="http://schemas.microsoft.com/office/drawing/2014/main" id="{8B0649DF-BC27-49B0-A96B-55ADBD51A4C5}"/>
            </a:ext>
          </a:extLst>
        </xdr:cNvPr>
        <xdr:cNvSpPr/>
      </xdr:nvSpPr>
      <xdr:spPr>
        <a:xfrm>
          <a:off x="13652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49530</xdr:rowOff>
    </xdr:from>
    <xdr:to>
      <xdr:col>76</xdr:col>
      <xdr:colOff>114300</xdr:colOff>
      <xdr:row>105</xdr:row>
      <xdr:rowOff>106680</xdr:rowOff>
    </xdr:to>
    <xdr:cxnSp macro="">
      <xdr:nvCxnSpPr>
        <xdr:cNvPr id="581" name="直線コネクタ 580">
          <a:extLst>
            <a:ext uri="{FF2B5EF4-FFF2-40B4-BE49-F238E27FC236}">
              <a16:creationId xmlns:a16="http://schemas.microsoft.com/office/drawing/2014/main" id="{6695955E-7DC3-4A6B-81BD-8A723C4D971C}"/>
            </a:ext>
          </a:extLst>
        </xdr:cNvPr>
        <xdr:cNvCxnSpPr/>
      </xdr:nvCxnSpPr>
      <xdr:spPr>
        <a:xfrm>
          <a:off x="13703300" y="180517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149225</xdr:rowOff>
    </xdr:from>
    <xdr:to>
      <xdr:col>67</xdr:col>
      <xdr:colOff>101600</xdr:colOff>
      <xdr:row>105</xdr:row>
      <xdr:rowOff>79375</xdr:rowOff>
    </xdr:to>
    <xdr:sp macro="" textlink="">
      <xdr:nvSpPr>
        <xdr:cNvPr id="582" name="楕円 581">
          <a:extLst>
            <a:ext uri="{FF2B5EF4-FFF2-40B4-BE49-F238E27FC236}">
              <a16:creationId xmlns:a16="http://schemas.microsoft.com/office/drawing/2014/main" id="{8C7B955F-065F-4D58-B326-91EC826812F5}"/>
            </a:ext>
          </a:extLst>
        </xdr:cNvPr>
        <xdr:cNvSpPr/>
      </xdr:nvSpPr>
      <xdr:spPr>
        <a:xfrm>
          <a:off x="127635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28575</xdr:rowOff>
    </xdr:from>
    <xdr:to>
      <xdr:col>71</xdr:col>
      <xdr:colOff>177800</xdr:colOff>
      <xdr:row>105</xdr:row>
      <xdr:rowOff>49530</xdr:rowOff>
    </xdr:to>
    <xdr:cxnSp macro="">
      <xdr:nvCxnSpPr>
        <xdr:cNvPr id="583" name="直線コネクタ 582">
          <a:extLst>
            <a:ext uri="{FF2B5EF4-FFF2-40B4-BE49-F238E27FC236}">
              <a16:creationId xmlns:a16="http://schemas.microsoft.com/office/drawing/2014/main" id="{18EEA269-5A9F-4003-94FC-1ECCF273DB75}"/>
            </a:ext>
          </a:extLst>
        </xdr:cNvPr>
        <xdr:cNvCxnSpPr/>
      </xdr:nvCxnSpPr>
      <xdr:spPr>
        <a:xfrm>
          <a:off x="12814300" y="180308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36847</xdr:rowOff>
    </xdr:from>
    <xdr:ext cx="405111" cy="259045"/>
    <xdr:sp macro="" textlink="">
      <xdr:nvSpPr>
        <xdr:cNvPr id="584" name="n_1aveValue【庁舎】&#10;有形固定資産減価償却率">
          <a:extLst>
            <a:ext uri="{FF2B5EF4-FFF2-40B4-BE49-F238E27FC236}">
              <a16:creationId xmlns:a16="http://schemas.microsoft.com/office/drawing/2014/main" id="{8B6E6277-E066-4FF8-A9C1-BB7221A5D5C7}"/>
            </a:ext>
          </a:extLst>
        </xdr:cNvPr>
        <xdr:cNvSpPr txBox="1"/>
      </xdr:nvSpPr>
      <xdr:spPr>
        <a:xfrm>
          <a:off x="152660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63516</xdr:rowOff>
    </xdr:from>
    <xdr:ext cx="405111" cy="259045"/>
    <xdr:sp macro="" textlink="">
      <xdr:nvSpPr>
        <xdr:cNvPr id="585" name="n_2aveValue【庁舎】&#10;有形固定資産減価償却率">
          <a:extLst>
            <a:ext uri="{FF2B5EF4-FFF2-40B4-BE49-F238E27FC236}">
              <a16:creationId xmlns:a16="http://schemas.microsoft.com/office/drawing/2014/main" id="{2B760212-BE46-4673-A48B-7483BC32767B}"/>
            </a:ext>
          </a:extLst>
        </xdr:cNvPr>
        <xdr:cNvSpPr txBox="1"/>
      </xdr:nvSpPr>
      <xdr:spPr>
        <a:xfrm>
          <a:off x="14389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114952</xdr:rowOff>
    </xdr:from>
    <xdr:ext cx="405111" cy="259045"/>
    <xdr:sp macro="" textlink="">
      <xdr:nvSpPr>
        <xdr:cNvPr id="586" name="n_3aveValue【庁舎】&#10;有形固定資産減価償却率">
          <a:extLst>
            <a:ext uri="{FF2B5EF4-FFF2-40B4-BE49-F238E27FC236}">
              <a16:creationId xmlns:a16="http://schemas.microsoft.com/office/drawing/2014/main" id="{BAAA64D4-FD19-48C9-9538-AB0041CB5AEB}"/>
            </a:ext>
          </a:extLst>
        </xdr:cNvPr>
        <xdr:cNvSpPr txBox="1"/>
      </xdr:nvSpPr>
      <xdr:spPr>
        <a:xfrm>
          <a:off x="135007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44466</xdr:rowOff>
    </xdr:from>
    <xdr:ext cx="405111" cy="259045"/>
    <xdr:sp macro="" textlink="">
      <xdr:nvSpPr>
        <xdr:cNvPr id="587" name="n_4aveValue【庁舎】&#10;有形固定資産減価償却率">
          <a:extLst>
            <a:ext uri="{FF2B5EF4-FFF2-40B4-BE49-F238E27FC236}">
              <a16:creationId xmlns:a16="http://schemas.microsoft.com/office/drawing/2014/main" id="{051C849D-4238-41D7-83B2-9CE1632B1C83}"/>
            </a:ext>
          </a:extLst>
        </xdr:cNvPr>
        <xdr:cNvSpPr txBox="1"/>
      </xdr:nvSpPr>
      <xdr:spPr>
        <a:xfrm>
          <a:off x="12611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36213</xdr:rowOff>
    </xdr:from>
    <xdr:ext cx="405111" cy="259045"/>
    <xdr:sp macro="" textlink="">
      <xdr:nvSpPr>
        <xdr:cNvPr id="588" name="n_1mainValue【庁舎】&#10;有形固定資産減価償却率">
          <a:extLst>
            <a:ext uri="{FF2B5EF4-FFF2-40B4-BE49-F238E27FC236}">
              <a16:creationId xmlns:a16="http://schemas.microsoft.com/office/drawing/2014/main" id="{C6703631-FF78-4C13-AC2B-0E5EE75B2934}"/>
            </a:ext>
          </a:extLst>
        </xdr:cNvPr>
        <xdr:cNvSpPr txBox="1"/>
      </xdr:nvSpPr>
      <xdr:spPr>
        <a:xfrm>
          <a:off x="15266044" y="1820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148607</xdr:rowOff>
    </xdr:from>
    <xdr:ext cx="405111" cy="259045"/>
    <xdr:sp macro="" textlink="">
      <xdr:nvSpPr>
        <xdr:cNvPr id="589" name="n_2mainValue【庁舎】&#10;有形固定資産減価償却率">
          <a:extLst>
            <a:ext uri="{FF2B5EF4-FFF2-40B4-BE49-F238E27FC236}">
              <a16:creationId xmlns:a16="http://schemas.microsoft.com/office/drawing/2014/main" id="{B41004D5-545B-4F3B-BBBF-A207DAFDD6B5}"/>
            </a:ext>
          </a:extLst>
        </xdr:cNvPr>
        <xdr:cNvSpPr txBox="1"/>
      </xdr:nvSpPr>
      <xdr:spPr>
        <a:xfrm>
          <a:off x="14389744"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91457</xdr:rowOff>
    </xdr:from>
    <xdr:ext cx="405111" cy="259045"/>
    <xdr:sp macro="" textlink="">
      <xdr:nvSpPr>
        <xdr:cNvPr id="590" name="n_3mainValue【庁舎】&#10;有形固定資産減価償却率">
          <a:extLst>
            <a:ext uri="{FF2B5EF4-FFF2-40B4-BE49-F238E27FC236}">
              <a16:creationId xmlns:a16="http://schemas.microsoft.com/office/drawing/2014/main" id="{4D46A93A-F202-486B-A6E5-BF76A195B107}"/>
            </a:ext>
          </a:extLst>
        </xdr:cNvPr>
        <xdr:cNvSpPr txBox="1"/>
      </xdr:nvSpPr>
      <xdr:spPr>
        <a:xfrm>
          <a:off x="13500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70502</xdr:rowOff>
    </xdr:from>
    <xdr:ext cx="405111" cy="259045"/>
    <xdr:sp macro="" textlink="">
      <xdr:nvSpPr>
        <xdr:cNvPr id="591" name="n_4mainValue【庁舎】&#10;有形固定資産減価償却率">
          <a:extLst>
            <a:ext uri="{FF2B5EF4-FFF2-40B4-BE49-F238E27FC236}">
              <a16:creationId xmlns:a16="http://schemas.microsoft.com/office/drawing/2014/main" id="{D2AB8EC0-DDCF-4D11-A204-9D8E933FA4B7}"/>
            </a:ext>
          </a:extLst>
        </xdr:cNvPr>
        <xdr:cNvSpPr txBox="1"/>
      </xdr:nvSpPr>
      <xdr:spPr>
        <a:xfrm>
          <a:off x="12611744" y="1807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2" name="正方形/長方形 591">
          <a:extLst>
            <a:ext uri="{FF2B5EF4-FFF2-40B4-BE49-F238E27FC236}">
              <a16:creationId xmlns:a16="http://schemas.microsoft.com/office/drawing/2014/main" id="{16B15B52-392D-4B8C-AB2B-C9FC1A95F77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3" name="正方形/長方形 592">
          <a:extLst>
            <a:ext uri="{FF2B5EF4-FFF2-40B4-BE49-F238E27FC236}">
              <a16:creationId xmlns:a16="http://schemas.microsoft.com/office/drawing/2014/main" id="{C53A8671-2331-4473-94C2-3C53BC0F40C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4" name="正方形/長方形 593">
          <a:extLst>
            <a:ext uri="{FF2B5EF4-FFF2-40B4-BE49-F238E27FC236}">
              <a16:creationId xmlns:a16="http://schemas.microsoft.com/office/drawing/2014/main" id="{8CA2F932-0DBA-42E7-8930-34782F6C542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5" name="正方形/長方形 594">
          <a:extLst>
            <a:ext uri="{FF2B5EF4-FFF2-40B4-BE49-F238E27FC236}">
              <a16:creationId xmlns:a16="http://schemas.microsoft.com/office/drawing/2014/main" id="{A90EEA55-7DA6-4678-8DBE-F0099FE2098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6" name="正方形/長方形 595">
          <a:extLst>
            <a:ext uri="{FF2B5EF4-FFF2-40B4-BE49-F238E27FC236}">
              <a16:creationId xmlns:a16="http://schemas.microsoft.com/office/drawing/2014/main" id="{C12703B4-3359-4B74-A7B4-014798EA79A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7" name="正方形/長方形 596">
          <a:extLst>
            <a:ext uri="{FF2B5EF4-FFF2-40B4-BE49-F238E27FC236}">
              <a16:creationId xmlns:a16="http://schemas.microsoft.com/office/drawing/2014/main" id="{CE1E56D3-98F6-461C-82DA-7CFD91044BA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8" name="正方形/長方形 597">
          <a:extLst>
            <a:ext uri="{FF2B5EF4-FFF2-40B4-BE49-F238E27FC236}">
              <a16:creationId xmlns:a16="http://schemas.microsoft.com/office/drawing/2014/main" id="{459FE11A-BE40-483D-81D3-615927E10A8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9" name="正方形/長方形 598">
          <a:extLst>
            <a:ext uri="{FF2B5EF4-FFF2-40B4-BE49-F238E27FC236}">
              <a16:creationId xmlns:a16="http://schemas.microsoft.com/office/drawing/2014/main" id="{1F424B48-B519-42EF-88A2-10F229B0A7C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0" name="テキスト ボックス 599">
          <a:extLst>
            <a:ext uri="{FF2B5EF4-FFF2-40B4-BE49-F238E27FC236}">
              <a16:creationId xmlns:a16="http://schemas.microsoft.com/office/drawing/2014/main" id="{F0A1B50F-9EED-4929-953E-DF733DCB3BA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1" name="直線コネクタ 600">
          <a:extLst>
            <a:ext uri="{FF2B5EF4-FFF2-40B4-BE49-F238E27FC236}">
              <a16:creationId xmlns:a16="http://schemas.microsoft.com/office/drawing/2014/main" id="{C325EE67-3BD6-41A8-91A5-B67B8A74DFC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2" name="直線コネクタ 601">
          <a:extLst>
            <a:ext uri="{FF2B5EF4-FFF2-40B4-BE49-F238E27FC236}">
              <a16:creationId xmlns:a16="http://schemas.microsoft.com/office/drawing/2014/main" id="{41DBC07D-93C5-4DD0-A75D-F7481BBAB44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3" name="テキスト ボックス 602">
          <a:extLst>
            <a:ext uri="{FF2B5EF4-FFF2-40B4-BE49-F238E27FC236}">
              <a16:creationId xmlns:a16="http://schemas.microsoft.com/office/drawing/2014/main" id="{5DA7F2D3-E04E-4FEF-AFB0-D6CC97DF685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4" name="直線コネクタ 603">
          <a:extLst>
            <a:ext uri="{FF2B5EF4-FFF2-40B4-BE49-F238E27FC236}">
              <a16:creationId xmlns:a16="http://schemas.microsoft.com/office/drawing/2014/main" id="{53B29971-A7FA-457A-B24D-7B58EF93698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5" name="テキスト ボックス 604">
          <a:extLst>
            <a:ext uri="{FF2B5EF4-FFF2-40B4-BE49-F238E27FC236}">
              <a16:creationId xmlns:a16="http://schemas.microsoft.com/office/drawing/2014/main" id="{E3B87072-3888-486A-AA29-7DB7AAD50D2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6" name="直線コネクタ 605">
          <a:extLst>
            <a:ext uri="{FF2B5EF4-FFF2-40B4-BE49-F238E27FC236}">
              <a16:creationId xmlns:a16="http://schemas.microsoft.com/office/drawing/2014/main" id="{A9FE05ED-E29D-4223-96E7-2B516FCA285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7" name="テキスト ボックス 606">
          <a:extLst>
            <a:ext uri="{FF2B5EF4-FFF2-40B4-BE49-F238E27FC236}">
              <a16:creationId xmlns:a16="http://schemas.microsoft.com/office/drawing/2014/main" id="{86380C77-18CA-45B3-BA95-C7961E2DB15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8" name="直線コネクタ 607">
          <a:extLst>
            <a:ext uri="{FF2B5EF4-FFF2-40B4-BE49-F238E27FC236}">
              <a16:creationId xmlns:a16="http://schemas.microsoft.com/office/drawing/2014/main" id="{A151CBDD-A2B9-42B6-9D4A-40EA20A949E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9" name="テキスト ボックス 608">
          <a:extLst>
            <a:ext uri="{FF2B5EF4-FFF2-40B4-BE49-F238E27FC236}">
              <a16:creationId xmlns:a16="http://schemas.microsoft.com/office/drawing/2014/main" id="{6175AB6A-3D60-448D-B61E-17D3FFF2399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0" name="直線コネクタ 609">
          <a:extLst>
            <a:ext uri="{FF2B5EF4-FFF2-40B4-BE49-F238E27FC236}">
              <a16:creationId xmlns:a16="http://schemas.microsoft.com/office/drawing/2014/main" id="{9F612150-ED28-49B7-9320-A0761124881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1" name="テキスト ボックス 610">
          <a:extLst>
            <a:ext uri="{FF2B5EF4-FFF2-40B4-BE49-F238E27FC236}">
              <a16:creationId xmlns:a16="http://schemas.microsoft.com/office/drawing/2014/main" id="{4DAF77A1-2C49-44CA-9B0D-9E3B4E977B24}"/>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2" name="直線コネクタ 611">
          <a:extLst>
            <a:ext uri="{FF2B5EF4-FFF2-40B4-BE49-F238E27FC236}">
              <a16:creationId xmlns:a16="http://schemas.microsoft.com/office/drawing/2014/main" id="{2575E39F-726D-4945-938D-857BFE4FA3E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3" name="テキスト ボックス 612">
          <a:extLst>
            <a:ext uri="{FF2B5EF4-FFF2-40B4-BE49-F238E27FC236}">
              <a16:creationId xmlns:a16="http://schemas.microsoft.com/office/drawing/2014/main" id="{3012078A-E49B-4A27-8ED7-98F5B13FED1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4" name="【庁舎】&#10;一人当たり面積グラフ枠">
          <a:extLst>
            <a:ext uri="{FF2B5EF4-FFF2-40B4-BE49-F238E27FC236}">
              <a16:creationId xmlns:a16="http://schemas.microsoft.com/office/drawing/2014/main" id="{E454506E-E1D0-43A1-94A5-992B61F5101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149861</xdr:rowOff>
    </xdr:from>
    <xdr:to>
      <xdr:col>116</xdr:col>
      <xdr:colOff>62864</xdr:colOff>
      <xdr:row>107</xdr:row>
      <xdr:rowOff>90170</xdr:rowOff>
    </xdr:to>
    <xdr:cxnSp macro="">
      <xdr:nvCxnSpPr>
        <xdr:cNvPr id="615" name="直線コネクタ 614">
          <a:extLst>
            <a:ext uri="{FF2B5EF4-FFF2-40B4-BE49-F238E27FC236}">
              <a16:creationId xmlns:a16="http://schemas.microsoft.com/office/drawing/2014/main" id="{90A7388C-ABF5-4F8B-AD0E-31480DD14C4D}"/>
            </a:ext>
          </a:extLst>
        </xdr:cNvPr>
        <xdr:cNvCxnSpPr/>
      </xdr:nvCxnSpPr>
      <xdr:spPr>
        <a:xfrm flipV="1">
          <a:off x="22160864" y="17123411"/>
          <a:ext cx="0" cy="1311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93997</xdr:rowOff>
    </xdr:from>
    <xdr:ext cx="469744" cy="259045"/>
    <xdr:sp macro="" textlink="">
      <xdr:nvSpPr>
        <xdr:cNvPr id="616" name="【庁舎】&#10;一人当たり面積最小値テキスト">
          <a:extLst>
            <a:ext uri="{FF2B5EF4-FFF2-40B4-BE49-F238E27FC236}">
              <a16:creationId xmlns:a16="http://schemas.microsoft.com/office/drawing/2014/main" id="{6B73DAEF-8823-4BF2-B816-E4F8C37DB734}"/>
            </a:ext>
          </a:extLst>
        </xdr:cNvPr>
        <xdr:cNvSpPr txBox="1"/>
      </xdr:nvSpPr>
      <xdr:spPr>
        <a:xfrm>
          <a:off x="22199600" y="184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90170</xdr:rowOff>
    </xdr:from>
    <xdr:to>
      <xdr:col>116</xdr:col>
      <xdr:colOff>152400</xdr:colOff>
      <xdr:row>107</xdr:row>
      <xdr:rowOff>90170</xdr:rowOff>
    </xdr:to>
    <xdr:cxnSp macro="">
      <xdr:nvCxnSpPr>
        <xdr:cNvPr id="617" name="直線コネクタ 616">
          <a:extLst>
            <a:ext uri="{FF2B5EF4-FFF2-40B4-BE49-F238E27FC236}">
              <a16:creationId xmlns:a16="http://schemas.microsoft.com/office/drawing/2014/main" id="{2E29C8BF-AE37-4828-8869-47D08571B586}"/>
            </a:ext>
          </a:extLst>
        </xdr:cNvPr>
        <xdr:cNvCxnSpPr/>
      </xdr:nvCxnSpPr>
      <xdr:spPr>
        <a:xfrm>
          <a:off x="22072600" y="184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96538</xdr:rowOff>
    </xdr:from>
    <xdr:ext cx="469744" cy="259045"/>
    <xdr:sp macro="" textlink="">
      <xdr:nvSpPr>
        <xdr:cNvPr id="618" name="【庁舎】&#10;一人当たり面積最大値テキスト">
          <a:extLst>
            <a:ext uri="{FF2B5EF4-FFF2-40B4-BE49-F238E27FC236}">
              <a16:creationId xmlns:a16="http://schemas.microsoft.com/office/drawing/2014/main" id="{AD41AA77-1612-4D10-8827-33794D06AC52}"/>
            </a:ext>
          </a:extLst>
        </xdr:cNvPr>
        <xdr:cNvSpPr txBox="1"/>
      </xdr:nvSpPr>
      <xdr:spPr>
        <a:xfrm>
          <a:off x="22199600" y="1689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149861</xdr:rowOff>
    </xdr:from>
    <xdr:to>
      <xdr:col>116</xdr:col>
      <xdr:colOff>152400</xdr:colOff>
      <xdr:row>99</xdr:row>
      <xdr:rowOff>149861</xdr:rowOff>
    </xdr:to>
    <xdr:cxnSp macro="">
      <xdr:nvCxnSpPr>
        <xdr:cNvPr id="619" name="直線コネクタ 618">
          <a:extLst>
            <a:ext uri="{FF2B5EF4-FFF2-40B4-BE49-F238E27FC236}">
              <a16:creationId xmlns:a16="http://schemas.microsoft.com/office/drawing/2014/main" id="{413E4F9D-A57D-4910-8430-694A95941010}"/>
            </a:ext>
          </a:extLst>
        </xdr:cNvPr>
        <xdr:cNvCxnSpPr/>
      </xdr:nvCxnSpPr>
      <xdr:spPr>
        <a:xfrm>
          <a:off x="22072600" y="17123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158766</xdr:rowOff>
    </xdr:from>
    <xdr:ext cx="469744" cy="259045"/>
    <xdr:sp macro="" textlink="">
      <xdr:nvSpPr>
        <xdr:cNvPr id="620" name="【庁舎】&#10;一人当たり面積平均値テキスト">
          <a:extLst>
            <a:ext uri="{FF2B5EF4-FFF2-40B4-BE49-F238E27FC236}">
              <a16:creationId xmlns:a16="http://schemas.microsoft.com/office/drawing/2014/main" id="{B99C0019-6CAC-4E16-B149-E5E8EA90AD41}"/>
            </a:ext>
          </a:extLst>
        </xdr:cNvPr>
        <xdr:cNvSpPr txBox="1"/>
      </xdr:nvSpPr>
      <xdr:spPr>
        <a:xfrm>
          <a:off x="22199600" y="17818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621" name="フローチャート: 判断 620">
          <a:extLst>
            <a:ext uri="{FF2B5EF4-FFF2-40B4-BE49-F238E27FC236}">
              <a16:creationId xmlns:a16="http://schemas.microsoft.com/office/drawing/2014/main" id="{258278DC-E6EB-45FA-A81D-6A5FEEAEB0D3}"/>
            </a:ext>
          </a:extLst>
        </xdr:cNvPr>
        <xdr:cNvSpPr/>
      </xdr:nvSpPr>
      <xdr:spPr>
        <a:xfrm>
          <a:off x="22110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120650</xdr:rowOff>
    </xdr:from>
    <xdr:to>
      <xdr:col>112</xdr:col>
      <xdr:colOff>38100</xdr:colOff>
      <xdr:row>105</xdr:row>
      <xdr:rowOff>50800</xdr:rowOff>
    </xdr:to>
    <xdr:sp macro="" textlink="">
      <xdr:nvSpPr>
        <xdr:cNvPr id="622" name="フローチャート: 判断 621">
          <a:extLst>
            <a:ext uri="{FF2B5EF4-FFF2-40B4-BE49-F238E27FC236}">
              <a16:creationId xmlns:a16="http://schemas.microsoft.com/office/drawing/2014/main" id="{37EA3B06-118D-4FE1-B724-36BF4D117A44}"/>
            </a:ext>
          </a:extLst>
        </xdr:cNvPr>
        <xdr:cNvSpPr/>
      </xdr:nvSpPr>
      <xdr:spPr>
        <a:xfrm>
          <a:off x="2127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107950</xdr:rowOff>
    </xdr:from>
    <xdr:to>
      <xdr:col>107</xdr:col>
      <xdr:colOff>101600</xdr:colOff>
      <xdr:row>104</xdr:row>
      <xdr:rowOff>38100</xdr:rowOff>
    </xdr:to>
    <xdr:sp macro="" textlink="">
      <xdr:nvSpPr>
        <xdr:cNvPr id="623" name="フローチャート: 判断 622">
          <a:extLst>
            <a:ext uri="{FF2B5EF4-FFF2-40B4-BE49-F238E27FC236}">
              <a16:creationId xmlns:a16="http://schemas.microsoft.com/office/drawing/2014/main" id="{5736FD72-21D1-423D-BB2E-CBFD8BDD6A53}"/>
            </a:ext>
          </a:extLst>
        </xdr:cNvPr>
        <xdr:cNvSpPr/>
      </xdr:nvSpPr>
      <xdr:spPr>
        <a:xfrm>
          <a:off x="20383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624" name="フローチャート: 判断 623">
          <a:extLst>
            <a:ext uri="{FF2B5EF4-FFF2-40B4-BE49-F238E27FC236}">
              <a16:creationId xmlns:a16="http://schemas.microsoft.com/office/drawing/2014/main" id="{017DAB74-556A-41E0-983B-875E59C6573D}"/>
            </a:ext>
          </a:extLst>
        </xdr:cNvPr>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168911</xdr:rowOff>
    </xdr:from>
    <xdr:to>
      <xdr:col>98</xdr:col>
      <xdr:colOff>38100</xdr:colOff>
      <xdr:row>105</xdr:row>
      <xdr:rowOff>99061</xdr:rowOff>
    </xdr:to>
    <xdr:sp macro="" textlink="">
      <xdr:nvSpPr>
        <xdr:cNvPr id="625" name="フローチャート: 判断 624">
          <a:extLst>
            <a:ext uri="{FF2B5EF4-FFF2-40B4-BE49-F238E27FC236}">
              <a16:creationId xmlns:a16="http://schemas.microsoft.com/office/drawing/2014/main" id="{ABDBFC64-88C8-4331-86D5-781A8D402886}"/>
            </a:ext>
          </a:extLst>
        </xdr:cNvPr>
        <xdr:cNvSpPr/>
      </xdr:nvSpPr>
      <xdr:spPr>
        <a:xfrm>
          <a:off x="18605500" y="1799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A04AAE9A-2866-4F11-A5E8-A9A067C72BE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A9AE9886-35E9-4456-AA89-3658F88543C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B777793C-FF95-49AE-A4CF-E22186A5558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2A12CA04-A281-4DC4-99AD-59D1EA2232F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45133B77-D737-4BC1-8F55-71019EEE4FC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166370</xdr:rowOff>
    </xdr:from>
    <xdr:to>
      <xdr:col>116</xdr:col>
      <xdr:colOff>114300</xdr:colOff>
      <xdr:row>105</xdr:row>
      <xdr:rowOff>96520</xdr:rowOff>
    </xdr:to>
    <xdr:sp macro="" textlink="">
      <xdr:nvSpPr>
        <xdr:cNvPr id="631" name="楕円 630">
          <a:extLst>
            <a:ext uri="{FF2B5EF4-FFF2-40B4-BE49-F238E27FC236}">
              <a16:creationId xmlns:a16="http://schemas.microsoft.com/office/drawing/2014/main" id="{54A7C1FC-22E6-4DC6-BDD2-7E778616C15E}"/>
            </a:ext>
          </a:extLst>
        </xdr:cNvPr>
        <xdr:cNvSpPr/>
      </xdr:nvSpPr>
      <xdr:spPr>
        <a:xfrm>
          <a:off x="221107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144797</xdr:rowOff>
    </xdr:from>
    <xdr:ext cx="469744" cy="259045"/>
    <xdr:sp macro="" textlink="">
      <xdr:nvSpPr>
        <xdr:cNvPr id="632" name="【庁舎】&#10;一人当たり面積該当値テキスト">
          <a:extLst>
            <a:ext uri="{FF2B5EF4-FFF2-40B4-BE49-F238E27FC236}">
              <a16:creationId xmlns:a16="http://schemas.microsoft.com/office/drawing/2014/main" id="{B11805CA-0FC5-466C-8F27-F3CD93E7AEEB}"/>
            </a:ext>
          </a:extLst>
        </xdr:cNvPr>
        <xdr:cNvSpPr txBox="1"/>
      </xdr:nvSpPr>
      <xdr:spPr>
        <a:xfrm>
          <a:off x="22199600" y="1797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7620</xdr:rowOff>
    </xdr:from>
    <xdr:to>
      <xdr:col>112</xdr:col>
      <xdr:colOff>38100</xdr:colOff>
      <xdr:row>105</xdr:row>
      <xdr:rowOff>109220</xdr:rowOff>
    </xdr:to>
    <xdr:sp macro="" textlink="">
      <xdr:nvSpPr>
        <xdr:cNvPr id="633" name="楕円 632">
          <a:extLst>
            <a:ext uri="{FF2B5EF4-FFF2-40B4-BE49-F238E27FC236}">
              <a16:creationId xmlns:a16="http://schemas.microsoft.com/office/drawing/2014/main" id="{AAC22F2E-1EF0-44BF-964F-A6659E9F379D}"/>
            </a:ext>
          </a:extLst>
        </xdr:cNvPr>
        <xdr:cNvSpPr/>
      </xdr:nvSpPr>
      <xdr:spPr>
        <a:xfrm>
          <a:off x="21272500" y="1800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45720</xdr:rowOff>
    </xdr:from>
    <xdr:to>
      <xdr:col>116</xdr:col>
      <xdr:colOff>63500</xdr:colOff>
      <xdr:row>105</xdr:row>
      <xdr:rowOff>58420</xdr:rowOff>
    </xdr:to>
    <xdr:cxnSp macro="">
      <xdr:nvCxnSpPr>
        <xdr:cNvPr id="634" name="直線コネクタ 633">
          <a:extLst>
            <a:ext uri="{FF2B5EF4-FFF2-40B4-BE49-F238E27FC236}">
              <a16:creationId xmlns:a16="http://schemas.microsoft.com/office/drawing/2014/main" id="{33B6B8C2-440C-430E-AED4-A97BC2B9195C}"/>
            </a:ext>
          </a:extLst>
        </xdr:cNvPr>
        <xdr:cNvCxnSpPr/>
      </xdr:nvCxnSpPr>
      <xdr:spPr>
        <a:xfrm flipV="1">
          <a:off x="21323300" y="1804797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21589</xdr:rowOff>
    </xdr:from>
    <xdr:to>
      <xdr:col>107</xdr:col>
      <xdr:colOff>101600</xdr:colOff>
      <xdr:row>105</xdr:row>
      <xdr:rowOff>123189</xdr:rowOff>
    </xdr:to>
    <xdr:sp macro="" textlink="">
      <xdr:nvSpPr>
        <xdr:cNvPr id="635" name="楕円 634">
          <a:extLst>
            <a:ext uri="{FF2B5EF4-FFF2-40B4-BE49-F238E27FC236}">
              <a16:creationId xmlns:a16="http://schemas.microsoft.com/office/drawing/2014/main" id="{B066AC5F-97B1-4305-9CFB-A434E7E1D027}"/>
            </a:ext>
          </a:extLst>
        </xdr:cNvPr>
        <xdr:cNvSpPr/>
      </xdr:nvSpPr>
      <xdr:spPr>
        <a:xfrm>
          <a:off x="20383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58420</xdr:rowOff>
    </xdr:from>
    <xdr:to>
      <xdr:col>111</xdr:col>
      <xdr:colOff>177800</xdr:colOff>
      <xdr:row>105</xdr:row>
      <xdr:rowOff>72389</xdr:rowOff>
    </xdr:to>
    <xdr:cxnSp macro="">
      <xdr:nvCxnSpPr>
        <xdr:cNvPr id="636" name="直線コネクタ 635">
          <a:extLst>
            <a:ext uri="{FF2B5EF4-FFF2-40B4-BE49-F238E27FC236}">
              <a16:creationId xmlns:a16="http://schemas.microsoft.com/office/drawing/2014/main" id="{21339EE5-8A65-42D1-8840-5AB9DBEC7074}"/>
            </a:ext>
          </a:extLst>
        </xdr:cNvPr>
        <xdr:cNvCxnSpPr/>
      </xdr:nvCxnSpPr>
      <xdr:spPr>
        <a:xfrm flipV="1">
          <a:off x="20434300" y="18060670"/>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34289</xdr:rowOff>
    </xdr:from>
    <xdr:to>
      <xdr:col>102</xdr:col>
      <xdr:colOff>165100</xdr:colOff>
      <xdr:row>105</xdr:row>
      <xdr:rowOff>135889</xdr:rowOff>
    </xdr:to>
    <xdr:sp macro="" textlink="">
      <xdr:nvSpPr>
        <xdr:cNvPr id="637" name="楕円 636">
          <a:extLst>
            <a:ext uri="{FF2B5EF4-FFF2-40B4-BE49-F238E27FC236}">
              <a16:creationId xmlns:a16="http://schemas.microsoft.com/office/drawing/2014/main" id="{6F12FD51-2BB4-41AF-8E67-B94EB1D7B20A}"/>
            </a:ext>
          </a:extLst>
        </xdr:cNvPr>
        <xdr:cNvSpPr/>
      </xdr:nvSpPr>
      <xdr:spPr>
        <a:xfrm>
          <a:off x="19494500" y="1803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72389</xdr:rowOff>
    </xdr:from>
    <xdr:to>
      <xdr:col>107</xdr:col>
      <xdr:colOff>50800</xdr:colOff>
      <xdr:row>105</xdr:row>
      <xdr:rowOff>85089</xdr:rowOff>
    </xdr:to>
    <xdr:cxnSp macro="">
      <xdr:nvCxnSpPr>
        <xdr:cNvPr id="638" name="直線コネクタ 637">
          <a:extLst>
            <a:ext uri="{FF2B5EF4-FFF2-40B4-BE49-F238E27FC236}">
              <a16:creationId xmlns:a16="http://schemas.microsoft.com/office/drawing/2014/main" id="{1E5BE14A-85D3-45AF-AB01-C77069A0B360}"/>
            </a:ext>
          </a:extLst>
        </xdr:cNvPr>
        <xdr:cNvCxnSpPr/>
      </xdr:nvCxnSpPr>
      <xdr:spPr>
        <a:xfrm flipV="1">
          <a:off x="19545300" y="18074639"/>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53339</xdr:rowOff>
    </xdr:from>
    <xdr:to>
      <xdr:col>98</xdr:col>
      <xdr:colOff>38100</xdr:colOff>
      <xdr:row>105</xdr:row>
      <xdr:rowOff>154939</xdr:rowOff>
    </xdr:to>
    <xdr:sp macro="" textlink="">
      <xdr:nvSpPr>
        <xdr:cNvPr id="639" name="楕円 638">
          <a:extLst>
            <a:ext uri="{FF2B5EF4-FFF2-40B4-BE49-F238E27FC236}">
              <a16:creationId xmlns:a16="http://schemas.microsoft.com/office/drawing/2014/main" id="{117BA880-1FA1-44C9-B820-F38EAB9DD716}"/>
            </a:ext>
          </a:extLst>
        </xdr:cNvPr>
        <xdr:cNvSpPr/>
      </xdr:nvSpPr>
      <xdr:spPr>
        <a:xfrm>
          <a:off x="18605500" y="1805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85089</xdr:rowOff>
    </xdr:from>
    <xdr:to>
      <xdr:col>102</xdr:col>
      <xdr:colOff>114300</xdr:colOff>
      <xdr:row>105</xdr:row>
      <xdr:rowOff>104139</xdr:rowOff>
    </xdr:to>
    <xdr:cxnSp macro="">
      <xdr:nvCxnSpPr>
        <xdr:cNvPr id="640" name="直線コネクタ 639">
          <a:extLst>
            <a:ext uri="{FF2B5EF4-FFF2-40B4-BE49-F238E27FC236}">
              <a16:creationId xmlns:a16="http://schemas.microsoft.com/office/drawing/2014/main" id="{9EDC5A6C-71EA-4AF0-B275-DC374B7603B9}"/>
            </a:ext>
          </a:extLst>
        </xdr:cNvPr>
        <xdr:cNvCxnSpPr/>
      </xdr:nvCxnSpPr>
      <xdr:spPr>
        <a:xfrm flipV="1">
          <a:off x="18656300" y="180873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67327</xdr:rowOff>
    </xdr:from>
    <xdr:ext cx="469744" cy="259045"/>
    <xdr:sp macro="" textlink="">
      <xdr:nvSpPr>
        <xdr:cNvPr id="641" name="n_1aveValue【庁舎】&#10;一人当たり面積">
          <a:extLst>
            <a:ext uri="{FF2B5EF4-FFF2-40B4-BE49-F238E27FC236}">
              <a16:creationId xmlns:a16="http://schemas.microsoft.com/office/drawing/2014/main" id="{F4F80979-0561-47BA-AFF1-52DC44A93072}"/>
            </a:ext>
          </a:extLst>
        </xdr:cNvPr>
        <xdr:cNvSpPr txBox="1"/>
      </xdr:nvSpPr>
      <xdr:spPr>
        <a:xfrm>
          <a:off x="210757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54627</xdr:rowOff>
    </xdr:from>
    <xdr:ext cx="469744" cy="259045"/>
    <xdr:sp macro="" textlink="">
      <xdr:nvSpPr>
        <xdr:cNvPr id="642" name="n_2aveValue【庁舎】&#10;一人当たり面積">
          <a:extLst>
            <a:ext uri="{FF2B5EF4-FFF2-40B4-BE49-F238E27FC236}">
              <a16:creationId xmlns:a16="http://schemas.microsoft.com/office/drawing/2014/main" id="{422D3137-3EC2-4F4E-8925-000BDAFC6EB8}"/>
            </a:ext>
          </a:extLst>
        </xdr:cNvPr>
        <xdr:cNvSpPr txBox="1"/>
      </xdr:nvSpPr>
      <xdr:spPr>
        <a:xfrm>
          <a:off x="20199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643" name="n_3aveValue【庁舎】&#10;一人当たり面積">
          <a:extLst>
            <a:ext uri="{FF2B5EF4-FFF2-40B4-BE49-F238E27FC236}">
              <a16:creationId xmlns:a16="http://schemas.microsoft.com/office/drawing/2014/main" id="{DA47DB97-9278-4FAF-BBB4-F93990AB0E98}"/>
            </a:ext>
          </a:extLst>
        </xdr:cNvPr>
        <xdr:cNvSpPr txBox="1"/>
      </xdr:nvSpPr>
      <xdr:spPr>
        <a:xfrm>
          <a:off x="19310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115588</xdr:rowOff>
    </xdr:from>
    <xdr:ext cx="469744" cy="259045"/>
    <xdr:sp macro="" textlink="">
      <xdr:nvSpPr>
        <xdr:cNvPr id="644" name="n_4aveValue【庁舎】&#10;一人当たり面積">
          <a:extLst>
            <a:ext uri="{FF2B5EF4-FFF2-40B4-BE49-F238E27FC236}">
              <a16:creationId xmlns:a16="http://schemas.microsoft.com/office/drawing/2014/main" id="{2DE3CF6E-D621-49F2-A09D-FF9E68E47307}"/>
            </a:ext>
          </a:extLst>
        </xdr:cNvPr>
        <xdr:cNvSpPr txBox="1"/>
      </xdr:nvSpPr>
      <xdr:spPr>
        <a:xfrm>
          <a:off x="18421427" y="1777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100347</xdr:rowOff>
    </xdr:from>
    <xdr:ext cx="469744" cy="259045"/>
    <xdr:sp macro="" textlink="">
      <xdr:nvSpPr>
        <xdr:cNvPr id="645" name="n_1mainValue【庁舎】&#10;一人当たり面積">
          <a:extLst>
            <a:ext uri="{FF2B5EF4-FFF2-40B4-BE49-F238E27FC236}">
              <a16:creationId xmlns:a16="http://schemas.microsoft.com/office/drawing/2014/main" id="{60592D35-ECDC-4F60-A671-352640C86826}"/>
            </a:ext>
          </a:extLst>
        </xdr:cNvPr>
        <xdr:cNvSpPr txBox="1"/>
      </xdr:nvSpPr>
      <xdr:spPr>
        <a:xfrm>
          <a:off x="21075727" y="1810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114316</xdr:rowOff>
    </xdr:from>
    <xdr:ext cx="469744" cy="259045"/>
    <xdr:sp macro="" textlink="">
      <xdr:nvSpPr>
        <xdr:cNvPr id="646" name="n_2mainValue【庁舎】&#10;一人当たり面積">
          <a:extLst>
            <a:ext uri="{FF2B5EF4-FFF2-40B4-BE49-F238E27FC236}">
              <a16:creationId xmlns:a16="http://schemas.microsoft.com/office/drawing/2014/main" id="{7E12AB8F-9855-497C-9418-641F8A7702FE}"/>
            </a:ext>
          </a:extLst>
        </xdr:cNvPr>
        <xdr:cNvSpPr txBox="1"/>
      </xdr:nvSpPr>
      <xdr:spPr>
        <a:xfrm>
          <a:off x="201994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127016</xdr:rowOff>
    </xdr:from>
    <xdr:ext cx="469744" cy="259045"/>
    <xdr:sp macro="" textlink="">
      <xdr:nvSpPr>
        <xdr:cNvPr id="647" name="n_3mainValue【庁舎】&#10;一人当たり面積">
          <a:extLst>
            <a:ext uri="{FF2B5EF4-FFF2-40B4-BE49-F238E27FC236}">
              <a16:creationId xmlns:a16="http://schemas.microsoft.com/office/drawing/2014/main" id="{76962BCB-FC29-4242-80FE-029FBBB86E21}"/>
            </a:ext>
          </a:extLst>
        </xdr:cNvPr>
        <xdr:cNvSpPr txBox="1"/>
      </xdr:nvSpPr>
      <xdr:spPr>
        <a:xfrm>
          <a:off x="19310427" y="1812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146066</xdr:rowOff>
    </xdr:from>
    <xdr:ext cx="469744" cy="259045"/>
    <xdr:sp macro="" textlink="">
      <xdr:nvSpPr>
        <xdr:cNvPr id="648" name="n_4mainValue【庁舎】&#10;一人当たり面積">
          <a:extLst>
            <a:ext uri="{FF2B5EF4-FFF2-40B4-BE49-F238E27FC236}">
              <a16:creationId xmlns:a16="http://schemas.microsoft.com/office/drawing/2014/main" id="{26A196D3-8A93-4209-BEF3-EFA25E5B74A9}"/>
            </a:ext>
          </a:extLst>
        </xdr:cNvPr>
        <xdr:cNvSpPr txBox="1"/>
      </xdr:nvSpPr>
      <xdr:spPr>
        <a:xfrm>
          <a:off x="18421427" y="1814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9" name="正方形/長方形 648">
          <a:extLst>
            <a:ext uri="{FF2B5EF4-FFF2-40B4-BE49-F238E27FC236}">
              <a16:creationId xmlns:a16="http://schemas.microsoft.com/office/drawing/2014/main" id="{1804F90B-A3E4-4E8E-BAC8-1A44A310B8C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0" name="正方形/長方形 649">
          <a:extLst>
            <a:ext uri="{FF2B5EF4-FFF2-40B4-BE49-F238E27FC236}">
              <a16:creationId xmlns:a16="http://schemas.microsoft.com/office/drawing/2014/main" id="{327B1ECC-E16B-4999-9155-7F865123AD7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1" name="テキスト ボックス 650">
          <a:extLst>
            <a:ext uri="{FF2B5EF4-FFF2-40B4-BE49-F238E27FC236}">
              <a16:creationId xmlns:a16="http://schemas.microsoft.com/office/drawing/2014/main" id="{AAF7A349-321A-400A-B3B7-5B93F3F8D61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類似団体と比較し特に有形固定資産減価償却率が高くなっている施設は、体育館、消防施設となっている。</a:t>
          </a:r>
        </a:p>
        <a:p>
          <a:r>
            <a:rPr kumimoji="1" lang="ja-JP" altLang="en-US" sz="1300">
              <a:latin typeface="ＭＳ Ｐゴシック" panose="020B0600070205080204" pitchFamily="50" charset="-128"/>
              <a:ea typeface="ＭＳ Ｐゴシック" panose="020B0600070205080204" pitchFamily="50" charset="-128"/>
            </a:rPr>
            <a:t>昭和</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年建設のスポーツセンターについては耐震調査の結果を受け、改修や新規建設を検討している。</a:t>
          </a:r>
        </a:p>
        <a:p>
          <a:r>
            <a:rPr kumimoji="1" lang="ja-JP" altLang="en-US" sz="1300">
              <a:latin typeface="ＭＳ Ｐゴシック" panose="020B0600070205080204" pitchFamily="50" charset="-128"/>
              <a:ea typeface="ＭＳ Ｐゴシック" panose="020B0600070205080204" pitchFamily="50" charset="-128"/>
            </a:rPr>
            <a:t>消防施設については全部で</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ヶ所あり、昭和５０年から平成２７年に建設しており老朽化を見ながら改修を進めていく。</a:t>
          </a:r>
        </a:p>
        <a:p>
          <a:r>
            <a:rPr kumimoji="1" lang="ja-JP" altLang="en-US" sz="1300">
              <a:latin typeface="ＭＳ Ｐゴシック" panose="020B0600070205080204" pitchFamily="50" charset="-128"/>
              <a:ea typeface="ＭＳ Ｐゴシック" panose="020B0600070205080204" pitchFamily="50" charset="-128"/>
            </a:rPr>
            <a:t>類似団体を</a:t>
          </a:r>
          <a:r>
            <a:rPr kumimoji="1" lang="en-US" altLang="ja-JP" sz="1300">
              <a:latin typeface="ＭＳ Ｐゴシック" panose="020B0600070205080204" pitchFamily="50" charset="-128"/>
              <a:ea typeface="ＭＳ Ｐゴシック" panose="020B0600070205080204" pitchFamily="50" charset="-128"/>
            </a:rPr>
            <a:t>19.2</a:t>
          </a:r>
          <a:r>
            <a:rPr kumimoji="1" lang="ja-JP" altLang="en-US" sz="1300">
              <a:latin typeface="ＭＳ Ｐゴシック" panose="020B0600070205080204" pitchFamily="50" charset="-128"/>
              <a:ea typeface="ＭＳ Ｐゴシック" panose="020B0600070205080204" pitchFamily="50" charset="-128"/>
            </a:rPr>
            <a:t>ポイント上回っている庁舎については、平成以降の建設であるため、今後修繕などにより維持していく。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L6" sqref="L6:V8"/>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5822281</v>
      </c>
      <c r="BO4" s="462"/>
      <c r="BP4" s="462"/>
      <c r="BQ4" s="462"/>
      <c r="BR4" s="462"/>
      <c r="BS4" s="462"/>
      <c r="BT4" s="462"/>
      <c r="BU4" s="463"/>
      <c r="BV4" s="461">
        <v>5517484</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6.8</v>
      </c>
      <c r="CU4" s="646"/>
      <c r="CV4" s="646"/>
      <c r="CW4" s="646"/>
      <c r="CX4" s="646"/>
      <c r="CY4" s="646"/>
      <c r="CZ4" s="646"/>
      <c r="DA4" s="647"/>
      <c r="DB4" s="645">
        <v>7.1</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5607939</v>
      </c>
      <c r="BO5" s="467"/>
      <c r="BP5" s="467"/>
      <c r="BQ5" s="467"/>
      <c r="BR5" s="467"/>
      <c r="BS5" s="467"/>
      <c r="BT5" s="467"/>
      <c r="BU5" s="468"/>
      <c r="BV5" s="466">
        <v>5340910</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98.2</v>
      </c>
      <c r="CU5" s="437"/>
      <c r="CV5" s="437"/>
      <c r="CW5" s="437"/>
      <c r="CX5" s="437"/>
      <c r="CY5" s="437"/>
      <c r="CZ5" s="437"/>
      <c r="DA5" s="438"/>
      <c r="DB5" s="436">
        <v>93.6</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214342</v>
      </c>
      <c r="BO6" s="467"/>
      <c r="BP6" s="467"/>
      <c r="BQ6" s="467"/>
      <c r="BR6" s="467"/>
      <c r="BS6" s="467"/>
      <c r="BT6" s="467"/>
      <c r="BU6" s="468"/>
      <c r="BV6" s="466">
        <v>176574</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101.8</v>
      </c>
      <c r="CU6" s="620"/>
      <c r="CV6" s="620"/>
      <c r="CW6" s="620"/>
      <c r="CX6" s="620"/>
      <c r="CY6" s="620"/>
      <c r="CZ6" s="620"/>
      <c r="DA6" s="621"/>
      <c r="DB6" s="619">
        <v>98.4</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94</v>
      </c>
      <c r="AV7" s="524"/>
      <c r="AW7" s="524"/>
      <c r="AX7" s="524"/>
      <c r="AY7" s="446" t="s">
        <v>105</v>
      </c>
      <c r="AZ7" s="447"/>
      <c r="BA7" s="447"/>
      <c r="BB7" s="447"/>
      <c r="BC7" s="447"/>
      <c r="BD7" s="447"/>
      <c r="BE7" s="447"/>
      <c r="BF7" s="447"/>
      <c r="BG7" s="447"/>
      <c r="BH7" s="447"/>
      <c r="BI7" s="447"/>
      <c r="BJ7" s="447"/>
      <c r="BK7" s="447"/>
      <c r="BL7" s="447"/>
      <c r="BM7" s="448"/>
      <c r="BN7" s="466">
        <v>45820</v>
      </c>
      <c r="BO7" s="467"/>
      <c r="BP7" s="467"/>
      <c r="BQ7" s="467"/>
      <c r="BR7" s="467"/>
      <c r="BS7" s="467"/>
      <c r="BT7" s="467"/>
      <c r="BU7" s="468"/>
      <c r="BV7" s="466">
        <v>69</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2465312</v>
      </c>
      <c r="CU7" s="467"/>
      <c r="CV7" s="467"/>
      <c r="CW7" s="467"/>
      <c r="CX7" s="467"/>
      <c r="CY7" s="467"/>
      <c r="CZ7" s="467"/>
      <c r="DA7" s="468"/>
      <c r="DB7" s="466">
        <v>2493433</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168522</v>
      </c>
      <c r="BO8" s="467"/>
      <c r="BP8" s="467"/>
      <c r="BQ8" s="467"/>
      <c r="BR8" s="467"/>
      <c r="BS8" s="467"/>
      <c r="BT8" s="467"/>
      <c r="BU8" s="468"/>
      <c r="BV8" s="466">
        <v>176505</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0.31</v>
      </c>
      <c r="CU8" s="580"/>
      <c r="CV8" s="580"/>
      <c r="CW8" s="580"/>
      <c r="CX8" s="580"/>
      <c r="CY8" s="580"/>
      <c r="CZ8" s="580"/>
      <c r="DA8" s="581"/>
      <c r="DB8" s="579">
        <v>0.32</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6777</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-7983</v>
      </c>
      <c r="BO9" s="467"/>
      <c r="BP9" s="467"/>
      <c r="BQ9" s="467"/>
      <c r="BR9" s="467"/>
      <c r="BS9" s="467"/>
      <c r="BT9" s="467"/>
      <c r="BU9" s="468"/>
      <c r="BV9" s="466">
        <v>58542</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21.6</v>
      </c>
      <c r="CU9" s="437"/>
      <c r="CV9" s="437"/>
      <c r="CW9" s="437"/>
      <c r="CX9" s="437"/>
      <c r="CY9" s="437"/>
      <c r="CZ9" s="437"/>
      <c r="DA9" s="438"/>
      <c r="DB9" s="436">
        <v>21.1</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7369</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346</v>
      </c>
      <c r="BO10" s="467"/>
      <c r="BP10" s="467"/>
      <c r="BQ10" s="467"/>
      <c r="BR10" s="467"/>
      <c r="BS10" s="467"/>
      <c r="BT10" s="467"/>
      <c r="BU10" s="468"/>
      <c r="BV10" s="466">
        <v>191270</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6409</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94</v>
      </c>
      <c r="AV12" s="524"/>
      <c r="AW12" s="524"/>
      <c r="AX12" s="524"/>
      <c r="AY12" s="446" t="s">
        <v>135</v>
      </c>
      <c r="AZ12" s="447"/>
      <c r="BA12" s="447"/>
      <c r="BB12" s="447"/>
      <c r="BC12" s="447"/>
      <c r="BD12" s="447"/>
      <c r="BE12" s="447"/>
      <c r="BF12" s="447"/>
      <c r="BG12" s="447"/>
      <c r="BH12" s="447"/>
      <c r="BI12" s="447"/>
      <c r="BJ12" s="447"/>
      <c r="BK12" s="447"/>
      <c r="BL12" s="447"/>
      <c r="BM12" s="448"/>
      <c r="BN12" s="466">
        <v>92935</v>
      </c>
      <c r="BO12" s="467"/>
      <c r="BP12" s="467"/>
      <c r="BQ12" s="467"/>
      <c r="BR12" s="467"/>
      <c r="BS12" s="467"/>
      <c r="BT12" s="467"/>
      <c r="BU12" s="468"/>
      <c r="BV12" s="466">
        <v>60000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137</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6383</v>
      </c>
      <c r="S13" s="570"/>
      <c r="T13" s="570"/>
      <c r="U13" s="570"/>
      <c r="V13" s="571"/>
      <c r="W13" s="557" t="s">
        <v>139</v>
      </c>
      <c r="X13" s="479"/>
      <c r="Y13" s="479"/>
      <c r="Z13" s="479"/>
      <c r="AA13" s="479"/>
      <c r="AB13" s="480"/>
      <c r="AC13" s="442">
        <v>178</v>
      </c>
      <c r="AD13" s="443"/>
      <c r="AE13" s="443"/>
      <c r="AF13" s="443"/>
      <c r="AG13" s="444"/>
      <c r="AH13" s="442">
        <v>175</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-100572</v>
      </c>
      <c r="BO13" s="467"/>
      <c r="BP13" s="467"/>
      <c r="BQ13" s="467"/>
      <c r="BR13" s="467"/>
      <c r="BS13" s="467"/>
      <c r="BT13" s="467"/>
      <c r="BU13" s="468"/>
      <c r="BV13" s="466">
        <v>189812</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7.8</v>
      </c>
      <c r="CU13" s="437"/>
      <c r="CV13" s="437"/>
      <c r="CW13" s="437"/>
      <c r="CX13" s="437"/>
      <c r="CY13" s="437"/>
      <c r="CZ13" s="437"/>
      <c r="DA13" s="438"/>
      <c r="DB13" s="436">
        <v>6.5</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6539</v>
      </c>
      <c r="S14" s="570"/>
      <c r="T14" s="570"/>
      <c r="U14" s="570"/>
      <c r="V14" s="571"/>
      <c r="W14" s="572"/>
      <c r="X14" s="482"/>
      <c r="Y14" s="482"/>
      <c r="Z14" s="482"/>
      <c r="AA14" s="482"/>
      <c r="AB14" s="483"/>
      <c r="AC14" s="562">
        <v>6.1</v>
      </c>
      <c r="AD14" s="563"/>
      <c r="AE14" s="563"/>
      <c r="AF14" s="563"/>
      <c r="AG14" s="564"/>
      <c r="AH14" s="562">
        <v>5.6</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t="s">
        <v>137</v>
      </c>
      <c r="CU14" s="574"/>
      <c r="CV14" s="574"/>
      <c r="CW14" s="574"/>
      <c r="CX14" s="574"/>
      <c r="CY14" s="574"/>
      <c r="CZ14" s="574"/>
      <c r="DA14" s="575"/>
      <c r="DB14" s="573" t="s">
        <v>137</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138</v>
      </c>
      <c r="N15" s="567"/>
      <c r="O15" s="567"/>
      <c r="P15" s="567"/>
      <c r="Q15" s="568"/>
      <c r="R15" s="569">
        <v>6513</v>
      </c>
      <c r="S15" s="570"/>
      <c r="T15" s="570"/>
      <c r="U15" s="570"/>
      <c r="V15" s="571"/>
      <c r="W15" s="557" t="s">
        <v>146</v>
      </c>
      <c r="X15" s="479"/>
      <c r="Y15" s="479"/>
      <c r="Z15" s="479"/>
      <c r="AA15" s="479"/>
      <c r="AB15" s="480"/>
      <c r="AC15" s="442">
        <v>829</v>
      </c>
      <c r="AD15" s="443"/>
      <c r="AE15" s="443"/>
      <c r="AF15" s="443"/>
      <c r="AG15" s="444"/>
      <c r="AH15" s="442">
        <v>943</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691222</v>
      </c>
      <c r="BO15" s="462"/>
      <c r="BP15" s="462"/>
      <c r="BQ15" s="462"/>
      <c r="BR15" s="462"/>
      <c r="BS15" s="462"/>
      <c r="BT15" s="462"/>
      <c r="BU15" s="463"/>
      <c r="BV15" s="461">
        <v>660419</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28.3</v>
      </c>
      <c r="AD16" s="563"/>
      <c r="AE16" s="563"/>
      <c r="AF16" s="563"/>
      <c r="AG16" s="564"/>
      <c r="AH16" s="562">
        <v>30.1</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2188660</v>
      </c>
      <c r="BO16" s="467"/>
      <c r="BP16" s="467"/>
      <c r="BQ16" s="467"/>
      <c r="BR16" s="467"/>
      <c r="BS16" s="467"/>
      <c r="BT16" s="467"/>
      <c r="BU16" s="468"/>
      <c r="BV16" s="466">
        <v>2185228</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152</v>
      </c>
      <c r="N17" s="552"/>
      <c r="O17" s="552"/>
      <c r="P17" s="552"/>
      <c r="Q17" s="553"/>
      <c r="R17" s="554" t="s">
        <v>150</v>
      </c>
      <c r="S17" s="555"/>
      <c r="T17" s="555"/>
      <c r="U17" s="555"/>
      <c r="V17" s="556"/>
      <c r="W17" s="557" t="s">
        <v>153</v>
      </c>
      <c r="X17" s="479"/>
      <c r="Y17" s="479"/>
      <c r="Z17" s="479"/>
      <c r="AA17" s="479"/>
      <c r="AB17" s="480"/>
      <c r="AC17" s="442">
        <v>1922</v>
      </c>
      <c r="AD17" s="443"/>
      <c r="AE17" s="443"/>
      <c r="AF17" s="443"/>
      <c r="AG17" s="444"/>
      <c r="AH17" s="442">
        <v>2017</v>
      </c>
      <c r="AI17" s="443"/>
      <c r="AJ17" s="443"/>
      <c r="AK17" s="443"/>
      <c r="AL17" s="445"/>
      <c r="AM17" s="535"/>
      <c r="AN17" s="440"/>
      <c r="AO17" s="440"/>
      <c r="AP17" s="440"/>
      <c r="AQ17" s="440"/>
      <c r="AR17" s="440"/>
      <c r="AS17" s="440"/>
      <c r="AT17" s="441"/>
      <c r="AU17" s="523"/>
      <c r="AV17" s="524"/>
      <c r="AW17" s="524"/>
      <c r="AX17" s="524"/>
      <c r="AY17" s="446" t="s">
        <v>154</v>
      </c>
      <c r="AZ17" s="447"/>
      <c r="BA17" s="447"/>
      <c r="BB17" s="447"/>
      <c r="BC17" s="447"/>
      <c r="BD17" s="447"/>
      <c r="BE17" s="447"/>
      <c r="BF17" s="447"/>
      <c r="BG17" s="447"/>
      <c r="BH17" s="447"/>
      <c r="BI17" s="447"/>
      <c r="BJ17" s="447"/>
      <c r="BK17" s="447"/>
      <c r="BL17" s="447"/>
      <c r="BM17" s="448"/>
      <c r="BN17" s="466">
        <v>877590</v>
      </c>
      <c r="BO17" s="467"/>
      <c r="BP17" s="467"/>
      <c r="BQ17" s="467"/>
      <c r="BR17" s="467"/>
      <c r="BS17" s="467"/>
      <c r="BT17" s="467"/>
      <c r="BU17" s="468"/>
      <c r="BV17" s="466">
        <v>846935</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155</v>
      </c>
      <c r="C18" s="529"/>
      <c r="D18" s="529"/>
      <c r="E18" s="530"/>
      <c r="F18" s="530"/>
      <c r="G18" s="530"/>
      <c r="H18" s="530"/>
      <c r="I18" s="530"/>
      <c r="J18" s="530"/>
      <c r="K18" s="530"/>
      <c r="L18" s="531">
        <v>11.5</v>
      </c>
      <c r="M18" s="531"/>
      <c r="N18" s="531"/>
      <c r="O18" s="531"/>
      <c r="P18" s="531"/>
      <c r="Q18" s="531"/>
      <c r="R18" s="532"/>
      <c r="S18" s="532"/>
      <c r="T18" s="532"/>
      <c r="U18" s="532"/>
      <c r="V18" s="533"/>
      <c r="W18" s="547"/>
      <c r="X18" s="548"/>
      <c r="Y18" s="548"/>
      <c r="Z18" s="548"/>
      <c r="AA18" s="548"/>
      <c r="AB18" s="558"/>
      <c r="AC18" s="430">
        <v>65.599999999999994</v>
      </c>
      <c r="AD18" s="431"/>
      <c r="AE18" s="431"/>
      <c r="AF18" s="431"/>
      <c r="AG18" s="534"/>
      <c r="AH18" s="430">
        <v>64.3</v>
      </c>
      <c r="AI18" s="431"/>
      <c r="AJ18" s="431"/>
      <c r="AK18" s="431"/>
      <c r="AL18" s="432"/>
      <c r="AM18" s="535"/>
      <c r="AN18" s="440"/>
      <c r="AO18" s="440"/>
      <c r="AP18" s="440"/>
      <c r="AQ18" s="440"/>
      <c r="AR18" s="440"/>
      <c r="AS18" s="440"/>
      <c r="AT18" s="441"/>
      <c r="AU18" s="523"/>
      <c r="AV18" s="524"/>
      <c r="AW18" s="524"/>
      <c r="AX18" s="524"/>
      <c r="AY18" s="446" t="s">
        <v>156</v>
      </c>
      <c r="AZ18" s="447"/>
      <c r="BA18" s="447"/>
      <c r="BB18" s="447"/>
      <c r="BC18" s="447"/>
      <c r="BD18" s="447"/>
      <c r="BE18" s="447"/>
      <c r="BF18" s="447"/>
      <c r="BG18" s="447"/>
      <c r="BH18" s="447"/>
      <c r="BI18" s="447"/>
      <c r="BJ18" s="447"/>
      <c r="BK18" s="447"/>
      <c r="BL18" s="447"/>
      <c r="BM18" s="448"/>
      <c r="BN18" s="466">
        <v>2416370</v>
      </c>
      <c r="BO18" s="467"/>
      <c r="BP18" s="467"/>
      <c r="BQ18" s="467"/>
      <c r="BR18" s="467"/>
      <c r="BS18" s="467"/>
      <c r="BT18" s="467"/>
      <c r="BU18" s="468"/>
      <c r="BV18" s="466">
        <v>2374196</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157</v>
      </c>
      <c r="C19" s="529"/>
      <c r="D19" s="529"/>
      <c r="E19" s="530"/>
      <c r="F19" s="530"/>
      <c r="G19" s="530"/>
      <c r="H19" s="530"/>
      <c r="I19" s="530"/>
      <c r="J19" s="530"/>
      <c r="K19" s="530"/>
      <c r="L19" s="536">
        <v>589</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158</v>
      </c>
      <c r="AZ19" s="447"/>
      <c r="BA19" s="447"/>
      <c r="BB19" s="447"/>
      <c r="BC19" s="447"/>
      <c r="BD19" s="447"/>
      <c r="BE19" s="447"/>
      <c r="BF19" s="447"/>
      <c r="BG19" s="447"/>
      <c r="BH19" s="447"/>
      <c r="BI19" s="447"/>
      <c r="BJ19" s="447"/>
      <c r="BK19" s="447"/>
      <c r="BL19" s="447"/>
      <c r="BM19" s="448"/>
      <c r="BN19" s="466">
        <v>3121188</v>
      </c>
      <c r="BO19" s="467"/>
      <c r="BP19" s="467"/>
      <c r="BQ19" s="467"/>
      <c r="BR19" s="467"/>
      <c r="BS19" s="467"/>
      <c r="BT19" s="467"/>
      <c r="BU19" s="468"/>
      <c r="BV19" s="466">
        <v>3169253</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159</v>
      </c>
      <c r="C20" s="529"/>
      <c r="D20" s="529"/>
      <c r="E20" s="530"/>
      <c r="F20" s="530"/>
      <c r="G20" s="530"/>
      <c r="H20" s="530"/>
      <c r="I20" s="530"/>
      <c r="J20" s="530"/>
      <c r="K20" s="530"/>
      <c r="L20" s="536">
        <v>2560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160</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161</v>
      </c>
      <c r="C22" s="496"/>
      <c r="D22" s="497"/>
      <c r="E22" s="504" t="s">
        <v>1</v>
      </c>
      <c r="F22" s="479"/>
      <c r="G22" s="479"/>
      <c r="H22" s="479"/>
      <c r="I22" s="479"/>
      <c r="J22" s="479"/>
      <c r="K22" s="480"/>
      <c r="L22" s="504" t="s">
        <v>162</v>
      </c>
      <c r="M22" s="479"/>
      <c r="N22" s="479"/>
      <c r="O22" s="479"/>
      <c r="P22" s="480"/>
      <c r="Q22" s="489" t="s">
        <v>163</v>
      </c>
      <c r="R22" s="490"/>
      <c r="S22" s="490"/>
      <c r="T22" s="490"/>
      <c r="U22" s="490"/>
      <c r="V22" s="505"/>
      <c r="W22" s="507" t="s">
        <v>164</v>
      </c>
      <c r="X22" s="496"/>
      <c r="Y22" s="497"/>
      <c r="Z22" s="504" t="s">
        <v>1</v>
      </c>
      <c r="AA22" s="479"/>
      <c r="AB22" s="479"/>
      <c r="AC22" s="479"/>
      <c r="AD22" s="479"/>
      <c r="AE22" s="479"/>
      <c r="AF22" s="479"/>
      <c r="AG22" s="480"/>
      <c r="AH22" s="478" t="s">
        <v>165</v>
      </c>
      <c r="AI22" s="479"/>
      <c r="AJ22" s="479"/>
      <c r="AK22" s="479"/>
      <c r="AL22" s="480"/>
      <c r="AM22" s="478" t="s">
        <v>166</v>
      </c>
      <c r="AN22" s="484"/>
      <c r="AO22" s="484"/>
      <c r="AP22" s="484"/>
      <c r="AQ22" s="484"/>
      <c r="AR22" s="485"/>
      <c r="AS22" s="489" t="s">
        <v>163</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167</v>
      </c>
      <c r="AZ23" s="459"/>
      <c r="BA23" s="459"/>
      <c r="BB23" s="459"/>
      <c r="BC23" s="459"/>
      <c r="BD23" s="459"/>
      <c r="BE23" s="459"/>
      <c r="BF23" s="459"/>
      <c r="BG23" s="459"/>
      <c r="BH23" s="459"/>
      <c r="BI23" s="459"/>
      <c r="BJ23" s="459"/>
      <c r="BK23" s="459"/>
      <c r="BL23" s="459"/>
      <c r="BM23" s="460"/>
      <c r="BN23" s="466">
        <v>4923486</v>
      </c>
      <c r="BO23" s="467"/>
      <c r="BP23" s="467"/>
      <c r="BQ23" s="467"/>
      <c r="BR23" s="467"/>
      <c r="BS23" s="467"/>
      <c r="BT23" s="467"/>
      <c r="BU23" s="468"/>
      <c r="BV23" s="466">
        <v>5354392</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168</v>
      </c>
      <c r="F24" s="440"/>
      <c r="G24" s="440"/>
      <c r="H24" s="440"/>
      <c r="I24" s="440"/>
      <c r="J24" s="440"/>
      <c r="K24" s="441"/>
      <c r="L24" s="442">
        <v>1</v>
      </c>
      <c r="M24" s="443"/>
      <c r="N24" s="443"/>
      <c r="O24" s="443"/>
      <c r="P24" s="444"/>
      <c r="Q24" s="442">
        <v>7730</v>
      </c>
      <c r="R24" s="443"/>
      <c r="S24" s="443"/>
      <c r="T24" s="443"/>
      <c r="U24" s="443"/>
      <c r="V24" s="444"/>
      <c r="W24" s="508"/>
      <c r="X24" s="499"/>
      <c r="Y24" s="500"/>
      <c r="Z24" s="439" t="s">
        <v>169</v>
      </c>
      <c r="AA24" s="440"/>
      <c r="AB24" s="440"/>
      <c r="AC24" s="440"/>
      <c r="AD24" s="440"/>
      <c r="AE24" s="440"/>
      <c r="AF24" s="440"/>
      <c r="AG24" s="441"/>
      <c r="AH24" s="442">
        <v>86</v>
      </c>
      <c r="AI24" s="443"/>
      <c r="AJ24" s="443"/>
      <c r="AK24" s="443"/>
      <c r="AL24" s="444"/>
      <c r="AM24" s="442">
        <v>266772</v>
      </c>
      <c r="AN24" s="443"/>
      <c r="AO24" s="443"/>
      <c r="AP24" s="443"/>
      <c r="AQ24" s="443"/>
      <c r="AR24" s="444"/>
      <c r="AS24" s="442">
        <v>3102</v>
      </c>
      <c r="AT24" s="443"/>
      <c r="AU24" s="443"/>
      <c r="AV24" s="443"/>
      <c r="AW24" s="443"/>
      <c r="AX24" s="445"/>
      <c r="AY24" s="433" t="s">
        <v>170</v>
      </c>
      <c r="AZ24" s="434"/>
      <c r="BA24" s="434"/>
      <c r="BB24" s="434"/>
      <c r="BC24" s="434"/>
      <c r="BD24" s="434"/>
      <c r="BE24" s="434"/>
      <c r="BF24" s="434"/>
      <c r="BG24" s="434"/>
      <c r="BH24" s="434"/>
      <c r="BI24" s="434"/>
      <c r="BJ24" s="434"/>
      <c r="BK24" s="434"/>
      <c r="BL24" s="434"/>
      <c r="BM24" s="435"/>
      <c r="BN24" s="466">
        <v>4755208</v>
      </c>
      <c r="BO24" s="467"/>
      <c r="BP24" s="467"/>
      <c r="BQ24" s="467"/>
      <c r="BR24" s="467"/>
      <c r="BS24" s="467"/>
      <c r="BT24" s="467"/>
      <c r="BU24" s="468"/>
      <c r="BV24" s="466">
        <v>5175484</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171</v>
      </c>
      <c r="F25" s="440"/>
      <c r="G25" s="440"/>
      <c r="H25" s="440"/>
      <c r="I25" s="440"/>
      <c r="J25" s="440"/>
      <c r="K25" s="441"/>
      <c r="L25" s="442">
        <v>1</v>
      </c>
      <c r="M25" s="443"/>
      <c r="N25" s="443"/>
      <c r="O25" s="443"/>
      <c r="P25" s="444"/>
      <c r="Q25" s="442">
        <v>6338</v>
      </c>
      <c r="R25" s="443"/>
      <c r="S25" s="443"/>
      <c r="T25" s="443"/>
      <c r="U25" s="443"/>
      <c r="V25" s="444"/>
      <c r="W25" s="508"/>
      <c r="X25" s="499"/>
      <c r="Y25" s="500"/>
      <c r="Z25" s="439" t="s">
        <v>172</v>
      </c>
      <c r="AA25" s="440"/>
      <c r="AB25" s="440"/>
      <c r="AC25" s="440"/>
      <c r="AD25" s="440"/>
      <c r="AE25" s="440"/>
      <c r="AF25" s="440"/>
      <c r="AG25" s="441"/>
      <c r="AH25" s="442" t="s">
        <v>173</v>
      </c>
      <c r="AI25" s="443"/>
      <c r="AJ25" s="443"/>
      <c r="AK25" s="443"/>
      <c r="AL25" s="444"/>
      <c r="AM25" s="442" t="s">
        <v>173</v>
      </c>
      <c r="AN25" s="443"/>
      <c r="AO25" s="443"/>
      <c r="AP25" s="443"/>
      <c r="AQ25" s="443"/>
      <c r="AR25" s="444"/>
      <c r="AS25" s="442" t="s">
        <v>174</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400170</v>
      </c>
      <c r="BO25" s="462"/>
      <c r="BP25" s="462"/>
      <c r="BQ25" s="462"/>
      <c r="BR25" s="462"/>
      <c r="BS25" s="462"/>
      <c r="BT25" s="462"/>
      <c r="BU25" s="463"/>
      <c r="BV25" s="461">
        <v>438649</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5560</v>
      </c>
      <c r="R26" s="443"/>
      <c r="S26" s="443"/>
      <c r="T26" s="443"/>
      <c r="U26" s="443"/>
      <c r="V26" s="444"/>
      <c r="W26" s="508"/>
      <c r="X26" s="499"/>
      <c r="Y26" s="500"/>
      <c r="Z26" s="439" t="s">
        <v>177</v>
      </c>
      <c r="AA26" s="521"/>
      <c r="AB26" s="521"/>
      <c r="AC26" s="521"/>
      <c r="AD26" s="521"/>
      <c r="AE26" s="521"/>
      <c r="AF26" s="521"/>
      <c r="AG26" s="522"/>
      <c r="AH26" s="442">
        <v>7</v>
      </c>
      <c r="AI26" s="443"/>
      <c r="AJ26" s="443"/>
      <c r="AK26" s="443"/>
      <c r="AL26" s="444"/>
      <c r="AM26" s="442">
        <v>25865</v>
      </c>
      <c r="AN26" s="443"/>
      <c r="AO26" s="443"/>
      <c r="AP26" s="443"/>
      <c r="AQ26" s="443"/>
      <c r="AR26" s="444"/>
      <c r="AS26" s="442">
        <v>3695</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173</v>
      </c>
      <c r="BO26" s="467"/>
      <c r="BP26" s="467"/>
      <c r="BQ26" s="467"/>
      <c r="BR26" s="467"/>
      <c r="BS26" s="467"/>
      <c r="BT26" s="467"/>
      <c r="BU26" s="468"/>
      <c r="BV26" s="466" t="s">
        <v>173</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179</v>
      </c>
      <c r="F27" s="440"/>
      <c r="G27" s="440"/>
      <c r="H27" s="440"/>
      <c r="I27" s="440"/>
      <c r="J27" s="440"/>
      <c r="K27" s="441"/>
      <c r="L27" s="442">
        <v>1</v>
      </c>
      <c r="M27" s="443"/>
      <c r="N27" s="443"/>
      <c r="O27" s="443"/>
      <c r="P27" s="444"/>
      <c r="Q27" s="442">
        <v>3108</v>
      </c>
      <c r="R27" s="443"/>
      <c r="S27" s="443"/>
      <c r="T27" s="443"/>
      <c r="U27" s="443"/>
      <c r="V27" s="444"/>
      <c r="W27" s="508"/>
      <c r="X27" s="499"/>
      <c r="Y27" s="500"/>
      <c r="Z27" s="439" t="s">
        <v>180</v>
      </c>
      <c r="AA27" s="440"/>
      <c r="AB27" s="440"/>
      <c r="AC27" s="440"/>
      <c r="AD27" s="440"/>
      <c r="AE27" s="440"/>
      <c r="AF27" s="440"/>
      <c r="AG27" s="441"/>
      <c r="AH27" s="442">
        <v>1</v>
      </c>
      <c r="AI27" s="443"/>
      <c r="AJ27" s="443"/>
      <c r="AK27" s="443"/>
      <c r="AL27" s="444"/>
      <c r="AM27" s="442" t="s">
        <v>181</v>
      </c>
      <c r="AN27" s="443"/>
      <c r="AO27" s="443"/>
      <c r="AP27" s="443"/>
      <c r="AQ27" s="443"/>
      <c r="AR27" s="444"/>
      <c r="AS27" s="442" t="s">
        <v>181</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t="s">
        <v>174</v>
      </c>
      <c r="BO27" s="470"/>
      <c r="BP27" s="470"/>
      <c r="BQ27" s="470"/>
      <c r="BR27" s="470"/>
      <c r="BS27" s="470"/>
      <c r="BT27" s="470"/>
      <c r="BU27" s="471"/>
      <c r="BV27" s="469" t="s">
        <v>173</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183</v>
      </c>
      <c r="F28" s="440"/>
      <c r="G28" s="440"/>
      <c r="H28" s="440"/>
      <c r="I28" s="440"/>
      <c r="J28" s="440"/>
      <c r="K28" s="441"/>
      <c r="L28" s="442">
        <v>1</v>
      </c>
      <c r="M28" s="443"/>
      <c r="N28" s="443"/>
      <c r="O28" s="443"/>
      <c r="P28" s="444"/>
      <c r="Q28" s="442">
        <v>2584</v>
      </c>
      <c r="R28" s="443"/>
      <c r="S28" s="443"/>
      <c r="T28" s="443"/>
      <c r="U28" s="443"/>
      <c r="V28" s="444"/>
      <c r="W28" s="508"/>
      <c r="X28" s="499"/>
      <c r="Y28" s="500"/>
      <c r="Z28" s="439" t="s">
        <v>184</v>
      </c>
      <c r="AA28" s="440"/>
      <c r="AB28" s="440"/>
      <c r="AC28" s="440"/>
      <c r="AD28" s="440"/>
      <c r="AE28" s="440"/>
      <c r="AF28" s="440"/>
      <c r="AG28" s="441"/>
      <c r="AH28" s="442" t="s">
        <v>174</v>
      </c>
      <c r="AI28" s="443"/>
      <c r="AJ28" s="443"/>
      <c r="AK28" s="443"/>
      <c r="AL28" s="444"/>
      <c r="AM28" s="442" t="s">
        <v>185</v>
      </c>
      <c r="AN28" s="443"/>
      <c r="AO28" s="443"/>
      <c r="AP28" s="443"/>
      <c r="AQ28" s="443"/>
      <c r="AR28" s="444"/>
      <c r="AS28" s="442" t="s">
        <v>174</v>
      </c>
      <c r="AT28" s="443"/>
      <c r="AU28" s="443"/>
      <c r="AV28" s="443"/>
      <c r="AW28" s="443"/>
      <c r="AX28" s="445"/>
      <c r="AY28" s="449" t="s">
        <v>186</v>
      </c>
      <c r="AZ28" s="450"/>
      <c r="BA28" s="450"/>
      <c r="BB28" s="451"/>
      <c r="BC28" s="458" t="s">
        <v>48</v>
      </c>
      <c r="BD28" s="459"/>
      <c r="BE28" s="459"/>
      <c r="BF28" s="459"/>
      <c r="BG28" s="459"/>
      <c r="BH28" s="459"/>
      <c r="BI28" s="459"/>
      <c r="BJ28" s="459"/>
      <c r="BK28" s="459"/>
      <c r="BL28" s="459"/>
      <c r="BM28" s="460"/>
      <c r="BN28" s="461">
        <v>1063686</v>
      </c>
      <c r="BO28" s="462"/>
      <c r="BP28" s="462"/>
      <c r="BQ28" s="462"/>
      <c r="BR28" s="462"/>
      <c r="BS28" s="462"/>
      <c r="BT28" s="462"/>
      <c r="BU28" s="463"/>
      <c r="BV28" s="461">
        <v>1066275</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187</v>
      </c>
      <c r="F29" s="440"/>
      <c r="G29" s="440"/>
      <c r="H29" s="440"/>
      <c r="I29" s="440"/>
      <c r="J29" s="440"/>
      <c r="K29" s="441"/>
      <c r="L29" s="442">
        <v>6</v>
      </c>
      <c r="M29" s="443"/>
      <c r="N29" s="443"/>
      <c r="O29" s="443"/>
      <c r="P29" s="444"/>
      <c r="Q29" s="442">
        <v>2423</v>
      </c>
      <c r="R29" s="443"/>
      <c r="S29" s="443"/>
      <c r="T29" s="443"/>
      <c r="U29" s="443"/>
      <c r="V29" s="444"/>
      <c r="W29" s="509"/>
      <c r="X29" s="510"/>
      <c r="Y29" s="511"/>
      <c r="Z29" s="439" t="s">
        <v>188</v>
      </c>
      <c r="AA29" s="440"/>
      <c r="AB29" s="440"/>
      <c r="AC29" s="440"/>
      <c r="AD29" s="440"/>
      <c r="AE29" s="440"/>
      <c r="AF29" s="440"/>
      <c r="AG29" s="441"/>
      <c r="AH29" s="442">
        <v>87</v>
      </c>
      <c r="AI29" s="443"/>
      <c r="AJ29" s="443"/>
      <c r="AK29" s="443"/>
      <c r="AL29" s="444"/>
      <c r="AM29" s="442">
        <v>270850</v>
      </c>
      <c r="AN29" s="443"/>
      <c r="AO29" s="443"/>
      <c r="AP29" s="443"/>
      <c r="AQ29" s="443"/>
      <c r="AR29" s="444"/>
      <c r="AS29" s="442">
        <v>3113</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350731</v>
      </c>
      <c r="BO29" s="467"/>
      <c r="BP29" s="467"/>
      <c r="BQ29" s="467"/>
      <c r="BR29" s="467"/>
      <c r="BS29" s="467"/>
      <c r="BT29" s="467"/>
      <c r="BU29" s="468"/>
      <c r="BV29" s="466">
        <v>380563</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95.6</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2216770</v>
      </c>
      <c r="BO30" s="470"/>
      <c r="BP30" s="470"/>
      <c r="BQ30" s="470"/>
      <c r="BR30" s="470"/>
      <c r="BS30" s="470"/>
      <c r="BT30" s="470"/>
      <c r="BU30" s="471"/>
      <c r="BV30" s="469">
        <v>1724084</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199</v>
      </c>
      <c r="V33" s="429"/>
      <c r="W33" s="428" t="s">
        <v>198</v>
      </c>
      <c r="X33" s="428"/>
      <c r="Y33" s="428"/>
      <c r="Z33" s="428"/>
      <c r="AA33" s="428"/>
      <c r="AB33" s="428"/>
      <c r="AC33" s="428"/>
      <c r="AD33" s="428"/>
      <c r="AE33" s="428"/>
      <c r="AF33" s="428"/>
      <c r="AG33" s="428"/>
      <c r="AH33" s="428"/>
      <c r="AI33" s="428"/>
      <c r="AJ33" s="428"/>
      <c r="AK33" s="428"/>
      <c r="AL33" s="216"/>
      <c r="AM33" s="429" t="s">
        <v>197</v>
      </c>
      <c r="AN33" s="429"/>
      <c r="AO33" s="428" t="s">
        <v>200</v>
      </c>
      <c r="AP33" s="428"/>
      <c r="AQ33" s="428"/>
      <c r="AR33" s="428"/>
      <c r="AS33" s="428"/>
      <c r="AT33" s="428"/>
      <c r="AU33" s="428"/>
      <c r="AV33" s="428"/>
      <c r="AW33" s="428"/>
      <c r="AX33" s="428"/>
      <c r="AY33" s="428"/>
      <c r="AZ33" s="428"/>
      <c r="BA33" s="428"/>
      <c r="BB33" s="428"/>
      <c r="BC33" s="428"/>
      <c r="BD33" s="217"/>
      <c r="BE33" s="428" t="s">
        <v>201</v>
      </c>
      <c r="BF33" s="428"/>
      <c r="BG33" s="428" t="s">
        <v>202</v>
      </c>
      <c r="BH33" s="428"/>
      <c r="BI33" s="428"/>
      <c r="BJ33" s="428"/>
      <c r="BK33" s="428"/>
      <c r="BL33" s="428"/>
      <c r="BM33" s="428"/>
      <c r="BN33" s="428"/>
      <c r="BO33" s="428"/>
      <c r="BP33" s="428"/>
      <c r="BQ33" s="428"/>
      <c r="BR33" s="428"/>
      <c r="BS33" s="428"/>
      <c r="BT33" s="428"/>
      <c r="BU33" s="428"/>
      <c r="BV33" s="217"/>
      <c r="BW33" s="429" t="s">
        <v>201</v>
      </c>
      <c r="BX33" s="429"/>
      <c r="BY33" s="428" t="s">
        <v>203</v>
      </c>
      <c r="BZ33" s="428"/>
      <c r="CA33" s="428"/>
      <c r="CB33" s="428"/>
      <c r="CC33" s="428"/>
      <c r="CD33" s="428"/>
      <c r="CE33" s="428"/>
      <c r="CF33" s="428"/>
      <c r="CG33" s="428"/>
      <c r="CH33" s="428"/>
      <c r="CI33" s="428"/>
      <c r="CJ33" s="428"/>
      <c r="CK33" s="428"/>
      <c r="CL33" s="428"/>
      <c r="CM33" s="428"/>
      <c r="CN33" s="216"/>
      <c r="CO33" s="429" t="s">
        <v>204</v>
      </c>
      <c r="CP33" s="429"/>
      <c r="CQ33" s="428" t="s">
        <v>205</v>
      </c>
      <c r="CR33" s="428"/>
      <c r="CS33" s="428"/>
      <c r="CT33" s="428"/>
      <c r="CU33" s="428"/>
      <c r="CV33" s="428"/>
      <c r="CW33" s="428"/>
      <c r="CX33" s="428"/>
      <c r="CY33" s="428"/>
      <c r="CZ33" s="428"/>
      <c r="DA33" s="428"/>
      <c r="DB33" s="428"/>
      <c r="DC33" s="428"/>
      <c r="DD33" s="428"/>
      <c r="DE33" s="428"/>
      <c r="DF33" s="216"/>
      <c r="DG33" s="427" t="s">
        <v>206</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IF('各会計、関係団体の財政状況及び健全化判断比率'!B30="","",'各会計、関係団体の財政状況及び健全化判断比率'!B30)</f>
        <v>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6</v>
      </c>
      <c r="BX34" s="425"/>
      <c r="BY34" s="424" t="str">
        <f>IF('各会計、関係団体の財政状況及び健全化判断比率'!B68="","",'各会計、関係団体の財政状況及び健全化判断比率'!B68)</f>
        <v>杵藤地区広域市町村圏組合（一般会計）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灌漑用水ポンプ施設維持管理事業特別会計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後期高齢者医療特別会計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7</v>
      </c>
      <c r="BX35" s="425"/>
      <c r="BY35" s="424" t="str">
        <f>IF('各会計、関係団体の財政状況及び健全化判断比率'!B69="","",'各会計、関係団体の財政状況及び健全化判断比率'!B69)</f>
        <v>杵藤地区広域市町村圏組合（特別会計）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t="str">
        <f t="shared" ref="U36:U43" si="4">IF(W36="","",U35+1)</f>
        <v/>
      </c>
      <c r="V36" s="425"/>
      <c r="W36" s="424"/>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8</v>
      </c>
      <c r="BX36" s="425"/>
      <c r="BY36" s="424" t="str">
        <f>IF('各会計、関係団体の財政状況及び健全化判断比率'!B70="","",'各会計、関係団体の財政状況及び健全化判断比率'!B70)</f>
        <v>杵島工業用水道企業団</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9</v>
      </c>
      <c r="BX37" s="425"/>
      <c r="BY37" s="424" t="str">
        <f>IF('各会計、関係団体の財政状況及び健全化判断比率'!B71="","",'各会計、関係団体の財政状況及び健全化判断比率'!B71)</f>
        <v>佐賀西部広域水道企業団</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10</v>
      </c>
      <c r="BX38" s="425"/>
      <c r="BY38" s="424" t="str">
        <f>IF('各会計、関係団体の財政状況及び健全化判断比率'!B72="","",'各会計、関係団体の財政状況及び健全化判断比率'!B72)</f>
        <v>佐賀県西部広域環境組合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11</v>
      </c>
      <c r="BX39" s="425"/>
      <c r="BY39" s="424" t="str">
        <f>IF('各会計、関係団体の財政状況及び健全化判断比率'!B73="","",'各会計、関係団体の財政状況及び健全化判断比率'!B73)</f>
        <v>佐賀県後期高齢者医療広域連合（一般会計）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12</v>
      </c>
      <c r="BX40" s="425"/>
      <c r="BY40" s="424" t="str">
        <f>IF('各会計、関係団体の財政状況及び健全化判断比率'!B74="","",'各会計、関係団体の財政状況及び健全化判断比率'!B74)</f>
        <v>佐賀県後期高齢者医療広域連合（特別会計）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13</v>
      </c>
      <c r="BX41" s="425"/>
      <c r="BY41" s="424" t="str">
        <f>IF('各会計、関係団体の財政状況及び健全化判断比率'!B75="","",'各会計、関係団体の財政状況及び健全化判断比率'!B75)</f>
        <v>佐賀県市町総合事務組合（一般会計）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14</v>
      </c>
      <c r="BX42" s="425"/>
      <c r="BY42" s="424" t="str">
        <f>IF('各会計、関係団体の財政状況及び健全化判断比率'!B76="","",'各会計、関係団体の財政状況及び健全化判断比率'!B76)</f>
        <v>佐賀県市町総合事務組合（特別会計）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15</v>
      </c>
      <c r="BX43" s="425"/>
      <c r="BY43" s="424" t="str">
        <f>IF('各会計、関係団体の財政状況及び健全化判断比率'!B77="","",'各会計、関係団体の財政状況及び健全化判断比率'!B77)</f>
        <v>杵東地区衛生処理場組合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Cm7Ghn87zSlwTx8dIHUPT9Alfup49qf776poy2mj0BWjPzhnaYT7/WpM7KxdGT2QqP9ithUhUCXgtEaifu5XEw==" saltValue="tiQr99zRhFU/bSDh4VATR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L6" sqref="L6:V8"/>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215</v>
      </c>
      <c r="DI1" s="798"/>
      <c r="DJ1" s="798"/>
      <c r="DK1" s="798"/>
      <c r="DL1" s="798"/>
      <c r="DM1" s="798"/>
      <c r="DN1" s="799"/>
      <c r="DO1" s="226"/>
      <c r="DP1" s="797" t="s">
        <v>216</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218</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219</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220</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221</v>
      </c>
      <c r="S4" s="740"/>
      <c r="T4" s="740"/>
      <c r="U4" s="740"/>
      <c r="V4" s="740"/>
      <c r="W4" s="740"/>
      <c r="X4" s="740"/>
      <c r="Y4" s="741"/>
      <c r="Z4" s="739" t="s">
        <v>222</v>
      </c>
      <c r="AA4" s="740"/>
      <c r="AB4" s="740"/>
      <c r="AC4" s="741"/>
      <c r="AD4" s="739" t="s">
        <v>223</v>
      </c>
      <c r="AE4" s="740"/>
      <c r="AF4" s="740"/>
      <c r="AG4" s="740"/>
      <c r="AH4" s="740"/>
      <c r="AI4" s="740"/>
      <c r="AJ4" s="740"/>
      <c r="AK4" s="741"/>
      <c r="AL4" s="739" t="s">
        <v>222</v>
      </c>
      <c r="AM4" s="740"/>
      <c r="AN4" s="740"/>
      <c r="AO4" s="741"/>
      <c r="AP4" s="800" t="s">
        <v>224</v>
      </c>
      <c r="AQ4" s="800"/>
      <c r="AR4" s="800"/>
      <c r="AS4" s="800"/>
      <c r="AT4" s="800"/>
      <c r="AU4" s="800"/>
      <c r="AV4" s="800"/>
      <c r="AW4" s="800"/>
      <c r="AX4" s="800"/>
      <c r="AY4" s="800"/>
      <c r="AZ4" s="800"/>
      <c r="BA4" s="800"/>
      <c r="BB4" s="800"/>
      <c r="BC4" s="800"/>
      <c r="BD4" s="800"/>
      <c r="BE4" s="800"/>
      <c r="BF4" s="800"/>
      <c r="BG4" s="800" t="s">
        <v>225</v>
      </c>
      <c r="BH4" s="800"/>
      <c r="BI4" s="800"/>
      <c r="BJ4" s="800"/>
      <c r="BK4" s="800"/>
      <c r="BL4" s="800"/>
      <c r="BM4" s="800"/>
      <c r="BN4" s="800"/>
      <c r="BO4" s="800" t="s">
        <v>222</v>
      </c>
      <c r="BP4" s="800"/>
      <c r="BQ4" s="800"/>
      <c r="BR4" s="800"/>
      <c r="BS4" s="800" t="s">
        <v>226</v>
      </c>
      <c r="BT4" s="800"/>
      <c r="BU4" s="800"/>
      <c r="BV4" s="800"/>
      <c r="BW4" s="800"/>
      <c r="BX4" s="800"/>
      <c r="BY4" s="800"/>
      <c r="BZ4" s="800"/>
      <c r="CA4" s="800"/>
      <c r="CB4" s="800"/>
      <c r="CD4" s="782" t="s">
        <v>227</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228</v>
      </c>
      <c r="C5" s="745"/>
      <c r="D5" s="745"/>
      <c r="E5" s="745"/>
      <c r="F5" s="745"/>
      <c r="G5" s="745"/>
      <c r="H5" s="745"/>
      <c r="I5" s="745"/>
      <c r="J5" s="745"/>
      <c r="K5" s="745"/>
      <c r="L5" s="745"/>
      <c r="M5" s="745"/>
      <c r="N5" s="745"/>
      <c r="O5" s="745"/>
      <c r="P5" s="745"/>
      <c r="Q5" s="746"/>
      <c r="R5" s="733">
        <v>707777</v>
      </c>
      <c r="S5" s="734"/>
      <c r="T5" s="734"/>
      <c r="U5" s="734"/>
      <c r="V5" s="734"/>
      <c r="W5" s="734"/>
      <c r="X5" s="734"/>
      <c r="Y5" s="777"/>
      <c r="Z5" s="795">
        <v>12.2</v>
      </c>
      <c r="AA5" s="795"/>
      <c r="AB5" s="795"/>
      <c r="AC5" s="795"/>
      <c r="AD5" s="796">
        <v>707777</v>
      </c>
      <c r="AE5" s="796"/>
      <c r="AF5" s="796"/>
      <c r="AG5" s="796"/>
      <c r="AH5" s="796"/>
      <c r="AI5" s="796"/>
      <c r="AJ5" s="796"/>
      <c r="AK5" s="796"/>
      <c r="AL5" s="778">
        <v>29.8</v>
      </c>
      <c r="AM5" s="749"/>
      <c r="AN5" s="749"/>
      <c r="AO5" s="779"/>
      <c r="AP5" s="744" t="s">
        <v>229</v>
      </c>
      <c r="AQ5" s="745"/>
      <c r="AR5" s="745"/>
      <c r="AS5" s="745"/>
      <c r="AT5" s="745"/>
      <c r="AU5" s="745"/>
      <c r="AV5" s="745"/>
      <c r="AW5" s="745"/>
      <c r="AX5" s="745"/>
      <c r="AY5" s="745"/>
      <c r="AZ5" s="745"/>
      <c r="BA5" s="745"/>
      <c r="BB5" s="745"/>
      <c r="BC5" s="745"/>
      <c r="BD5" s="745"/>
      <c r="BE5" s="745"/>
      <c r="BF5" s="746"/>
      <c r="BG5" s="678">
        <v>707413</v>
      </c>
      <c r="BH5" s="679"/>
      <c r="BI5" s="679"/>
      <c r="BJ5" s="679"/>
      <c r="BK5" s="679"/>
      <c r="BL5" s="679"/>
      <c r="BM5" s="679"/>
      <c r="BN5" s="680"/>
      <c r="BO5" s="715">
        <v>99.9</v>
      </c>
      <c r="BP5" s="715"/>
      <c r="BQ5" s="715"/>
      <c r="BR5" s="715"/>
      <c r="BS5" s="716" t="s">
        <v>174</v>
      </c>
      <c r="BT5" s="716"/>
      <c r="BU5" s="716"/>
      <c r="BV5" s="716"/>
      <c r="BW5" s="716"/>
      <c r="BX5" s="716"/>
      <c r="BY5" s="716"/>
      <c r="BZ5" s="716"/>
      <c r="CA5" s="716"/>
      <c r="CB5" s="766"/>
      <c r="CD5" s="782" t="s">
        <v>224</v>
      </c>
      <c r="CE5" s="783"/>
      <c r="CF5" s="783"/>
      <c r="CG5" s="783"/>
      <c r="CH5" s="783"/>
      <c r="CI5" s="783"/>
      <c r="CJ5" s="783"/>
      <c r="CK5" s="783"/>
      <c r="CL5" s="783"/>
      <c r="CM5" s="783"/>
      <c r="CN5" s="783"/>
      <c r="CO5" s="783"/>
      <c r="CP5" s="783"/>
      <c r="CQ5" s="784"/>
      <c r="CR5" s="782" t="s">
        <v>230</v>
      </c>
      <c r="CS5" s="783"/>
      <c r="CT5" s="783"/>
      <c r="CU5" s="783"/>
      <c r="CV5" s="783"/>
      <c r="CW5" s="783"/>
      <c r="CX5" s="783"/>
      <c r="CY5" s="784"/>
      <c r="CZ5" s="782" t="s">
        <v>222</v>
      </c>
      <c r="DA5" s="783"/>
      <c r="DB5" s="783"/>
      <c r="DC5" s="784"/>
      <c r="DD5" s="782" t="s">
        <v>231</v>
      </c>
      <c r="DE5" s="783"/>
      <c r="DF5" s="783"/>
      <c r="DG5" s="783"/>
      <c r="DH5" s="783"/>
      <c r="DI5" s="783"/>
      <c r="DJ5" s="783"/>
      <c r="DK5" s="783"/>
      <c r="DL5" s="783"/>
      <c r="DM5" s="783"/>
      <c r="DN5" s="783"/>
      <c r="DO5" s="783"/>
      <c r="DP5" s="784"/>
      <c r="DQ5" s="782" t="s">
        <v>232</v>
      </c>
      <c r="DR5" s="783"/>
      <c r="DS5" s="783"/>
      <c r="DT5" s="783"/>
      <c r="DU5" s="783"/>
      <c r="DV5" s="783"/>
      <c r="DW5" s="783"/>
      <c r="DX5" s="783"/>
      <c r="DY5" s="783"/>
      <c r="DZ5" s="783"/>
      <c r="EA5" s="783"/>
      <c r="EB5" s="783"/>
      <c r="EC5" s="784"/>
    </row>
    <row r="6" spans="2:143" ht="11.25" customHeight="1" x14ac:dyDescent="0.15">
      <c r="B6" s="675" t="s">
        <v>233</v>
      </c>
      <c r="C6" s="676"/>
      <c r="D6" s="676"/>
      <c r="E6" s="676"/>
      <c r="F6" s="676"/>
      <c r="G6" s="676"/>
      <c r="H6" s="676"/>
      <c r="I6" s="676"/>
      <c r="J6" s="676"/>
      <c r="K6" s="676"/>
      <c r="L6" s="676"/>
      <c r="M6" s="676"/>
      <c r="N6" s="676"/>
      <c r="O6" s="676"/>
      <c r="P6" s="676"/>
      <c r="Q6" s="677"/>
      <c r="R6" s="678">
        <v>21328</v>
      </c>
      <c r="S6" s="679"/>
      <c r="T6" s="679"/>
      <c r="U6" s="679"/>
      <c r="V6" s="679"/>
      <c r="W6" s="679"/>
      <c r="X6" s="679"/>
      <c r="Y6" s="680"/>
      <c r="Z6" s="715">
        <v>0.4</v>
      </c>
      <c r="AA6" s="715"/>
      <c r="AB6" s="715"/>
      <c r="AC6" s="715"/>
      <c r="AD6" s="716">
        <v>21328</v>
      </c>
      <c r="AE6" s="716"/>
      <c r="AF6" s="716"/>
      <c r="AG6" s="716"/>
      <c r="AH6" s="716"/>
      <c r="AI6" s="716"/>
      <c r="AJ6" s="716"/>
      <c r="AK6" s="716"/>
      <c r="AL6" s="681">
        <v>0.9</v>
      </c>
      <c r="AM6" s="682"/>
      <c r="AN6" s="682"/>
      <c r="AO6" s="717"/>
      <c r="AP6" s="675" t="s">
        <v>234</v>
      </c>
      <c r="AQ6" s="676"/>
      <c r="AR6" s="676"/>
      <c r="AS6" s="676"/>
      <c r="AT6" s="676"/>
      <c r="AU6" s="676"/>
      <c r="AV6" s="676"/>
      <c r="AW6" s="676"/>
      <c r="AX6" s="676"/>
      <c r="AY6" s="676"/>
      <c r="AZ6" s="676"/>
      <c r="BA6" s="676"/>
      <c r="BB6" s="676"/>
      <c r="BC6" s="676"/>
      <c r="BD6" s="676"/>
      <c r="BE6" s="676"/>
      <c r="BF6" s="677"/>
      <c r="BG6" s="678">
        <v>707413</v>
      </c>
      <c r="BH6" s="679"/>
      <c r="BI6" s="679"/>
      <c r="BJ6" s="679"/>
      <c r="BK6" s="679"/>
      <c r="BL6" s="679"/>
      <c r="BM6" s="679"/>
      <c r="BN6" s="680"/>
      <c r="BO6" s="715">
        <v>99.9</v>
      </c>
      <c r="BP6" s="715"/>
      <c r="BQ6" s="715"/>
      <c r="BR6" s="715"/>
      <c r="BS6" s="716" t="s">
        <v>235</v>
      </c>
      <c r="BT6" s="716"/>
      <c r="BU6" s="716"/>
      <c r="BV6" s="716"/>
      <c r="BW6" s="716"/>
      <c r="BX6" s="716"/>
      <c r="BY6" s="716"/>
      <c r="BZ6" s="716"/>
      <c r="CA6" s="716"/>
      <c r="CB6" s="766"/>
      <c r="CD6" s="736" t="s">
        <v>236</v>
      </c>
      <c r="CE6" s="737"/>
      <c r="CF6" s="737"/>
      <c r="CG6" s="737"/>
      <c r="CH6" s="737"/>
      <c r="CI6" s="737"/>
      <c r="CJ6" s="737"/>
      <c r="CK6" s="737"/>
      <c r="CL6" s="737"/>
      <c r="CM6" s="737"/>
      <c r="CN6" s="737"/>
      <c r="CO6" s="737"/>
      <c r="CP6" s="737"/>
      <c r="CQ6" s="738"/>
      <c r="CR6" s="678">
        <v>55539</v>
      </c>
      <c r="CS6" s="679"/>
      <c r="CT6" s="679"/>
      <c r="CU6" s="679"/>
      <c r="CV6" s="679"/>
      <c r="CW6" s="679"/>
      <c r="CX6" s="679"/>
      <c r="CY6" s="680"/>
      <c r="CZ6" s="778">
        <v>1</v>
      </c>
      <c r="DA6" s="749"/>
      <c r="DB6" s="749"/>
      <c r="DC6" s="781"/>
      <c r="DD6" s="684" t="s">
        <v>174</v>
      </c>
      <c r="DE6" s="679"/>
      <c r="DF6" s="679"/>
      <c r="DG6" s="679"/>
      <c r="DH6" s="679"/>
      <c r="DI6" s="679"/>
      <c r="DJ6" s="679"/>
      <c r="DK6" s="679"/>
      <c r="DL6" s="679"/>
      <c r="DM6" s="679"/>
      <c r="DN6" s="679"/>
      <c r="DO6" s="679"/>
      <c r="DP6" s="680"/>
      <c r="DQ6" s="684">
        <v>55539</v>
      </c>
      <c r="DR6" s="679"/>
      <c r="DS6" s="679"/>
      <c r="DT6" s="679"/>
      <c r="DU6" s="679"/>
      <c r="DV6" s="679"/>
      <c r="DW6" s="679"/>
      <c r="DX6" s="679"/>
      <c r="DY6" s="679"/>
      <c r="DZ6" s="679"/>
      <c r="EA6" s="679"/>
      <c r="EB6" s="679"/>
      <c r="EC6" s="722"/>
    </row>
    <row r="7" spans="2:143" ht="11.25" customHeight="1" x14ac:dyDescent="0.15">
      <c r="B7" s="675" t="s">
        <v>237</v>
      </c>
      <c r="C7" s="676"/>
      <c r="D7" s="676"/>
      <c r="E7" s="676"/>
      <c r="F7" s="676"/>
      <c r="G7" s="676"/>
      <c r="H7" s="676"/>
      <c r="I7" s="676"/>
      <c r="J7" s="676"/>
      <c r="K7" s="676"/>
      <c r="L7" s="676"/>
      <c r="M7" s="676"/>
      <c r="N7" s="676"/>
      <c r="O7" s="676"/>
      <c r="P7" s="676"/>
      <c r="Q7" s="677"/>
      <c r="R7" s="678">
        <v>495</v>
      </c>
      <c r="S7" s="679"/>
      <c r="T7" s="679"/>
      <c r="U7" s="679"/>
      <c r="V7" s="679"/>
      <c r="W7" s="679"/>
      <c r="X7" s="679"/>
      <c r="Y7" s="680"/>
      <c r="Z7" s="715">
        <v>0</v>
      </c>
      <c r="AA7" s="715"/>
      <c r="AB7" s="715"/>
      <c r="AC7" s="715"/>
      <c r="AD7" s="716">
        <v>495</v>
      </c>
      <c r="AE7" s="716"/>
      <c r="AF7" s="716"/>
      <c r="AG7" s="716"/>
      <c r="AH7" s="716"/>
      <c r="AI7" s="716"/>
      <c r="AJ7" s="716"/>
      <c r="AK7" s="716"/>
      <c r="AL7" s="681">
        <v>0</v>
      </c>
      <c r="AM7" s="682"/>
      <c r="AN7" s="682"/>
      <c r="AO7" s="717"/>
      <c r="AP7" s="675" t="s">
        <v>238</v>
      </c>
      <c r="AQ7" s="676"/>
      <c r="AR7" s="676"/>
      <c r="AS7" s="676"/>
      <c r="AT7" s="676"/>
      <c r="AU7" s="676"/>
      <c r="AV7" s="676"/>
      <c r="AW7" s="676"/>
      <c r="AX7" s="676"/>
      <c r="AY7" s="676"/>
      <c r="AZ7" s="676"/>
      <c r="BA7" s="676"/>
      <c r="BB7" s="676"/>
      <c r="BC7" s="676"/>
      <c r="BD7" s="676"/>
      <c r="BE7" s="676"/>
      <c r="BF7" s="677"/>
      <c r="BG7" s="678">
        <v>298503</v>
      </c>
      <c r="BH7" s="679"/>
      <c r="BI7" s="679"/>
      <c r="BJ7" s="679"/>
      <c r="BK7" s="679"/>
      <c r="BL7" s="679"/>
      <c r="BM7" s="679"/>
      <c r="BN7" s="680"/>
      <c r="BO7" s="715">
        <v>42.2</v>
      </c>
      <c r="BP7" s="715"/>
      <c r="BQ7" s="715"/>
      <c r="BR7" s="715"/>
      <c r="BS7" s="716" t="s">
        <v>174</v>
      </c>
      <c r="BT7" s="716"/>
      <c r="BU7" s="716"/>
      <c r="BV7" s="716"/>
      <c r="BW7" s="716"/>
      <c r="BX7" s="716"/>
      <c r="BY7" s="716"/>
      <c r="BZ7" s="716"/>
      <c r="CA7" s="716"/>
      <c r="CB7" s="766"/>
      <c r="CD7" s="711" t="s">
        <v>239</v>
      </c>
      <c r="CE7" s="712"/>
      <c r="CF7" s="712"/>
      <c r="CG7" s="712"/>
      <c r="CH7" s="712"/>
      <c r="CI7" s="712"/>
      <c r="CJ7" s="712"/>
      <c r="CK7" s="712"/>
      <c r="CL7" s="712"/>
      <c r="CM7" s="712"/>
      <c r="CN7" s="712"/>
      <c r="CO7" s="712"/>
      <c r="CP7" s="712"/>
      <c r="CQ7" s="713"/>
      <c r="CR7" s="678">
        <v>1790634</v>
      </c>
      <c r="CS7" s="679"/>
      <c r="CT7" s="679"/>
      <c r="CU7" s="679"/>
      <c r="CV7" s="679"/>
      <c r="CW7" s="679"/>
      <c r="CX7" s="679"/>
      <c r="CY7" s="680"/>
      <c r="CZ7" s="715">
        <v>31.9</v>
      </c>
      <c r="DA7" s="715"/>
      <c r="DB7" s="715"/>
      <c r="DC7" s="715"/>
      <c r="DD7" s="684">
        <v>2206</v>
      </c>
      <c r="DE7" s="679"/>
      <c r="DF7" s="679"/>
      <c r="DG7" s="679"/>
      <c r="DH7" s="679"/>
      <c r="DI7" s="679"/>
      <c r="DJ7" s="679"/>
      <c r="DK7" s="679"/>
      <c r="DL7" s="679"/>
      <c r="DM7" s="679"/>
      <c r="DN7" s="679"/>
      <c r="DO7" s="679"/>
      <c r="DP7" s="680"/>
      <c r="DQ7" s="684">
        <v>435481</v>
      </c>
      <c r="DR7" s="679"/>
      <c r="DS7" s="679"/>
      <c r="DT7" s="679"/>
      <c r="DU7" s="679"/>
      <c r="DV7" s="679"/>
      <c r="DW7" s="679"/>
      <c r="DX7" s="679"/>
      <c r="DY7" s="679"/>
      <c r="DZ7" s="679"/>
      <c r="EA7" s="679"/>
      <c r="EB7" s="679"/>
      <c r="EC7" s="722"/>
    </row>
    <row r="8" spans="2:143" ht="11.25" customHeight="1" x14ac:dyDescent="0.15">
      <c r="B8" s="675" t="s">
        <v>240</v>
      </c>
      <c r="C8" s="676"/>
      <c r="D8" s="676"/>
      <c r="E8" s="676"/>
      <c r="F8" s="676"/>
      <c r="G8" s="676"/>
      <c r="H8" s="676"/>
      <c r="I8" s="676"/>
      <c r="J8" s="676"/>
      <c r="K8" s="676"/>
      <c r="L8" s="676"/>
      <c r="M8" s="676"/>
      <c r="N8" s="676"/>
      <c r="O8" s="676"/>
      <c r="P8" s="676"/>
      <c r="Q8" s="677"/>
      <c r="R8" s="678">
        <v>1563</v>
      </c>
      <c r="S8" s="679"/>
      <c r="T8" s="679"/>
      <c r="U8" s="679"/>
      <c r="V8" s="679"/>
      <c r="W8" s="679"/>
      <c r="X8" s="679"/>
      <c r="Y8" s="680"/>
      <c r="Z8" s="715">
        <v>0</v>
      </c>
      <c r="AA8" s="715"/>
      <c r="AB8" s="715"/>
      <c r="AC8" s="715"/>
      <c r="AD8" s="716">
        <v>1563</v>
      </c>
      <c r="AE8" s="716"/>
      <c r="AF8" s="716"/>
      <c r="AG8" s="716"/>
      <c r="AH8" s="716"/>
      <c r="AI8" s="716"/>
      <c r="AJ8" s="716"/>
      <c r="AK8" s="716"/>
      <c r="AL8" s="681">
        <v>0.1</v>
      </c>
      <c r="AM8" s="682"/>
      <c r="AN8" s="682"/>
      <c r="AO8" s="717"/>
      <c r="AP8" s="675" t="s">
        <v>241</v>
      </c>
      <c r="AQ8" s="676"/>
      <c r="AR8" s="676"/>
      <c r="AS8" s="676"/>
      <c r="AT8" s="676"/>
      <c r="AU8" s="676"/>
      <c r="AV8" s="676"/>
      <c r="AW8" s="676"/>
      <c r="AX8" s="676"/>
      <c r="AY8" s="676"/>
      <c r="AZ8" s="676"/>
      <c r="BA8" s="676"/>
      <c r="BB8" s="676"/>
      <c r="BC8" s="676"/>
      <c r="BD8" s="676"/>
      <c r="BE8" s="676"/>
      <c r="BF8" s="677"/>
      <c r="BG8" s="678">
        <v>10293</v>
      </c>
      <c r="BH8" s="679"/>
      <c r="BI8" s="679"/>
      <c r="BJ8" s="679"/>
      <c r="BK8" s="679"/>
      <c r="BL8" s="679"/>
      <c r="BM8" s="679"/>
      <c r="BN8" s="680"/>
      <c r="BO8" s="715">
        <v>1.5</v>
      </c>
      <c r="BP8" s="715"/>
      <c r="BQ8" s="715"/>
      <c r="BR8" s="715"/>
      <c r="BS8" s="684" t="s">
        <v>174</v>
      </c>
      <c r="BT8" s="679"/>
      <c r="BU8" s="679"/>
      <c r="BV8" s="679"/>
      <c r="BW8" s="679"/>
      <c r="BX8" s="679"/>
      <c r="BY8" s="679"/>
      <c r="BZ8" s="679"/>
      <c r="CA8" s="679"/>
      <c r="CB8" s="722"/>
      <c r="CD8" s="711" t="s">
        <v>242</v>
      </c>
      <c r="CE8" s="712"/>
      <c r="CF8" s="712"/>
      <c r="CG8" s="712"/>
      <c r="CH8" s="712"/>
      <c r="CI8" s="712"/>
      <c r="CJ8" s="712"/>
      <c r="CK8" s="712"/>
      <c r="CL8" s="712"/>
      <c r="CM8" s="712"/>
      <c r="CN8" s="712"/>
      <c r="CO8" s="712"/>
      <c r="CP8" s="712"/>
      <c r="CQ8" s="713"/>
      <c r="CR8" s="678">
        <v>1473935</v>
      </c>
      <c r="CS8" s="679"/>
      <c r="CT8" s="679"/>
      <c r="CU8" s="679"/>
      <c r="CV8" s="679"/>
      <c r="CW8" s="679"/>
      <c r="CX8" s="679"/>
      <c r="CY8" s="680"/>
      <c r="CZ8" s="715">
        <v>26.3</v>
      </c>
      <c r="DA8" s="715"/>
      <c r="DB8" s="715"/>
      <c r="DC8" s="715"/>
      <c r="DD8" s="684">
        <v>429</v>
      </c>
      <c r="DE8" s="679"/>
      <c r="DF8" s="679"/>
      <c r="DG8" s="679"/>
      <c r="DH8" s="679"/>
      <c r="DI8" s="679"/>
      <c r="DJ8" s="679"/>
      <c r="DK8" s="679"/>
      <c r="DL8" s="679"/>
      <c r="DM8" s="679"/>
      <c r="DN8" s="679"/>
      <c r="DO8" s="679"/>
      <c r="DP8" s="680"/>
      <c r="DQ8" s="684">
        <v>768280</v>
      </c>
      <c r="DR8" s="679"/>
      <c r="DS8" s="679"/>
      <c r="DT8" s="679"/>
      <c r="DU8" s="679"/>
      <c r="DV8" s="679"/>
      <c r="DW8" s="679"/>
      <c r="DX8" s="679"/>
      <c r="DY8" s="679"/>
      <c r="DZ8" s="679"/>
      <c r="EA8" s="679"/>
      <c r="EB8" s="679"/>
      <c r="EC8" s="722"/>
    </row>
    <row r="9" spans="2:143" ht="11.25" customHeight="1" x14ac:dyDescent="0.15">
      <c r="B9" s="675" t="s">
        <v>243</v>
      </c>
      <c r="C9" s="676"/>
      <c r="D9" s="676"/>
      <c r="E9" s="676"/>
      <c r="F9" s="676"/>
      <c r="G9" s="676"/>
      <c r="H9" s="676"/>
      <c r="I9" s="676"/>
      <c r="J9" s="676"/>
      <c r="K9" s="676"/>
      <c r="L9" s="676"/>
      <c r="M9" s="676"/>
      <c r="N9" s="676"/>
      <c r="O9" s="676"/>
      <c r="P9" s="676"/>
      <c r="Q9" s="677"/>
      <c r="R9" s="678">
        <v>824</v>
      </c>
      <c r="S9" s="679"/>
      <c r="T9" s="679"/>
      <c r="U9" s="679"/>
      <c r="V9" s="679"/>
      <c r="W9" s="679"/>
      <c r="X9" s="679"/>
      <c r="Y9" s="680"/>
      <c r="Z9" s="715">
        <v>0</v>
      </c>
      <c r="AA9" s="715"/>
      <c r="AB9" s="715"/>
      <c r="AC9" s="715"/>
      <c r="AD9" s="716">
        <v>824</v>
      </c>
      <c r="AE9" s="716"/>
      <c r="AF9" s="716"/>
      <c r="AG9" s="716"/>
      <c r="AH9" s="716"/>
      <c r="AI9" s="716"/>
      <c r="AJ9" s="716"/>
      <c r="AK9" s="716"/>
      <c r="AL9" s="681">
        <v>0</v>
      </c>
      <c r="AM9" s="682"/>
      <c r="AN9" s="682"/>
      <c r="AO9" s="717"/>
      <c r="AP9" s="675" t="s">
        <v>244</v>
      </c>
      <c r="AQ9" s="676"/>
      <c r="AR9" s="676"/>
      <c r="AS9" s="676"/>
      <c r="AT9" s="676"/>
      <c r="AU9" s="676"/>
      <c r="AV9" s="676"/>
      <c r="AW9" s="676"/>
      <c r="AX9" s="676"/>
      <c r="AY9" s="676"/>
      <c r="AZ9" s="676"/>
      <c r="BA9" s="676"/>
      <c r="BB9" s="676"/>
      <c r="BC9" s="676"/>
      <c r="BD9" s="676"/>
      <c r="BE9" s="676"/>
      <c r="BF9" s="677"/>
      <c r="BG9" s="678">
        <v>188046</v>
      </c>
      <c r="BH9" s="679"/>
      <c r="BI9" s="679"/>
      <c r="BJ9" s="679"/>
      <c r="BK9" s="679"/>
      <c r="BL9" s="679"/>
      <c r="BM9" s="679"/>
      <c r="BN9" s="680"/>
      <c r="BO9" s="715">
        <v>26.6</v>
      </c>
      <c r="BP9" s="715"/>
      <c r="BQ9" s="715"/>
      <c r="BR9" s="715"/>
      <c r="BS9" s="684" t="s">
        <v>174</v>
      </c>
      <c r="BT9" s="679"/>
      <c r="BU9" s="679"/>
      <c r="BV9" s="679"/>
      <c r="BW9" s="679"/>
      <c r="BX9" s="679"/>
      <c r="BY9" s="679"/>
      <c r="BZ9" s="679"/>
      <c r="CA9" s="679"/>
      <c r="CB9" s="722"/>
      <c r="CD9" s="711" t="s">
        <v>245</v>
      </c>
      <c r="CE9" s="712"/>
      <c r="CF9" s="712"/>
      <c r="CG9" s="712"/>
      <c r="CH9" s="712"/>
      <c r="CI9" s="712"/>
      <c r="CJ9" s="712"/>
      <c r="CK9" s="712"/>
      <c r="CL9" s="712"/>
      <c r="CM9" s="712"/>
      <c r="CN9" s="712"/>
      <c r="CO9" s="712"/>
      <c r="CP9" s="712"/>
      <c r="CQ9" s="713"/>
      <c r="CR9" s="678">
        <v>643386</v>
      </c>
      <c r="CS9" s="679"/>
      <c r="CT9" s="679"/>
      <c r="CU9" s="679"/>
      <c r="CV9" s="679"/>
      <c r="CW9" s="679"/>
      <c r="CX9" s="679"/>
      <c r="CY9" s="680"/>
      <c r="CZ9" s="715">
        <v>11.5</v>
      </c>
      <c r="DA9" s="715"/>
      <c r="DB9" s="715"/>
      <c r="DC9" s="715"/>
      <c r="DD9" s="684">
        <v>101837</v>
      </c>
      <c r="DE9" s="679"/>
      <c r="DF9" s="679"/>
      <c r="DG9" s="679"/>
      <c r="DH9" s="679"/>
      <c r="DI9" s="679"/>
      <c r="DJ9" s="679"/>
      <c r="DK9" s="679"/>
      <c r="DL9" s="679"/>
      <c r="DM9" s="679"/>
      <c r="DN9" s="679"/>
      <c r="DO9" s="679"/>
      <c r="DP9" s="680"/>
      <c r="DQ9" s="684">
        <v>413816</v>
      </c>
      <c r="DR9" s="679"/>
      <c r="DS9" s="679"/>
      <c r="DT9" s="679"/>
      <c r="DU9" s="679"/>
      <c r="DV9" s="679"/>
      <c r="DW9" s="679"/>
      <c r="DX9" s="679"/>
      <c r="DY9" s="679"/>
      <c r="DZ9" s="679"/>
      <c r="EA9" s="679"/>
      <c r="EB9" s="679"/>
      <c r="EC9" s="722"/>
    </row>
    <row r="10" spans="2:143" ht="11.25" customHeight="1" x14ac:dyDescent="0.15">
      <c r="B10" s="675" t="s">
        <v>246</v>
      </c>
      <c r="C10" s="676"/>
      <c r="D10" s="676"/>
      <c r="E10" s="676"/>
      <c r="F10" s="676"/>
      <c r="G10" s="676"/>
      <c r="H10" s="676"/>
      <c r="I10" s="676"/>
      <c r="J10" s="676"/>
      <c r="K10" s="676"/>
      <c r="L10" s="676"/>
      <c r="M10" s="676"/>
      <c r="N10" s="676"/>
      <c r="O10" s="676"/>
      <c r="P10" s="676"/>
      <c r="Q10" s="677"/>
      <c r="R10" s="678" t="s">
        <v>235</v>
      </c>
      <c r="S10" s="679"/>
      <c r="T10" s="679"/>
      <c r="U10" s="679"/>
      <c r="V10" s="679"/>
      <c r="W10" s="679"/>
      <c r="X10" s="679"/>
      <c r="Y10" s="680"/>
      <c r="Z10" s="715" t="s">
        <v>235</v>
      </c>
      <c r="AA10" s="715"/>
      <c r="AB10" s="715"/>
      <c r="AC10" s="715"/>
      <c r="AD10" s="716" t="s">
        <v>174</v>
      </c>
      <c r="AE10" s="716"/>
      <c r="AF10" s="716"/>
      <c r="AG10" s="716"/>
      <c r="AH10" s="716"/>
      <c r="AI10" s="716"/>
      <c r="AJ10" s="716"/>
      <c r="AK10" s="716"/>
      <c r="AL10" s="681" t="s">
        <v>174</v>
      </c>
      <c r="AM10" s="682"/>
      <c r="AN10" s="682"/>
      <c r="AO10" s="717"/>
      <c r="AP10" s="675" t="s">
        <v>247</v>
      </c>
      <c r="AQ10" s="676"/>
      <c r="AR10" s="676"/>
      <c r="AS10" s="676"/>
      <c r="AT10" s="676"/>
      <c r="AU10" s="676"/>
      <c r="AV10" s="676"/>
      <c r="AW10" s="676"/>
      <c r="AX10" s="676"/>
      <c r="AY10" s="676"/>
      <c r="AZ10" s="676"/>
      <c r="BA10" s="676"/>
      <c r="BB10" s="676"/>
      <c r="BC10" s="676"/>
      <c r="BD10" s="676"/>
      <c r="BE10" s="676"/>
      <c r="BF10" s="677"/>
      <c r="BG10" s="678">
        <v>15102</v>
      </c>
      <c r="BH10" s="679"/>
      <c r="BI10" s="679"/>
      <c r="BJ10" s="679"/>
      <c r="BK10" s="679"/>
      <c r="BL10" s="679"/>
      <c r="BM10" s="679"/>
      <c r="BN10" s="680"/>
      <c r="BO10" s="715">
        <v>2.1</v>
      </c>
      <c r="BP10" s="715"/>
      <c r="BQ10" s="715"/>
      <c r="BR10" s="715"/>
      <c r="BS10" s="684" t="s">
        <v>235</v>
      </c>
      <c r="BT10" s="679"/>
      <c r="BU10" s="679"/>
      <c r="BV10" s="679"/>
      <c r="BW10" s="679"/>
      <c r="BX10" s="679"/>
      <c r="BY10" s="679"/>
      <c r="BZ10" s="679"/>
      <c r="CA10" s="679"/>
      <c r="CB10" s="722"/>
      <c r="CD10" s="711" t="s">
        <v>248</v>
      </c>
      <c r="CE10" s="712"/>
      <c r="CF10" s="712"/>
      <c r="CG10" s="712"/>
      <c r="CH10" s="712"/>
      <c r="CI10" s="712"/>
      <c r="CJ10" s="712"/>
      <c r="CK10" s="712"/>
      <c r="CL10" s="712"/>
      <c r="CM10" s="712"/>
      <c r="CN10" s="712"/>
      <c r="CO10" s="712"/>
      <c r="CP10" s="712"/>
      <c r="CQ10" s="713"/>
      <c r="CR10" s="678">
        <v>2030</v>
      </c>
      <c r="CS10" s="679"/>
      <c r="CT10" s="679"/>
      <c r="CU10" s="679"/>
      <c r="CV10" s="679"/>
      <c r="CW10" s="679"/>
      <c r="CX10" s="679"/>
      <c r="CY10" s="680"/>
      <c r="CZ10" s="715">
        <v>0</v>
      </c>
      <c r="DA10" s="715"/>
      <c r="DB10" s="715"/>
      <c r="DC10" s="715"/>
      <c r="DD10" s="684" t="s">
        <v>174</v>
      </c>
      <c r="DE10" s="679"/>
      <c r="DF10" s="679"/>
      <c r="DG10" s="679"/>
      <c r="DH10" s="679"/>
      <c r="DI10" s="679"/>
      <c r="DJ10" s="679"/>
      <c r="DK10" s="679"/>
      <c r="DL10" s="679"/>
      <c r="DM10" s="679"/>
      <c r="DN10" s="679"/>
      <c r="DO10" s="679"/>
      <c r="DP10" s="680"/>
      <c r="DQ10" s="684">
        <v>30</v>
      </c>
      <c r="DR10" s="679"/>
      <c r="DS10" s="679"/>
      <c r="DT10" s="679"/>
      <c r="DU10" s="679"/>
      <c r="DV10" s="679"/>
      <c r="DW10" s="679"/>
      <c r="DX10" s="679"/>
      <c r="DY10" s="679"/>
      <c r="DZ10" s="679"/>
      <c r="EA10" s="679"/>
      <c r="EB10" s="679"/>
      <c r="EC10" s="722"/>
    </row>
    <row r="11" spans="2:143" ht="11.25" customHeight="1" x14ac:dyDescent="0.15">
      <c r="B11" s="675" t="s">
        <v>249</v>
      </c>
      <c r="C11" s="676"/>
      <c r="D11" s="676"/>
      <c r="E11" s="676"/>
      <c r="F11" s="676"/>
      <c r="G11" s="676"/>
      <c r="H11" s="676"/>
      <c r="I11" s="676"/>
      <c r="J11" s="676"/>
      <c r="K11" s="676"/>
      <c r="L11" s="676"/>
      <c r="M11" s="676"/>
      <c r="N11" s="676"/>
      <c r="O11" s="676"/>
      <c r="P11" s="676"/>
      <c r="Q11" s="677"/>
      <c r="R11" s="678">
        <v>113352</v>
      </c>
      <c r="S11" s="679"/>
      <c r="T11" s="679"/>
      <c r="U11" s="679"/>
      <c r="V11" s="679"/>
      <c r="W11" s="679"/>
      <c r="X11" s="679"/>
      <c r="Y11" s="680"/>
      <c r="Z11" s="681">
        <v>1.9</v>
      </c>
      <c r="AA11" s="682"/>
      <c r="AB11" s="682"/>
      <c r="AC11" s="683"/>
      <c r="AD11" s="684">
        <v>113352</v>
      </c>
      <c r="AE11" s="679"/>
      <c r="AF11" s="679"/>
      <c r="AG11" s="679"/>
      <c r="AH11" s="679"/>
      <c r="AI11" s="679"/>
      <c r="AJ11" s="679"/>
      <c r="AK11" s="680"/>
      <c r="AL11" s="681">
        <v>4.8</v>
      </c>
      <c r="AM11" s="682"/>
      <c r="AN11" s="682"/>
      <c r="AO11" s="717"/>
      <c r="AP11" s="675" t="s">
        <v>250</v>
      </c>
      <c r="AQ11" s="676"/>
      <c r="AR11" s="676"/>
      <c r="AS11" s="676"/>
      <c r="AT11" s="676"/>
      <c r="AU11" s="676"/>
      <c r="AV11" s="676"/>
      <c r="AW11" s="676"/>
      <c r="AX11" s="676"/>
      <c r="AY11" s="676"/>
      <c r="AZ11" s="676"/>
      <c r="BA11" s="676"/>
      <c r="BB11" s="676"/>
      <c r="BC11" s="676"/>
      <c r="BD11" s="676"/>
      <c r="BE11" s="676"/>
      <c r="BF11" s="677"/>
      <c r="BG11" s="678">
        <v>85062</v>
      </c>
      <c r="BH11" s="679"/>
      <c r="BI11" s="679"/>
      <c r="BJ11" s="679"/>
      <c r="BK11" s="679"/>
      <c r="BL11" s="679"/>
      <c r="BM11" s="679"/>
      <c r="BN11" s="680"/>
      <c r="BO11" s="715">
        <v>12</v>
      </c>
      <c r="BP11" s="715"/>
      <c r="BQ11" s="715"/>
      <c r="BR11" s="715"/>
      <c r="BS11" s="684" t="s">
        <v>174</v>
      </c>
      <c r="BT11" s="679"/>
      <c r="BU11" s="679"/>
      <c r="BV11" s="679"/>
      <c r="BW11" s="679"/>
      <c r="BX11" s="679"/>
      <c r="BY11" s="679"/>
      <c r="BZ11" s="679"/>
      <c r="CA11" s="679"/>
      <c r="CB11" s="722"/>
      <c r="CD11" s="711" t="s">
        <v>251</v>
      </c>
      <c r="CE11" s="712"/>
      <c r="CF11" s="712"/>
      <c r="CG11" s="712"/>
      <c r="CH11" s="712"/>
      <c r="CI11" s="712"/>
      <c r="CJ11" s="712"/>
      <c r="CK11" s="712"/>
      <c r="CL11" s="712"/>
      <c r="CM11" s="712"/>
      <c r="CN11" s="712"/>
      <c r="CO11" s="712"/>
      <c r="CP11" s="712"/>
      <c r="CQ11" s="713"/>
      <c r="CR11" s="678">
        <v>170857</v>
      </c>
      <c r="CS11" s="679"/>
      <c r="CT11" s="679"/>
      <c r="CU11" s="679"/>
      <c r="CV11" s="679"/>
      <c r="CW11" s="679"/>
      <c r="CX11" s="679"/>
      <c r="CY11" s="680"/>
      <c r="CZ11" s="715">
        <v>3</v>
      </c>
      <c r="DA11" s="715"/>
      <c r="DB11" s="715"/>
      <c r="DC11" s="715"/>
      <c r="DD11" s="684">
        <v>968</v>
      </c>
      <c r="DE11" s="679"/>
      <c r="DF11" s="679"/>
      <c r="DG11" s="679"/>
      <c r="DH11" s="679"/>
      <c r="DI11" s="679"/>
      <c r="DJ11" s="679"/>
      <c r="DK11" s="679"/>
      <c r="DL11" s="679"/>
      <c r="DM11" s="679"/>
      <c r="DN11" s="679"/>
      <c r="DO11" s="679"/>
      <c r="DP11" s="680"/>
      <c r="DQ11" s="684">
        <v>57933</v>
      </c>
      <c r="DR11" s="679"/>
      <c r="DS11" s="679"/>
      <c r="DT11" s="679"/>
      <c r="DU11" s="679"/>
      <c r="DV11" s="679"/>
      <c r="DW11" s="679"/>
      <c r="DX11" s="679"/>
      <c r="DY11" s="679"/>
      <c r="DZ11" s="679"/>
      <c r="EA11" s="679"/>
      <c r="EB11" s="679"/>
      <c r="EC11" s="722"/>
    </row>
    <row r="12" spans="2:143" ht="11.25" customHeight="1" x14ac:dyDescent="0.15">
      <c r="B12" s="675" t="s">
        <v>252</v>
      </c>
      <c r="C12" s="676"/>
      <c r="D12" s="676"/>
      <c r="E12" s="676"/>
      <c r="F12" s="676"/>
      <c r="G12" s="676"/>
      <c r="H12" s="676"/>
      <c r="I12" s="676"/>
      <c r="J12" s="676"/>
      <c r="K12" s="676"/>
      <c r="L12" s="676"/>
      <c r="M12" s="676"/>
      <c r="N12" s="676"/>
      <c r="O12" s="676"/>
      <c r="P12" s="676"/>
      <c r="Q12" s="677"/>
      <c r="R12" s="678" t="s">
        <v>235</v>
      </c>
      <c r="S12" s="679"/>
      <c r="T12" s="679"/>
      <c r="U12" s="679"/>
      <c r="V12" s="679"/>
      <c r="W12" s="679"/>
      <c r="X12" s="679"/>
      <c r="Y12" s="680"/>
      <c r="Z12" s="715" t="s">
        <v>174</v>
      </c>
      <c r="AA12" s="715"/>
      <c r="AB12" s="715"/>
      <c r="AC12" s="715"/>
      <c r="AD12" s="716" t="s">
        <v>235</v>
      </c>
      <c r="AE12" s="716"/>
      <c r="AF12" s="716"/>
      <c r="AG12" s="716"/>
      <c r="AH12" s="716"/>
      <c r="AI12" s="716"/>
      <c r="AJ12" s="716"/>
      <c r="AK12" s="716"/>
      <c r="AL12" s="681" t="s">
        <v>174</v>
      </c>
      <c r="AM12" s="682"/>
      <c r="AN12" s="682"/>
      <c r="AO12" s="717"/>
      <c r="AP12" s="675" t="s">
        <v>253</v>
      </c>
      <c r="AQ12" s="676"/>
      <c r="AR12" s="676"/>
      <c r="AS12" s="676"/>
      <c r="AT12" s="676"/>
      <c r="AU12" s="676"/>
      <c r="AV12" s="676"/>
      <c r="AW12" s="676"/>
      <c r="AX12" s="676"/>
      <c r="AY12" s="676"/>
      <c r="AZ12" s="676"/>
      <c r="BA12" s="676"/>
      <c r="BB12" s="676"/>
      <c r="BC12" s="676"/>
      <c r="BD12" s="676"/>
      <c r="BE12" s="676"/>
      <c r="BF12" s="677"/>
      <c r="BG12" s="678">
        <v>338360</v>
      </c>
      <c r="BH12" s="679"/>
      <c r="BI12" s="679"/>
      <c r="BJ12" s="679"/>
      <c r="BK12" s="679"/>
      <c r="BL12" s="679"/>
      <c r="BM12" s="679"/>
      <c r="BN12" s="680"/>
      <c r="BO12" s="715">
        <v>47.8</v>
      </c>
      <c r="BP12" s="715"/>
      <c r="BQ12" s="715"/>
      <c r="BR12" s="715"/>
      <c r="BS12" s="684" t="s">
        <v>235</v>
      </c>
      <c r="BT12" s="679"/>
      <c r="BU12" s="679"/>
      <c r="BV12" s="679"/>
      <c r="BW12" s="679"/>
      <c r="BX12" s="679"/>
      <c r="BY12" s="679"/>
      <c r="BZ12" s="679"/>
      <c r="CA12" s="679"/>
      <c r="CB12" s="722"/>
      <c r="CD12" s="711" t="s">
        <v>254</v>
      </c>
      <c r="CE12" s="712"/>
      <c r="CF12" s="712"/>
      <c r="CG12" s="712"/>
      <c r="CH12" s="712"/>
      <c r="CI12" s="712"/>
      <c r="CJ12" s="712"/>
      <c r="CK12" s="712"/>
      <c r="CL12" s="712"/>
      <c r="CM12" s="712"/>
      <c r="CN12" s="712"/>
      <c r="CO12" s="712"/>
      <c r="CP12" s="712"/>
      <c r="CQ12" s="713"/>
      <c r="CR12" s="678">
        <v>64373</v>
      </c>
      <c r="CS12" s="679"/>
      <c r="CT12" s="679"/>
      <c r="CU12" s="679"/>
      <c r="CV12" s="679"/>
      <c r="CW12" s="679"/>
      <c r="CX12" s="679"/>
      <c r="CY12" s="680"/>
      <c r="CZ12" s="715">
        <v>1.1000000000000001</v>
      </c>
      <c r="DA12" s="715"/>
      <c r="DB12" s="715"/>
      <c r="DC12" s="715"/>
      <c r="DD12" s="684">
        <v>429</v>
      </c>
      <c r="DE12" s="679"/>
      <c r="DF12" s="679"/>
      <c r="DG12" s="679"/>
      <c r="DH12" s="679"/>
      <c r="DI12" s="679"/>
      <c r="DJ12" s="679"/>
      <c r="DK12" s="679"/>
      <c r="DL12" s="679"/>
      <c r="DM12" s="679"/>
      <c r="DN12" s="679"/>
      <c r="DO12" s="679"/>
      <c r="DP12" s="680"/>
      <c r="DQ12" s="684">
        <v>35178</v>
      </c>
      <c r="DR12" s="679"/>
      <c r="DS12" s="679"/>
      <c r="DT12" s="679"/>
      <c r="DU12" s="679"/>
      <c r="DV12" s="679"/>
      <c r="DW12" s="679"/>
      <c r="DX12" s="679"/>
      <c r="DY12" s="679"/>
      <c r="DZ12" s="679"/>
      <c r="EA12" s="679"/>
      <c r="EB12" s="679"/>
      <c r="EC12" s="722"/>
    </row>
    <row r="13" spans="2:143" ht="11.25" customHeight="1" x14ac:dyDescent="0.15">
      <c r="B13" s="675" t="s">
        <v>255</v>
      </c>
      <c r="C13" s="676"/>
      <c r="D13" s="676"/>
      <c r="E13" s="676"/>
      <c r="F13" s="676"/>
      <c r="G13" s="676"/>
      <c r="H13" s="676"/>
      <c r="I13" s="676"/>
      <c r="J13" s="676"/>
      <c r="K13" s="676"/>
      <c r="L13" s="676"/>
      <c r="M13" s="676"/>
      <c r="N13" s="676"/>
      <c r="O13" s="676"/>
      <c r="P13" s="676"/>
      <c r="Q13" s="677"/>
      <c r="R13" s="678" t="s">
        <v>174</v>
      </c>
      <c r="S13" s="679"/>
      <c r="T13" s="679"/>
      <c r="U13" s="679"/>
      <c r="V13" s="679"/>
      <c r="W13" s="679"/>
      <c r="X13" s="679"/>
      <c r="Y13" s="680"/>
      <c r="Z13" s="715" t="s">
        <v>235</v>
      </c>
      <c r="AA13" s="715"/>
      <c r="AB13" s="715"/>
      <c r="AC13" s="715"/>
      <c r="AD13" s="716" t="s">
        <v>174</v>
      </c>
      <c r="AE13" s="716"/>
      <c r="AF13" s="716"/>
      <c r="AG13" s="716"/>
      <c r="AH13" s="716"/>
      <c r="AI13" s="716"/>
      <c r="AJ13" s="716"/>
      <c r="AK13" s="716"/>
      <c r="AL13" s="681" t="s">
        <v>174</v>
      </c>
      <c r="AM13" s="682"/>
      <c r="AN13" s="682"/>
      <c r="AO13" s="717"/>
      <c r="AP13" s="675" t="s">
        <v>256</v>
      </c>
      <c r="AQ13" s="676"/>
      <c r="AR13" s="676"/>
      <c r="AS13" s="676"/>
      <c r="AT13" s="676"/>
      <c r="AU13" s="676"/>
      <c r="AV13" s="676"/>
      <c r="AW13" s="676"/>
      <c r="AX13" s="676"/>
      <c r="AY13" s="676"/>
      <c r="AZ13" s="676"/>
      <c r="BA13" s="676"/>
      <c r="BB13" s="676"/>
      <c r="BC13" s="676"/>
      <c r="BD13" s="676"/>
      <c r="BE13" s="676"/>
      <c r="BF13" s="677"/>
      <c r="BG13" s="678">
        <v>337352</v>
      </c>
      <c r="BH13" s="679"/>
      <c r="BI13" s="679"/>
      <c r="BJ13" s="679"/>
      <c r="BK13" s="679"/>
      <c r="BL13" s="679"/>
      <c r="BM13" s="679"/>
      <c r="BN13" s="680"/>
      <c r="BO13" s="715">
        <v>47.7</v>
      </c>
      <c r="BP13" s="715"/>
      <c r="BQ13" s="715"/>
      <c r="BR13" s="715"/>
      <c r="BS13" s="684" t="s">
        <v>174</v>
      </c>
      <c r="BT13" s="679"/>
      <c r="BU13" s="679"/>
      <c r="BV13" s="679"/>
      <c r="BW13" s="679"/>
      <c r="BX13" s="679"/>
      <c r="BY13" s="679"/>
      <c r="BZ13" s="679"/>
      <c r="CA13" s="679"/>
      <c r="CB13" s="722"/>
      <c r="CD13" s="711" t="s">
        <v>257</v>
      </c>
      <c r="CE13" s="712"/>
      <c r="CF13" s="712"/>
      <c r="CG13" s="712"/>
      <c r="CH13" s="712"/>
      <c r="CI13" s="712"/>
      <c r="CJ13" s="712"/>
      <c r="CK13" s="712"/>
      <c r="CL13" s="712"/>
      <c r="CM13" s="712"/>
      <c r="CN13" s="712"/>
      <c r="CO13" s="712"/>
      <c r="CP13" s="712"/>
      <c r="CQ13" s="713"/>
      <c r="CR13" s="678">
        <v>129662</v>
      </c>
      <c r="CS13" s="679"/>
      <c r="CT13" s="679"/>
      <c r="CU13" s="679"/>
      <c r="CV13" s="679"/>
      <c r="CW13" s="679"/>
      <c r="CX13" s="679"/>
      <c r="CY13" s="680"/>
      <c r="CZ13" s="715">
        <v>2.2999999999999998</v>
      </c>
      <c r="DA13" s="715"/>
      <c r="DB13" s="715"/>
      <c r="DC13" s="715"/>
      <c r="DD13" s="684">
        <v>39907</v>
      </c>
      <c r="DE13" s="679"/>
      <c r="DF13" s="679"/>
      <c r="DG13" s="679"/>
      <c r="DH13" s="679"/>
      <c r="DI13" s="679"/>
      <c r="DJ13" s="679"/>
      <c r="DK13" s="679"/>
      <c r="DL13" s="679"/>
      <c r="DM13" s="679"/>
      <c r="DN13" s="679"/>
      <c r="DO13" s="679"/>
      <c r="DP13" s="680"/>
      <c r="DQ13" s="684">
        <v>53530</v>
      </c>
      <c r="DR13" s="679"/>
      <c r="DS13" s="679"/>
      <c r="DT13" s="679"/>
      <c r="DU13" s="679"/>
      <c r="DV13" s="679"/>
      <c r="DW13" s="679"/>
      <c r="DX13" s="679"/>
      <c r="DY13" s="679"/>
      <c r="DZ13" s="679"/>
      <c r="EA13" s="679"/>
      <c r="EB13" s="679"/>
      <c r="EC13" s="722"/>
    </row>
    <row r="14" spans="2:143" ht="11.25" customHeight="1" x14ac:dyDescent="0.15">
      <c r="B14" s="675" t="s">
        <v>258</v>
      </c>
      <c r="C14" s="676"/>
      <c r="D14" s="676"/>
      <c r="E14" s="676"/>
      <c r="F14" s="676"/>
      <c r="G14" s="676"/>
      <c r="H14" s="676"/>
      <c r="I14" s="676"/>
      <c r="J14" s="676"/>
      <c r="K14" s="676"/>
      <c r="L14" s="676"/>
      <c r="M14" s="676"/>
      <c r="N14" s="676"/>
      <c r="O14" s="676"/>
      <c r="P14" s="676"/>
      <c r="Q14" s="677"/>
      <c r="R14" s="678">
        <v>2729</v>
      </c>
      <c r="S14" s="679"/>
      <c r="T14" s="679"/>
      <c r="U14" s="679"/>
      <c r="V14" s="679"/>
      <c r="W14" s="679"/>
      <c r="X14" s="679"/>
      <c r="Y14" s="680"/>
      <c r="Z14" s="715">
        <v>0</v>
      </c>
      <c r="AA14" s="715"/>
      <c r="AB14" s="715"/>
      <c r="AC14" s="715"/>
      <c r="AD14" s="716">
        <v>2729</v>
      </c>
      <c r="AE14" s="716"/>
      <c r="AF14" s="716"/>
      <c r="AG14" s="716"/>
      <c r="AH14" s="716"/>
      <c r="AI14" s="716"/>
      <c r="AJ14" s="716"/>
      <c r="AK14" s="716"/>
      <c r="AL14" s="681">
        <v>0.1</v>
      </c>
      <c r="AM14" s="682"/>
      <c r="AN14" s="682"/>
      <c r="AO14" s="717"/>
      <c r="AP14" s="675" t="s">
        <v>259</v>
      </c>
      <c r="AQ14" s="676"/>
      <c r="AR14" s="676"/>
      <c r="AS14" s="676"/>
      <c r="AT14" s="676"/>
      <c r="AU14" s="676"/>
      <c r="AV14" s="676"/>
      <c r="AW14" s="676"/>
      <c r="AX14" s="676"/>
      <c r="AY14" s="676"/>
      <c r="AZ14" s="676"/>
      <c r="BA14" s="676"/>
      <c r="BB14" s="676"/>
      <c r="BC14" s="676"/>
      <c r="BD14" s="676"/>
      <c r="BE14" s="676"/>
      <c r="BF14" s="677"/>
      <c r="BG14" s="678">
        <v>22986</v>
      </c>
      <c r="BH14" s="679"/>
      <c r="BI14" s="679"/>
      <c r="BJ14" s="679"/>
      <c r="BK14" s="679"/>
      <c r="BL14" s="679"/>
      <c r="BM14" s="679"/>
      <c r="BN14" s="680"/>
      <c r="BO14" s="715">
        <v>3.2</v>
      </c>
      <c r="BP14" s="715"/>
      <c r="BQ14" s="715"/>
      <c r="BR14" s="715"/>
      <c r="BS14" s="684" t="s">
        <v>174</v>
      </c>
      <c r="BT14" s="679"/>
      <c r="BU14" s="679"/>
      <c r="BV14" s="679"/>
      <c r="BW14" s="679"/>
      <c r="BX14" s="679"/>
      <c r="BY14" s="679"/>
      <c r="BZ14" s="679"/>
      <c r="CA14" s="679"/>
      <c r="CB14" s="722"/>
      <c r="CD14" s="711" t="s">
        <v>260</v>
      </c>
      <c r="CE14" s="712"/>
      <c r="CF14" s="712"/>
      <c r="CG14" s="712"/>
      <c r="CH14" s="712"/>
      <c r="CI14" s="712"/>
      <c r="CJ14" s="712"/>
      <c r="CK14" s="712"/>
      <c r="CL14" s="712"/>
      <c r="CM14" s="712"/>
      <c r="CN14" s="712"/>
      <c r="CO14" s="712"/>
      <c r="CP14" s="712"/>
      <c r="CQ14" s="713"/>
      <c r="CR14" s="678">
        <v>132790</v>
      </c>
      <c r="CS14" s="679"/>
      <c r="CT14" s="679"/>
      <c r="CU14" s="679"/>
      <c r="CV14" s="679"/>
      <c r="CW14" s="679"/>
      <c r="CX14" s="679"/>
      <c r="CY14" s="680"/>
      <c r="CZ14" s="715">
        <v>2.4</v>
      </c>
      <c r="DA14" s="715"/>
      <c r="DB14" s="715"/>
      <c r="DC14" s="715"/>
      <c r="DD14" s="684">
        <v>98</v>
      </c>
      <c r="DE14" s="679"/>
      <c r="DF14" s="679"/>
      <c r="DG14" s="679"/>
      <c r="DH14" s="679"/>
      <c r="DI14" s="679"/>
      <c r="DJ14" s="679"/>
      <c r="DK14" s="679"/>
      <c r="DL14" s="679"/>
      <c r="DM14" s="679"/>
      <c r="DN14" s="679"/>
      <c r="DO14" s="679"/>
      <c r="DP14" s="680"/>
      <c r="DQ14" s="684">
        <v>121494</v>
      </c>
      <c r="DR14" s="679"/>
      <c r="DS14" s="679"/>
      <c r="DT14" s="679"/>
      <c r="DU14" s="679"/>
      <c r="DV14" s="679"/>
      <c r="DW14" s="679"/>
      <c r="DX14" s="679"/>
      <c r="DY14" s="679"/>
      <c r="DZ14" s="679"/>
      <c r="EA14" s="679"/>
      <c r="EB14" s="679"/>
      <c r="EC14" s="722"/>
    </row>
    <row r="15" spans="2:143" ht="11.25" customHeight="1" x14ac:dyDescent="0.15">
      <c r="B15" s="675" t="s">
        <v>261</v>
      </c>
      <c r="C15" s="676"/>
      <c r="D15" s="676"/>
      <c r="E15" s="676"/>
      <c r="F15" s="676"/>
      <c r="G15" s="676"/>
      <c r="H15" s="676"/>
      <c r="I15" s="676"/>
      <c r="J15" s="676"/>
      <c r="K15" s="676"/>
      <c r="L15" s="676"/>
      <c r="M15" s="676"/>
      <c r="N15" s="676"/>
      <c r="O15" s="676"/>
      <c r="P15" s="676"/>
      <c r="Q15" s="677"/>
      <c r="R15" s="678" t="s">
        <v>235</v>
      </c>
      <c r="S15" s="679"/>
      <c r="T15" s="679"/>
      <c r="U15" s="679"/>
      <c r="V15" s="679"/>
      <c r="W15" s="679"/>
      <c r="X15" s="679"/>
      <c r="Y15" s="680"/>
      <c r="Z15" s="715" t="s">
        <v>235</v>
      </c>
      <c r="AA15" s="715"/>
      <c r="AB15" s="715"/>
      <c r="AC15" s="715"/>
      <c r="AD15" s="716" t="s">
        <v>174</v>
      </c>
      <c r="AE15" s="716"/>
      <c r="AF15" s="716"/>
      <c r="AG15" s="716"/>
      <c r="AH15" s="716"/>
      <c r="AI15" s="716"/>
      <c r="AJ15" s="716"/>
      <c r="AK15" s="716"/>
      <c r="AL15" s="681" t="s">
        <v>174</v>
      </c>
      <c r="AM15" s="682"/>
      <c r="AN15" s="682"/>
      <c r="AO15" s="717"/>
      <c r="AP15" s="675" t="s">
        <v>262</v>
      </c>
      <c r="AQ15" s="676"/>
      <c r="AR15" s="676"/>
      <c r="AS15" s="676"/>
      <c r="AT15" s="676"/>
      <c r="AU15" s="676"/>
      <c r="AV15" s="676"/>
      <c r="AW15" s="676"/>
      <c r="AX15" s="676"/>
      <c r="AY15" s="676"/>
      <c r="AZ15" s="676"/>
      <c r="BA15" s="676"/>
      <c r="BB15" s="676"/>
      <c r="BC15" s="676"/>
      <c r="BD15" s="676"/>
      <c r="BE15" s="676"/>
      <c r="BF15" s="677"/>
      <c r="BG15" s="678">
        <v>47564</v>
      </c>
      <c r="BH15" s="679"/>
      <c r="BI15" s="679"/>
      <c r="BJ15" s="679"/>
      <c r="BK15" s="679"/>
      <c r="BL15" s="679"/>
      <c r="BM15" s="679"/>
      <c r="BN15" s="680"/>
      <c r="BO15" s="715">
        <v>6.7</v>
      </c>
      <c r="BP15" s="715"/>
      <c r="BQ15" s="715"/>
      <c r="BR15" s="715"/>
      <c r="BS15" s="684" t="s">
        <v>137</v>
      </c>
      <c r="BT15" s="679"/>
      <c r="BU15" s="679"/>
      <c r="BV15" s="679"/>
      <c r="BW15" s="679"/>
      <c r="BX15" s="679"/>
      <c r="BY15" s="679"/>
      <c r="BZ15" s="679"/>
      <c r="CA15" s="679"/>
      <c r="CB15" s="722"/>
      <c r="CD15" s="711" t="s">
        <v>263</v>
      </c>
      <c r="CE15" s="712"/>
      <c r="CF15" s="712"/>
      <c r="CG15" s="712"/>
      <c r="CH15" s="712"/>
      <c r="CI15" s="712"/>
      <c r="CJ15" s="712"/>
      <c r="CK15" s="712"/>
      <c r="CL15" s="712"/>
      <c r="CM15" s="712"/>
      <c r="CN15" s="712"/>
      <c r="CO15" s="712"/>
      <c r="CP15" s="712"/>
      <c r="CQ15" s="713"/>
      <c r="CR15" s="678">
        <v>299132</v>
      </c>
      <c r="CS15" s="679"/>
      <c r="CT15" s="679"/>
      <c r="CU15" s="679"/>
      <c r="CV15" s="679"/>
      <c r="CW15" s="679"/>
      <c r="CX15" s="679"/>
      <c r="CY15" s="680"/>
      <c r="CZ15" s="715">
        <v>5.3</v>
      </c>
      <c r="DA15" s="715"/>
      <c r="DB15" s="715"/>
      <c r="DC15" s="715"/>
      <c r="DD15" s="684">
        <v>7915</v>
      </c>
      <c r="DE15" s="679"/>
      <c r="DF15" s="679"/>
      <c r="DG15" s="679"/>
      <c r="DH15" s="679"/>
      <c r="DI15" s="679"/>
      <c r="DJ15" s="679"/>
      <c r="DK15" s="679"/>
      <c r="DL15" s="679"/>
      <c r="DM15" s="679"/>
      <c r="DN15" s="679"/>
      <c r="DO15" s="679"/>
      <c r="DP15" s="680"/>
      <c r="DQ15" s="684">
        <v>234520</v>
      </c>
      <c r="DR15" s="679"/>
      <c r="DS15" s="679"/>
      <c r="DT15" s="679"/>
      <c r="DU15" s="679"/>
      <c r="DV15" s="679"/>
      <c r="DW15" s="679"/>
      <c r="DX15" s="679"/>
      <c r="DY15" s="679"/>
      <c r="DZ15" s="679"/>
      <c r="EA15" s="679"/>
      <c r="EB15" s="679"/>
      <c r="EC15" s="722"/>
    </row>
    <row r="16" spans="2:143" ht="11.25" customHeight="1" x14ac:dyDescent="0.15">
      <c r="B16" s="675" t="s">
        <v>264</v>
      </c>
      <c r="C16" s="676"/>
      <c r="D16" s="676"/>
      <c r="E16" s="676"/>
      <c r="F16" s="676"/>
      <c r="G16" s="676"/>
      <c r="H16" s="676"/>
      <c r="I16" s="676"/>
      <c r="J16" s="676"/>
      <c r="K16" s="676"/>
      <c r="L16" s="676"/>
      <c r="M16" s="676"/>
      <c r="N16" s="676"/>
      <c r="O16" s="676"/>
      <c r="P16" s="676"/>
      <c r="Q16" s="677"/>
      <c r="R16" s="678">
        <v>768</v>
      </c>
      <c r="S16" s="679"/>
      <c r="T16" s="679"/>
      <c r="U16" s="679"/>
      <c r="V16" s="679"/>
      <c r="W16" s="679"/>
      <c r="X16" s="679"/>
      <c r="Y16" s="680"/>
      <c r="Z16" s="715">
        <v>0</v>
      </c>
      <c r="AA16" s="715"/>
      <c r="AB16" s="715"/>
      <c r="AC16" s="715"/>
      <c r="AD16" s="716">
        <v>768</v>
      </c>
      <c r="AE16" s="716"/>
      <c r="AF16" s="716"/>
      <c r="AG16" s="716"/>
      <c r="AH16" s="716"/>
      <c r="AI16" s="716"/>
      <c r="AJ16" s="716"/>
      <c r="AK16" s="716"/>
      <c r="AL16" s="681">
        <v>0</v>
      </c>
      <c r="AM16" s="682"/>
      <c r="AN16" s="682"/>
      <c r="AO16" s="717"/>
      <c r="AP16" s="675" t="s">
        <v>265</v>
      </c>
      <c r="AQ16" s="676"/>
      <c r="AR16" s="676"/>
      <c r="AS16" s="676"/>
      <c r="AT16" s="676"/>
      <c r="AU16" s="676"/>
      <c r="AV16" s="676"/>
      <c r="AW16" s="676"/>
      <c r="AX16" s="676"/>
      <c r="AY16" s="676"/>
      <c r="AZ16" s="676"/>
      <c r="BA16" s="676"/>
      <c r="BB16" s="676"/>
      <c r="BC16" s="676"/>
      <c r="BD16" s="676"/>
      <c r="BE16" s="676"/>
      <c r="BF16" s="677"/>
      <c r="BG16" s="678" t="s">
        <v>174</v>
      </c>
      <c r="BH16" s="679"/>
      <c r="BI16" s="679"/>
      <c r="BJ16" s="679"/>
      <c r="BK16" s="679"/>
      <c r="BL16" s="679"/>
      <c r="BM16" s="679"/>
      <c r="BN16" s="680"/>
      <c r="BO16" s="715" t="s">
        <v>174</v>
      </c>
      <c r="BP16" s="715"/>
      <c r="BQ16" s="715"/>
      <c r="BR16" s="715"/>
      <c r="BS16" s="684" t="s">
        <v>174</v>
      </c>
      <c r="BT16" s="679"/>
      <c r="BU16" s="679"/>
      <c r="BV16" s="679"/>
      <c r="BW16" s="679"/>
      <c r="BX16" s="679"/>
      <c r="BY16" s="679"/>
      <c r="BZ16" s="679"/>
      <c r="CA16" s="679"/>
      <c r="CB16" s="722"/>
      <c r="CD16" s="711" t="s">
        <v>266</v>
      </c>
      <c r="CE16" s="712"/>
      <c r="CF16" s="712"/>
      <c r="CG16" s="712"/>
      <c r="CH16" s="712"/>
      <c r="CI16" s="712"/>
      <c r="CJ16" s="712"/>
      <c r="CK16" s="712"/>
      <c r="CL16" s="712"/>
      <c r="CM16" s="712"/>
      <c r="CN16" s="712"/>
      <c r="CO16" s="712"/>
      <c r="CP16" s="712"/>
      <c r="CQ16" s="713"/>
      <c r="CR16" s="678">
        <v>159182</v>
      </c>
      <c r="CS16" s="679"/>
      <c r="CT16" s="679"/>
      <c r="CU16" s="679"/>
      <c r="CV16" s="679"/>
      <c r="CW16" s="679"/>
      <c r="CX16" s="679"/>
      <c r="CY16" s="680"/>
      <c r="CZ16" s="715">
        <v>2.8</v>
      </c>
      <c r="DA16" s="715"/>
      <c r="DB16" s="715"/>
      <c r="DC16" s="715"/>
      <c r="DD16" s="684" t="s">
        <v>174</v>
      </c>
      <c r="DE16" s="679"/>
      <c r="DF16" s="679"/>
      <c r="DG16" s="679"/>
      <c r="DH16" s="679"/>
      <c r="DI16" s="679"/>
      <c r="DJ16" s="679"/>
      <c r="DK16" s="679"/>
      <c r="DL16" s="679"/>
      <c r="DM16" s="679"/>
      <c r="DN16" s="679"/>
      <c r="DO16" s="679"/>
      <c r="DP16" s="680"/>
      <c r="DQ16" s="684">
        <v>58311</v>
      </c>
      <c r="DR16" s="679"/>
      <c r="DS16" s="679"/>
      <c r="DT16" s="679"/>
      <c r="DU16" s="679"/>
      <c r="DV16" s="679"/>
      <c r="DW16" s="679"/>
      <c r="DX16" s="679"/>
      <c r="DY16" s="679"/>
      <c r="DZ16" s="679"/>
      <c r="EA16" s="679"/>
      <c r="EB16" s="679"/>
      <c r="EC16" s="722"/>
    </row>
    <row r="17" spans="2:133" ht="11.25" customHeight="1" x14ac:dyDescent="0.15">
      <c r="B17" s="675" t="s">
        <v>267</v>
      </c>
      <c r="C17" s="676"/>
      <c r="D17" s="676"/>
      <c r="E17" s="676"/>
      <c r="F17" s="676"/>
      <c r="G17" s="676"/>
      <c r="H17" s="676"/>
      <c r="I17" s="676"/>
      <c r="J17" s="676"/>
      <c r="K17" s="676"/>
      <c r="L17" s="676"/>
      <c r="M17" s="676"/>
      <c r="N17" s="676"/>
      <c r="O17" s="676"/>
      <c r="P17" s="676"/>
      <c r="Q17" s="677"/>
      <c r="R17" s="678">
        <v>18154</v>
      </c>
      <c r="S17" s="679"/>
      <c r="T17" s="679"/>
      <c r="U17" s="679"/>
      <c r="V17" s="679"/>
      <c r="W17" s="679"/>
      <c r="X17" s="679"/>
      <c r="Y17" s="680"/>
      <c r="Z17" s="715">
        <v>0.3</v>
      </c>
      <c r="AA17" s="715"/>
      <c r="AB17" s="715"/>
      <c r="AC17" s="715"/>
      <c r="AD17" s="716">
        <v>18154</v>
      </c>
      <c r="AE17" s="716"/>
      <c r="AF17" s="716"/>
      <c r="AG17" s="716"/>
      <c r="AH17" s="716"/>
      <c r="AI17" s="716"/>
      <c r="AJ17" s="716"/>
      <c r="AK17" s="716"/>
      <c r="AL17" s="681">
        <v>0.8</v>
      </c>
      <c r="AM17" s="682"/>
      <c r="AN17" s="682"/>
      <c r="AO17" s="717"/>
      <c r="AP17" s="675" t="s">
        <v>268</v>
      </c>
      <c r="AQ17" s="676"/>
      <c r="AR17" s="676"/>
      <c r="AS17" s="676"/>
      <c r="AT17" s="676"/>
      <c r="AU17" s="676"/>
      <c r="AV17" s="676"/>
      <c r="AW17" s="676"/>
      <c r="AX17" s="676"/>
      <c r="AY17" s="676"/>
      <c r="AZ17" s="676"/>
      <c r="BA17" s="676"/>
      <c r="BB17" s="676"/>
      <c r="BC17" s="676"/>
      <c r="BD17" s="676"/>
      <c r="BE17" s="676"/>
      <c r="BF17" s="677"/>
      <c r="BG17" s="678" t="s">
        <v>235</v>
      </c>
      <c r="BH17" s="679"/>
      <c r="BI17" s="679"/>
      <c r="BJ17" s="679"/>
      <c r="BK17" s="679"/>
      <c r="BL17" s="679"/>
      <c r="BM17" s="679"/>
      <c r="BN17" s="680"/>
      <c r="BO17" s="715" t="s">
        <v>174</v>
      </c>
      <c r="BP17" s="715"/>
      <c r="BQ17" s="715"/>
      <c r="BR17" s="715"/>
      <c r="BS17" s="684" t="s">
        <v>235</v>
      </c>
      <c r="BT17" s="679"/>
      <c r="BU17" s="679"/>
      <c r="BV17" s="679"/>
      <c r="BW17" s="679"/>
      <c r="BX17" s="679"/>
      <c r="BY17" s="679"/>
      <c r="BZ17" s="679"/>
      <c r="CA17" s="679"/>
      <c r="CB17" s="722"/>
      <c r="CD17" s="711" t="s">
        <v>269</v>
      </c>
      <c r="CE17" s="712"/>
      <c r="CF17" s="712"/>
      <c r="CG17" s="712"/>
      <c r="CH17" s="712"/>
      <c r="CI17" s="712"/>
      <c r="CJ17" s="712"/>
      <c r="CK17" s="712"/>
      <c r="CL17" s="712"/>
      <c r="CM17" s="712"/>
      <c r="CN17" s="712"/>
      <c r="CO17" s="712"/>
      <c r="CP17" s="712"/>
      <c r="CQ17" s="713"/>
      <c r="CR17" s="678">
        <v>686419</v>
      </c>
      <c r="CS17" s="679"/>
      <c r="CT17" s="679"/>
      <c r="CU17" s="679"/>
      <c r="CV17" s="679"/>
      <c r="CW17" s="679"/>
      <c r="CX17" s="679"/>
      <c r="CY17" s="680"/>
      <c r="CZ17" s="715">
        <v>12.2</v>
      </c>
      <c r="DA17" s="715"/>
      <c r="DB17" s="715"/>
      <c r="DC17" s="715"/>
      <c r="DD17" s="684" t="s">
        <v>235</v>
      </c>
      <c r="DE17" s="679"/>
      <c r="DF17" s="679"/>
      <c r="DG17" s="679"/>
      <c r="DH17" s="679"/>
      <c r="DI17" s="679"/>
      <c r="DJ17" s="679"/>
      <c r="DK17" s="679"/>
      <c r="DL17" s="679"/>
      <c r="DM17" s="679"/>
      <c r="DN17" s="679"/>
      <c r="DO17" s="679"/>
      <c r="DP17" s="680"/>
      <c r="DQ17" s="684">
        <v>672734</v>
      </c>
      <c r="DR17" s="679"/>
      <c r="DS17" s="679"/>
      <c r="DT17" s="679"/>
      <c r="DU17" s="679"/>
      <c r="DV17" s="679"/>
      <c r="DW17" s="679"/>
      <c r="DX17" s="679"/>
      <c r="DY17" s="679"/>
      <c r="DZ17" s="679"/>
      <c r="EA17" s="679"/>
      <c r="EB17" s="679"/>
      <c r="EC17" s="722"/>
    </row>
    <row r="18" spans="2:133" ht="11.25" customHeight="1" x14ac:dyDescent="0.15">
      <c r="B18" s="675" t="s">
        <v>270</v>
      </c>
      <c r="C18" s="676"/>
      <c r="D18" s="676"/>
      <c r="E18" s="676"/>
      <c r="F18" s="676"/>
      <c r="G18" s="676"/>
      <c r="H18" s="676"/>
      <c r="I18" s="676"/>
      <c r="J18" s="676"/>
      <c r="K18" s="676"/>
      <c r="L18" s="676"/>
      <c r="M18" s="676"/>
      <c r="N18" s="676"/>
      <c r="O18" s="676"/>
      <c r="P18" s="676"/>
      <c r="Q18" s="677"/>
      <c r="R18" s="678">
        <v>3102</v>
      </c>
      <c r="S18" s="679"/>
      <c r="T18" s="679"/>
      <c r="U18" s="679"/>
      <c r="V18" s="679"/>
      <c r="W18" s="679"/>
      <c r="X18" s="679"/>
      <c r="Y18" s="680"/>
      <c r="Z18" s="715">
        <v>0.1</v>
      </c>
      <c r="AA18" s="715"/>
      <c r="AB18" s="715"/>
      <c r="AC18" s="715"/>
      <c r="AD18" s="716">
        <v>3102</v>
      </c>
      <c r="AE18" s="716"/>
      <c r="AF18" s="716"/>
      <c r="AG18" s="716"/>
      <c r="AH18" s="716"/>
      <c r="AI18" s="716"/>
      <c r="AJ18" s="716"/>
      <c r="AK18" s="716"/>
      <c r="AL18" s="681">
        <v>0.1</v>
      </c>
      <c r="AM18" s="682"/>
      <c r="AN18" s="682"/>
      <c r="AO18" s="717"/>
      <c r="AP18" s="675" t="s">
        <v>271</v>
      </c>
      <c r="AQ18" s="676"/>
      <c r="AR18" s="676"/>
      <c r="AS18" s="676"/>
      <c r="AT18" s="676"/>
      <c r="AU18" s="676"/>
      <c r="AV18" s="676"/>
      <c r="AW18" s="676"/>
      <c r="AX18" s="676"/>
      <c r="AY18" s="676"/>
      <c r="AZ18" s="676"/>
      <c r="BA18" s="676"/>
      <c r="BB18" s="676"/>
      <c r="BC18" s="676"/>
      <c r="BD18" s="676"/>
      <c r="BE18" s="676"/>
      <c r="BF18" s="677"/>
      <c r="BG18" s="678" t="s">
        <v>235</v>
      </c>
      <c r="BH18" s="679"/>
      <c r="BI18" s="679"/>
      <c r="BJ18" s="679"/>
      <c r="BK18" s="679"/>
      <c r="BL18" s="679"/>
      <c r="BM18" s="679"/>
      <c r="BN18" s="680"/>
      <c r="BO18" s="715" t="s">
        <v>174</v>
      </c>
      <c r="BP18" s="715"/>
      <c r="BQ18" s="715"/>
      <c r="BR18" s="715"/>
      <c r="BS18" s="684" t="s">
        <v>174</v>
      </c>
      <c r="BT18" s="679"/>
      <c r="BU18" s="679"/>
      <c r="BV18" s="679"/>
      <c r="BW18" s="679"/>
      <c r="BX18" s="679"/>
      <c r="BY18" s="679"/>
      <c r="BZ18" s="679"/>
      <c r="CA18" s="679"/>
      <c r="CB18" s="722"/>
      <c r="CD18" s="711" t="s">
        <v>272</v>
      </c>
      <c r="CE18" s="712"/>
      <c r="CF18" s="712"/>
      <c r="CG18" s="712"/>
      <c r="CH18" s="712"/>
      <c r="CI18" s="712"/>
      <c r="CJ18" s="712"/>
      <c r="CK18" s="712"/>
      <c r="CL18" s="712"/>
      <c r="CM18" s="712"/>
      <c r="CN18" s="712"/>
      <c r="CO18" s="712"/>
      <c r="CP18" s="712"/>
      <c r="CQ18" s="713"/>
      <c r="CR18" s="678" t="s">
        <v>174</v>
      </c>
      <c r="CS18" s="679"/>
      <c r="CT18" s="679"/>
      <c r="CU18" s="679"/>
      <c r="CV18" s="679"/>
      <c r="CW18" s="679"/>
      <c r="CX18" s="679"/>
      <c r="CY18" s="680"/>
      <c r="CZ18" s="715" t="s">
        <v>174</v>
      </c>
      <c r="DA18" s="715"/>
      <c r="DB18" s="715"/>
      <c r="DC18" s="715"/>
      <c r="DD18" s="684" t="s">
        <v>235</v>
      </c>
      <c r="DE18" s="679"/>
      <c r="DF18" s="679"/>
      <c r="DG18" s="679"/>
      <c r="DH18" s="679"/>
      <c r="DI18" s="679"/>
      <c r="DJ18" s="679"/>
      <c r="DK18" s="679"/>
      <c r="DL18" s="679"/>
      <c r="DM18" s="679"/>
      <c r="DN18" s="679"/>
      <c r="DO18" s="679"/>
      <c r="DP18" s="680"/>
      <c r="DQ18" s="684" t="s">
        <v>174</v>
      </c>
      <c r="DR18" s="679"/>
      <c r="DS18" s="679"/>
      <c r="DT18" s="679"/>
      <c r="DU18" s="679"/>
      <c r="DV18" s="679"/>
      <c r="DW18" s="679"/>
      <c r="DX18" s="679"/>
      <c r="DY18" s="679"/>
      <c r="DZ18" s="679"/>
      <c r="EA18" s="679"/>
      <c r="EB18" s="679"/>
      <c r="EC18" s="722"/>
    </row>
    <row r="19" spans="2:133" ht="11.25" customHeight="1" x14ac:dyDescent="0.15">
      <c r="B19" s="675" t="s">
        <v>273</v>
      </c>
      <c r="C19" s="676"/>
      <c r="D19" s="676"/>
      <c r="E19" s="676"/>
      <c r="F19" s="676"/>
      <c r="G19" s="676"/>
      <c r="H19" s="676"/>
      <c r="I19" s="676"/>
      <c r="J19" s="676"/>
      <c r="K19" s="676"/>
      <c r="L19" s="676"/>
      <c r="M19" s="676"/>
      <c r="N19" s="676"/>
      <c r="O19" s="676"/>
      <c r="P19" s="676"/>
      <c r="Q19" s="677"/>
      <c r="R19" s="678">
        <v>308</v>
      </c>
      <c r="S19" s="679"/>
      <c r="T19" s="679"/>
      <c r="U19" s="679"/>
      <c r="V19" s="679"/>
      <c r="W19" s="679"/>
      <c r="X19" s="679"/>
      <c r="Y19" s="680"/>
      <c r="Z19" s="715">
        <v>0</v>
      </c>
      <c r="AA19" s="715"/>
      <c r="AB19" s="715"/>
      <c r="AC19" s="715"/>
      <c r="AD19" s="716">
        <v>308</v>
      </c>
      <c r="AE19" s="716"/>
      <c r="AF19" s="716"/>
      <c r="AG19" s="716"/>
      <c r="AH19" s="716"/>
      <c r="AI19" s="716"/>
      <c r="AJ19" s="716"/>
      <c r="AK19" s="716"/>
      <c r="AL19" s="681">
        <v>0</v>
      </c>
      <c r="AM19" s="682"/>
      <c r="AN19" s="682"/>
      <c r="AO19" s="717"/>
      <c r="AP19" s="675" t="s">
        <v>274</v>
      </c>
      <c r="AQ19" s="676"/>
      <c r="AR19" s="676"/>
      <c r="AS19" s="676"/>
      <c r="AT19" s="676"/>
      <c r="AU19" s="676"/>
      <c r="AV19" s="676"/>
      <c r="AW19" s="676"/>
      <c r="AX19" s="676"/>
      <c r="AY19" s="676"/>
      <c r="AZ19" s="676"/>
      <c r="BA19" s="676"/>
      <c r="BB19" s="676"/>
      <c r="BC19" s="676"/>
      <c r="BD19" s="676"/>
      <c r="BE19" s="676"/>
      <c r="BF19" s="677"/>
      <c r="BG19" s="678">
        <v>364</v>
      </c>
      <c r="BH19" s="679"/>
      <c r="BI19" s="679"/>
      <c r="BJ19" s="679"/>
      <c r="BK19" s="679"/>
      <c r="BL19" s="679"/>
      <c r="BM19" s="679"/>
      <c r="BN19" s="680"/>
      <c r="BO19" s="715">
        <v>0.1</v>
      </c>
      <c r="BP19" s="715"/>
      <c r="BQ19" s="715"/>
      <c r="BR19" s="715"/>
      <c r="BS19" s="684" t="s">
        <v>235</v>
      </c>
      <c r="BT19" s="679"/>
      <c r="BU19" s="679"/>
      <c r="BV19" s="679"/>
      <c r="BW19" s="679"/>
      <c r="BX19" s="679"/>
      <c r="BY19" s="679"/>
      <c r="BZ19" s="679"/>
      <c r="CA19" s="679"/>
      <c r="CB19" s="722"/>
      <c r="CD19" s="711" t="s">
        <v>275</v>
      </c>
      <c r="CE19" s="712"/>
      <c r="CF19" s="712"/>
      <c r="CG19" s="712"/>
      <c r="CH19" s="712"/>
      <c r="CI19" s="712"/>
      <c r="CJ19" s="712"/>
      <c r="CK19" s="712"/>
      <c r="CL19" s="712"/>
      <c r="CM19" s="712"/>
      <c r="CN19" s="712"/>
      <c r="CO19" s="712"/>
      <c r="CP19" s="712"/>
      <c r="CQ19" s="713"/>
      <c r="CR19" s="678" t="s">
        <v>235</v>
      </c>
      <c r="CS19" s="679"/>
      <c r="CT19" s="679"/>
      <c r="CU19" s="679"/>
      <c r="CV19" s="679"/>
      <c r="CW19" s="679"/>
      <c r="CX19" s="679"/>
      <c r="CY19" s="680"/>
      <c r="CZ19" s="715" t="s">
        <v>174</v>
      </c>
      <c r="DA19" s="715"/>
      <c r="DB19" s="715"/>
      <c r="DC19" s="715"/>
      <c r="DD19" s="684" t="s">
        <v>235</v>
      </c>
      <c r="DE19" s="679"/>
      <c r="DF19" s="679"/>
      <c r="DG19" s="679"/>
      <c r="DH19" s="679"/>
      <c r="DI19" s="679"/>
      <c r="DJ19" s="679"/>
      <c r="DK19" s="679"/>
      <c r="DL19" s="679"/>
      <c r="DM19" s="679"/>
      <c r="DN19" s="679"/>
      <c r="DO19" s="679"/>
      <c r="DP19" s="680"/>
      <c r="DQ19" s="684" t="s">
        <v>235</v>
      </c>
      <c r="DR19" s="679"/>
      <c r="DS19" s="679"/>
      <c r="DT19" s="679"/>
      <c r="DU19" s="679"/>
      <c r="DV19" s="679"/>
      <c r="DW19" s="679"/>
      <c r="DX19" s="679"/>
      <c r="DY19" s="679"/>
      <c r="DZ19" s="679"/>
      <c r="EA19" s="679"/>
      <c r="EB19" s="679"/>
      <c r="EC19" s="722"/>
    </row>
    <row r="20" spans="2:133" ht="11.25" customHeight="1" x14ac:dyDescent="0.15">
      <c r="B20" s="675" t="s">
        <v>276</v>
      </c>
      <c r="C20" s="676"/>
      <c r="D20" s="676"/>
      <c r="E20" s="676"/>
      <c r="F20" s="676"/>
      <c r="G20" s="676"/>
      <c r="H20" s="676"/>
      <c r="I20" s="676"/>
      <c r="J20" s="676"/>
      <c r="K20" s="676"/>
      <c r="L20" s="676"/>
      <c r="M20" s="676"/>
      <c r="N20" s="676"/>
      <c r="O20" s="676"/>
      <c r="P20" s="676"/>
      <c r="Q20" s="677"/>
      <c r="R20" s="678">
        <v>155</v>
      </c>
      <c r="S20" s="679"/>
      <c r="T20" s="679"/>
      <c r="U20" s="679"/>
      <c r="V20" s="679"/>
      <c r="W20" s="679"/>
      <c r="X20" s="679"/>
      <c r="Y20" s="680"/>
      <c r="Z20" s="715">
        <v>0</v>
      </c>
      <c r="AA20" s="715"/>
      <c r="AB20" s="715"/>
      <c r="AC20" s="715"/>
      <c r="AD20" s="716">
        <v>155</v>
      </c>
      <c r="AE20" s="716"/>
      <c r="AF20" s="716"/>
      <c r="AG20" s="716"/>
      <c r="AH20" s="716"/>
      <c r="AI20" s="716"/>
      <c r="AJ20" s="716"/>
      <c r="AK20" s="716"/>
      <c r="AL20" s="681">
        <v>0</v>
      </c>
      <c r="AM20" s="682"/>
      <c r="AN20" s="682"/>
      <c r="AO20" s="717"/>
      <c r="AP20" s="675" t="s">
        <v>277</v>
      </c>
      <c r="AQ20" s="676"/>
      <c r="AR20" s="676"/>
      <c r="AS20" s="676"/>
      <c r="AT20" s="676"/>
      <c r="AU20" s="676"/>
      <c r="AV20" s="676"/>
      <c r="AW20" s="676"/>
      <c r="AX20" s="676"/>
      <c r="AY20" s="676"/>
      <c r="AZ20" s="676"/>
      <c r="BA20" s="676"/>
      <c r="BB20" s="676"/>
      <c r="BC20" s="676"/>
      <c r="BD20" s="676"/>
      <c r="BE20" s="676"/>
      <c r="BF20" s="677"/>
      <c r="BG20" s="678">
        <v>364</v>
      </c>
      <c r="BH20" s="679"/>
      <c r="BI20" s="679"/>
      <c r="BJ20" s="679"/>
      <c r="BK20" s="679"/>
      <c r="BL20" s="679"/>
      <c r="BM20" s="679"/>
      <c r="BN20" s="680"/>
      <c r="BO20" s="715">
        <v>0.1</v>
      </c>
      <c r="BP20" s="715"/>
      <c r="BQ20" s="715"/>
      <c r="BR20" s="715"/>
      <c r="BS20" s="684" t="s">
        <v>174</v>
      </c>
      <c r="BT20" s="679"/>
      <c r="BU20" s="679"/>
      <c r="BV20" s="679"/>
      <c r="BW20" s="679"/>
      <c r="BX20" s="679"/>
      <c r="BY20" s="679"/>
      <c r="BZ20" s="679"/>
      <c r="CA20" s="679"/>
      <c r="CB20" s="722"/>
      <c r="CD20" s="711" t="s">
        <v>278</v>
      </c>
      <c r="CE20" s="712"/>
      <c r="CF20" s="712"/>
      <c r="CG20" s="712"/>
      <c r="CH20" s="712"/>
      <c r="CI20" s="712"/>
      <c r="CJ20" s="712"/>
      <c r="CK20" s="712"/>
      <c r="CL20" s="712"/>
      <c r="CM20" s="712"/>
      <c r="CN20" s="712"/>
      <c r="CO20" s="712"/>
      <c r="CP20" s="712"/>
      <c r="CQ20" s="713"/>
      <c r="CR20" s="678">
        <v>5607939</v>
      </c>
      <c r="CS20" s="679"/>
      <c r="CT20" s="679"/>
      <c r="CU20" s="679"/>
      <c r="CV20" s="679"/>
      <c r="CW20" s="679"/>
      <c r="CX20" s="679"/>
      <c r="CY20" s="680"/>
      <c r="CZ20" s="715">
        <v>100</v>
      </c>
      <c r="DA20" s="715"/>
      <c r="DB20" s="715"/>
      <c r="DC20" s="715"/>
      <c r="DD20" s="684">
        <v>153789</v>
      </c>
      <c r="DE20" s="679"/>
      <c r="DF20" s="679"/>
      <c r="DG20" s="679"/>
      <c r="DH20" s="679"/>
      <c r="DI20" s="679"/>
      <c r="DJ20" s="679"/>
      <c r="DK20" s="679"/>
      <c r="DL20" s="679"/>
      <c r="DM20" s="679"/>
      <c r="DN20" s="679"/>
      <c r="DO20" s="679"/>
      <c r="DP20" s="680"/>
      <c r="DQ20" s="684">
        <v>2906846</v>
      </c>
      <c r="DR20" s="679"/>
      <c r="DS20" s="679"/>
      <c r="DT20" s="679"/>
      <c r="DU20" s="679"/>
      <c r="DV20" s="679"/>
      <c r="DW20" s="679"/>
      <c r="DX20" s="679"/>
      <c r="DY20" s="679"/>
      <c r="DZ20" s="679"/>
      <c r="EA20" s="679"/>
      <c r="EB20" s="679"/>
      <c r="EC20" s="722"/>
    </row>
    <row r="21" spans="2:133" ht="11.25" customHeight="1" x14ac:dyDescent="0.15">
      <c r="B21" s="675" t="s">
        <v>279</v>
      </c>
      <c r="C21" s="676"/>
      <c r="D21" s="676"/>
      <c r="E21" s="676"/>
      <c r="F21" s="676"/>
      <c r="G21" s="676"/>
      <c r="H21" s="676"/>
      <c r="I21" s="676"/>
      <c r="J21" s="676"/>
      <c r="K21" s="676"/>
      <c r="L21" s="676"/>
      <c r="M21" s="676"/>
      <c r="N21" s="676"/>
      <c r="O21" s="676"/>
      <c r="P21" s="676"/>
      <c r="Q21" s="677"/>
      <c r="R21" s="678">
        <v>14589</v>
      </c>
      <c r="S21" s="679"/>
      <c r="T21" s="679"/>
      <c r="U21" s="679"/>
      <c r="V21" s="679"/>
      <c r="W21" s="679"/>
      <c r="X21" s="679"/>
      <c r="Y21" s="680"/>
      <c r="Z21" s="715">
        <v>0.3</v>
      </c>
      <c r="AA21" s="715"/>
      <c r="AB21" s="715"/>
      <c r="AC21" s="715"/>
      <c r="AD21" s="716">
        <v>14589</v>
      </c>
      <c r="AE21" s="716"/>
      <c r="AF21" s="716"/>
      <c r="AG21" s="716"/>
      <c r="AH21" s="716"/>
      <c r="AI21" s="716"/>
      <c r="AJ21" s="716"/>
      <c r="AK21" s="716"/>
      <c r="AL21" s="681">
        <v>0.6</v>
      </c>
      <c r="AM21" s="682"/>
      <c r="AN21" s="682"/>
      <c r="AO21" s="717"/>
      <c r="AP21" s="773" t="s">
        <v>280</v>
      </c>
      <c r="AQ21" s="780"/>
      <c r="AR21" s="780"/>
      <c r="AS21" s="780"/>
      <c r="AT21" s="780"/>
      <c r="AU21" s="780"/>
      <c r="AV21" s="780"/>
      <c r="AW21" s="780"/>
      <c r="AX21" s="780"/>
      <c r="AY21" s="780"/>
      <c r="AZ21" s="780"/>
      <c r="BA21" s="780"/>
      <c r="BB21" s="780"/>
      <c r="BC21" s="780"/>
      <c r="BD21" s="780"/>
      <c r="BE21" s="780"/>
      <c r="BF21" s="775"/>
      <c r="BG21" s="678">
        <v>364</v>
      </c>
      <c r="BH21" s="679"/>
      <c r="BI21" s="679"/>
      <c r="BJ21" s="679"/>
      <c r="BK21" s="679"/>
      <c r="BL21" s="679"/>
      <c r="BM21" s="679"/>
      <c r="BN21" s="680"/>
      <c r="BO21" s="715">
        <v>0.1</v>
      </c>
      <c r="BP21" s="715"/>
      <c r="BQ21" s="715"/>
      <c r="BR21" s="715"/>
      <c r="BS21" s="684" t="s">
        <v>174</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281</v>
      </c>
      <c r="C22" s="676"/>
      <c r="D22" s="676"/>
      <c r="E22" s="676"/>
      <c r="F22" s="676"/>
      <c r="G22" s="676"/>
      <c r="H22" s="676"/>
      <c r="I22" s="676"/>
      <c r="J22" s="676"/>
      <c r="K22" s="676"/>
      <c r="L22" s="676"/>
      <c r="M22" s="676"/>
      <c r="N22" s="676"/>
      <c r="O22" s="676"/>
      <c r="P22" s="676"/>
      <c r="Q22" s="677"/>
      <c r="R22" s="678">
        <v>1885731</v>
      </c>
      <c r="S22" s="679"/>
      <c r="T22" s="679"/>
      <c r="U22" s="679"/>
      <c r="V22" s="679"/>
      <c r="W22" s="679"/>
      <c r="X22" s="679"/>
      <c r="Y22" s="680"/>
      <c r="Z22" s="715">
        <v>32.4</v>
      </c>
      <c r="AA22" s="715"/>
      <c r="AB22" s="715"/>
      <c r="AC22" s="715"/>
      <c r="AD22" s="716">
        <v>1499078</v>
      </c>
      <c r="AE22" s="716"/>
      <c r="AF22" s="716"/>
      <c r="AG22" s="716"/>
      <c r="AH22" s="716"/>
      <c r="AI22" s="716"/>
      <c r="AJ22" s="716"/>
      <c r="AK22" s="716"/>
      <c r="AL22" s="681">
        <v>63.2</v>
      </c>
      <c r="AM22" s="682"/>
      <c r="AN22" s="682"/>
      <c r="AO22" s="717"/>
      <c r="AP22" s="773" t="s">
        <v>282</v>
      </c>
      <c r="AQ22" s="780"/>
      <c r="AR22" s="780"/>
      <c r="AS22" s="780"/>
      <c r="AT22" s="780"/>
      <c r="AU22" s="780"/>
      <c r="AV22" s="780"/>
      <c r="AW22" s="780"/>
      <c r="AX22" s="780"/>
      <c r="AY22" s="780"/>
      <c r="AZ22" s="780"/>
      <c r="BA22" s="780"/>
      <c r="BB22" s="780"/>
      <c r="BC22" s="780"/>
      <c r="BD22" s="780"/>
      <c r="BE22" s="780"/>
      <c r="BF22" s="775"/>
      <c r="BG22" s="678" t="s">
        <v>174</v>
      </c>
      <c r="BH22" s="679"/>
      <c r="BI22" s="679"/>
      <c r="BJ22" s="679"/>
      <c r="BK22" s="679"/>
      <c r="BL22" s="679"/>
      <c r="BM22" s="679"/>
      <c r="BN22" s="680"/>
      <c r="BO22" s="715" t="s">
        <v>174</v>
      </c>
      <c r="BP22" s="715"/>
      <c r="BQ22" s="715"/>
      <c r="BR22" s="715"/>
      <c r="BS22" s="684" t="s">
        <v>174</v>
      </c>
      <c r="BT22" s="679"/>
      <c r="BU22" s="679"/>
      <c r="BV22" s="679"/>
      <c r="BW22" s="679"/>
      <c r="BX22" s="679"/>
      <c r="BY22" s="679"/>
      <c r="BZ22" s="679"/>
      <c r="CA22" s="679"/>
      <c r="CB22" s="722"/>
      <c r="CD22" s="782" t="s">
        <v>283</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284</v>
      </c>
      <c r="C23" s="676"/>
      <c r="D23" s="676"/>
      <c r="E23" s="676"/>
      <c r="F23" s="676"/>
      <c r="G23" s="676"/>
      <c r="H23" s="676"/>
      <c r="I23" s="676"/>
      <c r="J23" s="676"/>
      <c r="K23" s="676"/>
      <c r="L23" s="676"/>
      <c r="M23" s="676"/>
      <c r="N23" s="676"/>
      <c r="O23" s="676"/>
      <c r="P23" s="676"/>
      <c r="Q23" s="677"/>
      <c r="R23" s="678">
        <v>1499078</v>
      </c>
      <c r="S23" s="679"/>
      <c r="T23" s="679"/>
      <c r="U23" s="679"/>
      <c r="V23" s="679"/>
      <c r="W23" s="679"/>
      <c r="X23" s="679"/>
      <c r="Y23" s="680"/>
      <c r="Z23" s="715">
        <v>25.7</v>
      </c>
      <c r="AA23" s="715"/>
      <c r="AB23" s="715"/>
      <c r="AC23" s="715"/>
      <c r="AD23" s="716">
        <v>1499078</v>
      </c>
      <c r="AE23" s="716"/>
      <c r="AF23" s="716"/>
      <c r="AG23" s="716"/>
      <c r="AH23" s="716"/>
      <c r="AI23" s="716"/>
      <c r="AJ23" s="716"/>
      <c r="AK23" s="716"/>
      <c r="AL23" s="681">
        <v>63.2</v>
      </c>
      <c r="AM23" s="682"/>
      <c r="AN23" s="682"/>
      <c r="AO23" s="717"/>
      <c r="AP23" s="773" t="s">
        <v>285</v>
      </c>
      <c r="AQ23" s="780"/>
      <c r="AR23" s="780"/>
      <c r="AS23" s="780"/>
      <c r="AT23" s="780"/>
      <c r="AU23" s="780"/>
      <c r="AV23" s="780"/>
      <c r="AW23" s="780"/>
      <c r="AX23" s="780"/>
      <c r="AY23" s="780"/>
      <c r="AZ23" s="780"/>
      <c r="BA23" s="780"/>
      <c r="BB23" s="780"/>
      <c r="BC23" s="780"/>
      <c r="BD23" s="780"/>
      <c r="BE23" s="780"/>
      <c r="BF23" s="775"/>
      <c r="BG23" s="678" t="s">
        <v>235</v>
      </c>
      <c r="BH23" s="679"/>
      <c r="BI23" s="679"/>
      <c r="BJ23" s="679"/>
      <c r="BK23" s="679"/>
      <c r="BL23" s="679"/>
      <c r="BM23" s="679"/>
      <c r="BN23" s="680"/>
      <c r="BO23" s="715" t="s">
        <v>235</v>
      </c>
      <c r="BP23" s="715"/>
      <c r="BQ23" s="715"/>
      <c r="BR23" s="715"/>
      <c r="BS23" s="684" t="s">
        <v>235</v>
      </c>
      <c r="BT23" s="679"/>
      <c r="BU23" s="679"/>
      <c r="BV23" s="679"/>
      <c r="BW23" s="679"/>
      <c r="BX23" s="679"/>
      <c r="BY23" s="679"/>
      <c r="BZ23" s="679"/>
      <c r="CA23" s="679"/>
      <c r="CB23" s="722"/>
      <c r="CD23" s="782" t="s">
        <v>224</v>
      </c>
      <c r="CE23" s="783"/>
      <c r="CF23" s="783"/>
      <c r="CG23" s="783"/>
      <c r="CH23" s="783"/>
      <c r="CI23" s="783"/>
      <c r="CJ23" s="783"/>
      <c r="CK23" s="783"/>
      <c r="CL23" s="783"/>
      <c r="CM23" s="783"/>
      <c r="CN23" s="783"/>
      <c r="CO23" s="783"/>
      <c r="CP23" s="783"/>
      <c r="CQ23" s="784"/>
      <c r="CR23" s="782" t="s">
        <v>286</v>
      </c>
      <c r="CS23" s="783"/>
      <c r="CT23" s="783"/>
      <c r="CU23" s="783"/>
      <c r="CV23" s="783"/>
      <c r="CW23" s="783"/>
      <c r="CX23" s="783"/>
      <c r="CY23" s="784"/>
      <c r="CZ23" s="782" t="s">
        <v>287</v>
      </c>
      <c r="DA23" s="783"/>
      <c r="DB23" s="783"/>
      <c r="DC23" s="784"/>
      <c r="DD23" s="782" t="s">
        <v>288</v>
      </c>
      <c r="DE23" s="783"/>
      <c r="DF23" s="783"/>
      <c r="DG23" s="783"/>
      <c r="DH23" s="783"/>
      <c r="DI23" s="783"/>
      <c r="DJ23" s="783"/>
      <c r="DK23" s="784"/>
      <c r="DL23" s="791" t="s">
        <v>289</v>
      </c>
      <c r="DM23" s="792"/>
      <c r="DN23" s="792"/>
      <c r="DO23" s="792"/>
      <c r="DP23" s="792"/>
      <c r="DQ23" s="792"/>
      <c r="DR23" s="792"/>
      <c r="DS23" s="792"/>
      <c r="DT23" s="792"/>
      <c r="DU23" s="792"/>
      <c r="DV23" s="793"/>
      <c r="DW23" s="782" t="s">
        <v>290</v>
      </c>
      <c r="DX23" s="783"/>
      <c r="DY23" s="783"/>
      <c r="DZ23" s="783"/>
      <c r="EA23" s="783"/>
      <c r="EB23" s="783"/>
      <c r="EC23" s="784"/>
    </row>
    <row r="24" spans="2:133" ht="11.25" customHeight="1" x14ac:dyDescent="0.15">
      <c r="B24" s="675" t="s">
        <v>291</v>
      </c>
      <c r="C24" s="676"/>
      <c r="D24" s="676"/>
      <c r="E24" s="676"/>
      <c r="F24" s="676"/>
      <c r="G24" s="676"/>
      <c r="H24" s="676"/>
      <c r="I24" s="676"/>
      <c r="J24" s="676"/>
      <c r="K24" s="676"/>
      <c r="L24" s="676"/>
      <c r="M24" s="676"/>
      <c r="N24" s="676"/>
      <c r="O24" s="676"/>
      <c r="P24" s="676"/>
      <c r="Q24" s="677"/>
      <c r="R24" s="678">
        <v>386653</v>
      </c>
      <c r="S24" s="679"/>
      <c r="T24" s="679"/>
      <c r="U24" s="679"/>
      <c r="V24" s="679"/>
      <c r="W24" s="679"/>
      <c r="X24" s="679"/>
      <c r="Y24" s="680"/>
      <c r="Z24" s="715">
        <v>6.6</v>
      </c>
      <c r="AA24" s="715"/>
      <c r="AB24" s="715"/>
      <c r="AC24" s="715"/>
      <c r="AD24" s="716" t="s">
        <v>174</v>
      </c>
      <c r="AE24" s="716"/>
      <c r="AF24" s="716"/>
      <c r="AG24" s="716"/>
      <c r="AH24" s="716"/>
      <c r="AI24" s="716"/>
      <c r="AJ24" s="716"/>
      <c r="AK24" s="716"/>
      <c r="AL24" s="681" t="s">
        <v>174</v>
      </c>
      <c r="AM24" s="682"/>
      <c r="AN24" s="682"/>
      <c r="AO24" s="717"/>
      <c r="AP24" s="773" t="s">
        <v>292</v>
      </c>
      <c r="AQ24" s="780"/>
      <c r="AR24" s="780"/>
      <c r="AS24" s="780"/>
      <c r="AT24" s="780"/>
      <c r="AU24" s="780"/>
      <c r="AV24" s="780"/>
      <c r="AW24" s="780"/>
      <c r="AX24" s="780"/>
      <c r="AY24" s="780"/>
      <c r="AZ24" s="780"/>
      <c r="BA24" s="780"/>
      <c r="BB24" s="780"/>
      <c r="BC24" s="780"/>
      <c r="BD24" s="780"/>
      <c r="BE24" s="780"/>
      <c r="BF24" s="775"/>
      <c r="BG24" s="678" t="s">
        <v>235</v>
      </c>
      <c r="BH24" s="679"/>
      <c r="BI24" s="679"/>
      <c r="BJ24" s="679"/>
      <c r="BK24" s="679"/>
      <c r="BL24" s="679"/>
      <c r="BM24" s="679"/>
      <c r="BN24" s="680"/>
      <c r="BO24" s="715" t="s">
        <v>174</v>
      </c>
      <c r="BP24" s="715"/>
      <c r="BQ24" s="715"/>
      <c r="BR24" s="715"/>
      <c r="BS24" s="684" t="s">
        <v>235</v>
      </c>
      <c r="BT24" s="679"/>
      <c r="BU24" s="679"/>
      <c r="BV24" s="679"/>
      <c r="BW24" s="679"/>
      <c r="BX24" s="679"/>
      <c r="BY24" s="679"/>
      <c r="BZ24" s="679"/>
      <c r="CA24" s="679"/>
      <c r="CB24" s="722"/>
      <c r="CD24" s="736" t="s">
        <v>293</v>
      </c>
      <c r="CE24" s="737"/>
      <c r="CF24" s="737"/>
      <c r="CG24" s="737"/>
      <c r="CH24" s="737"/>
      <c r="CI24" s="737"/>
      <c r="CJ24" s="737"/>
      <c r="CK24" s="737"/>
      <c r="CL24" s="737"/>
      <c r="CM24" s="737"/>
      <c r="CN24" s="737"/>
      <c r="CO24" s="737"/>
      <c r="CP24" s="737"/>
      <c r="CQ24" s="738"/>
      <c r="CR24" s="733">
        <v>2120059</v>
      </c>
      <c r="CS24" s="734"/>
      <c r="CT24" s="734"/>
      <c r="CU24" s="734"/>
      <c r="CV24" s="734"/>
      <c r="CW24" s="734"/>
      <c r="CX24" s="734"/>
      <c r="CY24" s="777"/>
      <c r="CZ24" s="778">
        <v>37.799999999999997</v>
      </c>
      <c r="DA24" s="749"/>
      <c r="DB24" s="749"/>
      <c r="DC24" s="781"/>
      <c r="DD24" s="776">
        <v>1642510</v>
      </c>
      <c r="DE24" s="734"/>
      <c r="DF24" s="734"/>
      <c r="DG24" s="734"/>
      <c r="DH24" s="734"/>
      <c r="DI24" s="734"/>
      <c r="DJ24" s="734"/>
      <c r="DK24" s="777"/>
      <c r="DL24" s="776">
        <v>1598684</v>
      </c>
      <c r="DM24" s="734"/>
      <c r="DN24" s="734"/>
      <c r="DO24" s="734"/>
      <c r="DP24" s="734"/>
      <c r="DQ24" s="734"/>
      <c r="DR24" s="734"/>
      <c r="DS24" s="734"/>
      <c r="DT24" s="734"/>
      <c r="DU24" s="734"/>
      <c r="DV24" s="777"/>
      <c r="DW24" s="778">
        <v>64.900000000000006</v>
      </c>
      <c r="DX24" s="749"/>
      <c r="DY24" s="749"/>
      <c r="DZ24" s="749"/>
      <c r="EA24" s="749"/>
      <c r="EB24" s="749"/>
      <c r="EC24" s="779"/>
    </row>
    <row r="25" spans="2:133" ht="11.25" customHeight="1" x14ac:dyDescent="0.15">
      <c r="B25" s="675" t="s">
        <v>294</v>
      </c>
      <c r="C25" s="676"/>
      <c r="D25" s="676"/>
      <c r="E25" s="676"/>
      <c r="F25" s="676"/>
      <c r="G25" s="676"/>
      <c r="H25" s="676"/>
      <c r="I25" s="676"/>
      <c r="J25" s="676"/>
      <c r="K25" s="676"/>
      <c r="L25" s="676"/>
      <c r="M25" s="676"/>
      <c r="N25" s="676"/>
      <c r="O25" s="676"/>
      <c r="P25" s="676"/>
      <c r="Q25" s="677"/>
      <c r="R25" s="678" t="s">
        <v>174</v>
      </c>
      <c r="S25" s="679"/>
      <c r="T25" s="679"/>
      <c r="U25" s="679"/>
      <c r="V25" s="679"/>
      <c r="W25" s="679"/>
      <c r="X25" s="679"/>
      <c r="Y25" s="680"/>
      <c r="Z25" s="715" t="s">
        <v>174</v>
      </c>
      <c r="AA25" s="715"/>
      <c r="AB25" s="715"/>
      <c r="AC25" s="715"/>
      <c r="AD25" s="716" t="s">
        <v>235</v>
      </c>
      <c r="AE25" s="716"/>
      <c r="AF25" s="716"/>
      <c r="AG25" s="716"/>
      <c r="AH25" s="716"/>
      <c r="AI25" s="716"/>
      <c r="AJ25" s="716"/>
      <c r="AK25" s="716"/>
      <c r="AL25" s="681" t="s">
        <v>174</v>
      </c>
      <c r="AM25" s="682"/>
      <c r="AN25" s="682"/>
      <c r="AO25" s="717"/>
      <c r="AP25" s="773" t="s">
        <v>295</v>
      </c>
      <c r="AQ25" s="780"/>
      <c r="AR25" s="780"/>
      <c r="AS25" s="780"/>
      <c r="AT25" s="780"/>
      <c r="AU25" s="780"/>
      <c r="AV25" s="780"/>
      <c r="AW25" s="780"/>
      <c r="AX25" s="780"/>
      <c r="AY25" s="780"/>
      <c r="AZ25" s="780"/>
      <c r="BA25" s="780"/>
      <c r="BB25" s="780"/>
      <c r="BC25" s="780"/>
      <c r="BD25" s="780"/>
      <c r="BE25" s="780"/>
      <c r="BF25" s="775"/>
      <c r="BG25" s="678" t="s">
        <v>137</v>
      </c>
      <c r="BH25" s="679"/>
      <c r="BI25" s="679"/>
      <c r="BJ25" s="679"/>
      <c r="BK25" s="679"/>
      <c r="BL25" s="679"/>
      <c r="BM25" s="679"/>
      <c r="BN25" s="680"/>
      <c r="BO25" s="715" t="s">
        <v>235</v>
      </c>
      <c r="BP25" s="715"/>
      <c r="BQ25" s="715"/>
      <c r="BR25" s="715"/>
      <c r="BS25" s="684" t="s">
        <v>235</v>
      </c>
      <c r="BT25" s="679"/>
      <c r="BU25" s="679"/>
      <c r="BV25" s="679"/>
      <c r="BW25" s="679"/>
      <c r="BX25" s="679"/>
      <c r="BY25" s="679"/>
      <c r="BZ25" s="679"/>
      <c r="CA25" s="679"/>
      <c r="CB25" s="722"/>
      <c r="CD25" s="711" t="s">
        <v>296</v>
      </c>
      <c r="CE25" s="712"/>
      <c r="CF25" s="712"/>
      <c r="CG25" s="712"/>
      <c r="CH25" s="712"/>
      <c r="CI25" s="712"/>
      <c r="CJ25" s="712"/>
      <c r="CK25" s="712"/>
      <c r="CL25" s="712"/>
      <c r="CM25" s="712"/>
      <c r="CN25" s="712"/>
      <c r="CO25" s="712"/>
      <c r="CP25" s="712"/>
      <c r="CQ25" s="713"/>
      <c r="CR25" s="678">
        <v>882052</v>
      </c>
      <c r="CS25" s="697"/>
      <c r="CT25" s="697"/>
      <c r="CU25" s="697"/>
      <c r="CV25" s="697"/>
      <c r="CW25" s="697"/>
      <c r="CX25" s="697"/>
      <c r="CY25" s="698"/>
      <c r="CZ25" s="681">
        <v>15.7</v>
      </c>
      <c r="DA25" s="699"/>
      <c r="DB25" s="699"/>
      <c r="DC25" s="700"/>
      <c r="DD25" s="684">
        <v>792324</v>
      </c>
      <c r="DE25" s="697"/>
      <c r="DF25" s="697"/>
      <c r="DG25" s="697"/>
      <c r="DH25" s="697"/>
      <c r="DI25" s="697"/>
      <c r="DJ25" s="697"/>
      <c r="DK25" s="698"/>
      <c r="DL25" s="684">
        <v>771973</v>
      </c>
      <c r="DM25" s="697"/>
      <c r="DN25" s="697"/>
      <c r="DO25" s="697"/>
      <c r="DP25" s="697"/>
      <c r="DQ25" s="697"/>
      <c r="DR25" s="697"/>
      <c r="DS25" s="697"/>
      <c r="DT25" s="697"/>
      <c r="DU25" s="697"/>
      <c r="DV25" s="698"/>
      <c r="DW25" s="681">
        <v>31.4</v>
      </c>
      <c r="DX25" s="699"/>
      <c r="DY25" s="699"/>
      <c r="DZ25" s="699"/>
      <c r="EA25" s="699"/>
      <c r="EB25" s="699"/>
      <c r="EC25" s="714"/>
    </row>
    <row r="26" spans="2:133" ht="11.25" customHeight="1" x14ac:dyDescent="0.15">
      <c r="B26" s="675" t="s">
        <v>297</v>
      </c>
      <c r="C26" s="676"/>
      <c r="D26" s="676"/>
      <c r="E26" s="676"/>
      <c r="F26" s="676"/>
      <c r="G26" s="676"/>
      <c r="H26" s="676"/>
      <c r="I26" s="676"/>
      <c r="J26" s="676"/>
      <c r="K26" s="676"/>
      <c r="L26" s="676"/>
      <c r="M26" s="676"/>
      <c r="N26" s="676"/>
      <c r="O26" s="676"/>
      <c r="P26" s="676"/>
      <c r="Q26" s="677"/>
      <c r="R26" s="678">
        <v>2752721</v>
      </c>
      <c r="S26" s="679"/>
      <c r="T26" s="679"/>
      <c r="U26" s="679"/>
      <c r="V26" s="679"/>
      <c r="W26" s="679"/>
      <c r="X26" s="679"/>
      <c r="Y26" s="680"/>
      <c r="Z26" s="715">
        <v>47.3</v>
      </c>
      <c r="AA26" s="715"/>
      <c r="AB26" s="715"/>
      <c r="AC26" s="715"/>
      <c r="AD26" s="716">
        <v>2366068</v>
      </c>
      <c r="AE26" s="716"/>
      <c r="AF26" s="716"/>
      <c r="AG26" s="716"/>
      <c r="AH26" s="716"/>
      <c r="AI26" s="716"/>
      <c r="AJ26" s="716"/>
      <c r="AK26" s="716"/>
      <c r="AL26" s="681">
        <v>99.7</v>
      </c>
      <c r="AM26" s="682"/>
      <c r="AN26" s="682"/>
      <c r="AO26" s="717"/>
      <c r="AP26" s="773" t="s">
        <v>298</v>
      </c>
      <c r="AQ26" s="774"/>
      <c r="AR26" s="774"/>
      <c r="AS26" s="774"/>
      <c r="AT26" s="774"/>
      <c r="AU26" s="774"/>
      <c r="AV26" s="774"/>
      <c r="AW26" s="774"/>
      <c r="AX26" s="774"/>
      <c r="AY26" s="774"/>
      <c r="AZ26" s="774"/>
      <c r="BA26" s="774"/>
      <c r="BB26" s="774"/>
      <c r="BC26" s="774"/>
      <c r="BD26" s="774"/>
      <c r="BE26" s="774"/>
      <c r="BF26" s="775"/>
      <c r="BG26" s="678" t="s">
        <v>235</v>
      </c>
      <c r="BH26" s="679"/>
      <c r="BI26" s="679"/>
      <c r="BJ26" s="679"/>
      <c r="BK26" s="679"/>
      <c r="BL26" s="679"/>
      <c r="BM26" s="679"/>
      <c r="BN26" s="680"/>
      <c r="BO26" s="715" t="s">
        <v>174</v>
      </c>
      <c r="BP26" s="715"/>
      <c r="BQ26" s="715"/>
      <c r="BR26" s="715"/>
      <c r="BS26" s="684" t="s">
        <v>235</v>
      </c>
      <c r="BT26" s="679"/>
      <c r="BU26" s="679"/>
      <c r="BV26" s="679"/>
      <c r="BW26" s="679"/>
      <c r="BX26" s="679"/>
      <c r="BY26" s="679"/>
      <c r="BZ26" s="679"/>
      <c r="CA26" s="679"/>
      <c r="CB26" s="722"/>
      <c r="CD26" s="711" t="s">
        <v>299</v>
      </c>
      <c r="CE26" s="712"/>
      <c r="CF26" s="712"/>
      <c r="CG26" s="712"/>
      <c r="CH26" s="712"/>
      <c r="CI26" s="712"/>
      <c r="CJ26" s="712"/>
      <c r="CK26" s="712"/>
      <c r="CL26" s="712"/>
      <c r="CM26" s="712"/>
      <c r="CN26" s="712"/>
      <c r="CO26" s="712"/>
      <c r="CP26" s="712"/>
      <c r="CQ26" s="713"/>
      <c r="CR26" s="678">
        <v>565306</v>
      </c>
      <c r="CS26" s="679"/>
      <c r="CT26" s="679"/>
      <c r="CU26" s="679"/>
      <c r="CV26" s="679"/>
      <c r="CW26" s="679"/>
      <c r="CX26" s="679"/>
      <c r="CY26" s="680"/>
      <c r="CZ26" s="681">
        <v>10.1</v>
      </c>
      <c r="DA26" s="699"/>
      <c r="DB26" s="699"/>
      <c r="DC26" s="700"/>
      <c r="DD26" s="684">
        <v>492216</v>
      </c>
      <c r="DE26" s="679"/>
      <c r="DF26" s="679"/>
      <c r="DG26" s="679"/>
      <c r="DH26" s="679"/>
      <c r="DI26" s="679"/>
      <c r="DJ26" s="679"/>
      <c r="DK26" s="680"/>
      <c r="DL26" s="684" t="s">
        <v>174</v>
      </c>
      <c r="DM26" s="679"/>
      <c r="DN26" s="679"/>
      <c r="DO26" s="679"/>
      <c r="DP26" s="679"/>
      <c r="DQ26" s="679"/>
      <c r="DR26" s="679"/>
      <c r="DS26" s="679"/>
      <c r="DT26" s="679"/>
      <c r="DU26" s="679"/>
      <c r="DV26" s="680"/>
      <c r="DW26" s="681" t="s">
        <v>174</v>
      </c>
      <c r="DX26" s="699"/>
      <c r="DY26" s="699"/>
      <c r="DZ26" s="699"/>
      <c r="EA26" s="699"/>
      <c r="EB26" s="699"/>
      <c r="EC26" s="714"/>
    </row>
    <row r="27" spans="2:133" ht="11.25" customHeight="1" x14ac:dyDescent="0.15">
      <c r="B27" s="675" t="s">
        <v>300</v>
      </c>
      <c r="C27" s="676"/>
      <c r="D27" s="676"/>
      <c r="E27" s="676"/>
      <c r="F27" s="676"/>
      <c r="G27" s="676"/>
      <c r="H27" s="676"/>
      <c r="I27" s="676"/>
      <c r="J27" s="676"/>
      <c r="K27" s="676"/>
      <c r="L27" s="676"/>
      <c r="M27" s="676"/>
      <c r="N27" s="676"/>
      <c r="O27" s="676"/>
      <c r="P27" s="676"/>
      <c r="Q27" s="677"/>
      <c r="R27" s="678">
        <v>1064</v>
      </c>
      <c r="S27" s="679"/>
      <c r="T27" s="679"/>
      <c r="U27" s="679"/>
      <c r="V27" s="679"/>
      <c r="W27" s="679"/>
      <c r="X27" s="679"/>
      <c r="Y27" s="680"/>
      <c r="Z27" s="715">
        <v>0</v>
      </c>
      <c r="AA27" s="715"/>
      <c r="AB27" s="715"/>
      <c r="AC27" s="715"/>
      <c r="AD27" s="716">
        <v>1064</v>
      </c>
      <c r="AE27" s="716"/>
      <c r="AF27" s="716"/>
      <c r="AG27" s="716"/>
      <c r="AH27" s="716"/>
      <c r="AI27" s="716"/>
      <c r="AJ27" s="716"/>
      <c r="AK27" s="716"/>
      <c r="AL27" s="681">
        <v>0</v>
      </c>
      <c r="AM27" s="682"/>
      <c r="AN27" s="682"/>
      <c r="AO27" s="717"/>
      <c r="AP27" s="675" t="s">
        <v>301</v>
      </c>
      <c r="AQ27" s="676"/>
      <c r="AR27" s="676"/>
      <c r="AS27" s="676"/>
      <c r="AT27" s="676"/>
      <c r="AU27" s="676"/>
      <c r="AV27" s="676"/>
      <c r="AW27" s="676"/>
      <c r="AX27" s="676"/>
      <c r="AY27" s="676"/>
      <c r="AZ27" s="676"/>
      <c r="BA27" s="676"/>
      <c r="BB27" s="676"/>
      <c r="BC27" s="676"/>
      <c r="BD27" s="676"/>
      <c r="BE27" s="676"/>
      <c r="BF27" s="677"/>
      <c r="BG27" s="678">
        <v>707777</v>
      </c>
      <c r="BH27" s="679"/>
      <c r="BI27" s="679"/>
      <c r="BJ27" s="679"/>
      <c r="BK27" s="679"/>
      <c r="BL27" s="679"/>
      <c r="BM27" s="679"/>
      <c r="BN27" s="680"/>
      <c r="BO27" s="715">
        <v>100</v>
      </c>
      <c r="BP27" s="715"/>
      <c r="BQ27" s="715"/>
      <c r="BR27" s="715"/>
      <c r="BS27" s="684" t="s">
        <v>235</v>
      </c>
      <c r="BT27" s="679"/>
      <c r="BU27" s="679"/>
      <c r="BV27" s="679"/>
      <c r="BW27" s="679"/>
      <c r="BX27" s="679"/>
      <c r="BY27" s="679"/>
      <c r="BZ27" s="679"/>
      <c r="CA27" s="679"/>
      <c r="CB27" s="722"/>
      <c r="CD27" s="711" t="s">
        <v>302</v>
      </c>
      <c r="CE27" s="712"/>
      <c r="CF27" s="712"/>
      <c r="CG27" s="712"/>
      <c r="CH27" s="712"/>
      <c r="CI27" s="712"/>
      <c r="CJ27" s="712"/>
      <c r="CK27" s="712"/>
      <c r="CL27" s="712"/>
      <c r="CM27" s="712"/>
      <c r="CN27" s="712"/>
      <c r="CO27" s="712"/>
      <c r="CP27" s="712"/>
      <c r="CQ27" s="713"/>
      <c r="CR27" s="678">
        <v>551588</v>
      </c>
      <c r="CS27" s="697"/>
      <c r="CT27" s="697"/>
      <c r="CU27" s="697"/>
      <c r="CV27" s="697"/>
      <c r="CW27" s="697"/>
      <c r="CX27" s="697"/>
      <c r="CY27" s="698"/>
      <c r="CZ27" s="681">
        <v>9.8000000000000007</v>
      </c>
      <c r="DA27" s="699"/>
      <c r="DB27" s="699"/>
      <c r="DC27" s="700"/>
      <c r="DD27" s="684">
        <v>177452</v>
      </c>
      <c r="DE27" s="697"/>
      <c r="DF27" s="697"/>
      <c r="DG27" s="697"/>
      <c r="DH27" s="697"/>
      <c r="DI27" s="697"/>
      <c r="DJ27" s="697"/>
      <c r="DK27" s="698"/>
      <c r="DL27" s="684">
        <v>153977</v>
      </c>
      <c r="DM27" s="697"/>
      <c r="DN27" s="697"/>
      <c r="DO27" s="697"/>
      <c r="DP27" s="697"/>
      <c r="DQ27" s="697"/>
      <c r="DR27" s="697"/>
      <c r="DS27" s="697"/>
      <c r="DT27" s="697"/>
      <c r="DU27" s="697"/>
      <c r="DV27" s="698"/>
      <c r="DW27" s="681">
        <v>6.3</v>
      </c>
      <c r="DX27" s="699"/>
      <c r="DY27" s="699"/>
      <c r="DZ27" s="699"/>
      <c r="EA27" s="699"/>
      <c r="EB27" s="699"/>
      <c r="EC27" s="714"/>
    </row>
    <row r="28" spans="2:133" ht="11.25" customHeight="1" x14ac:dyDescent="0.15">
      <c r="B28" s="675" t="s">
        <v>303</v>
      </c>
      <c r="C28" s="676"/>
      <c r="D28" s="676"/>
      <c r="E28" s="676"/>
      <c r="F28" s="676"/>
      <c r="G28" s="676"/>
      <c r="H28" s="676"/>
      <c r="I28" s="676"/>
      <c r="J28" s="676"/>
      <c r="K28" s="676"/>
      <c r="L28" s="676"/>
      <c r="M28" s="676"/>
      <c r="N28" s="676"/>
      <c r="O28" s="676"/>
      <c r="P28" s="676"/>
      <c r="Q28" s="677"/>
      <c r="R28" s="678">
        <v>38148</v>
      </c>
      <c r="S28" s="679"/>
      <c r="T28" s="679"/>
      <c r="U28" s="679"/>
      <c r="V28" s="679"/>
      <c r="W28" s="679"/>
      <c r="X28" s="679"/>
      <c r="Y28" s="680"/>
      <c r="Z28" s="715">
        <v>0.7</v>
      </c>
      <c r="AA28" s="715"/>
      <c r="AB28" s="715"/>
      <c r="AC28" s="715"/>
      <c r="AD28" s="716" t="s">
        <v>235</v>
      </c>
      <c r="AE28" s="716"/>
      <c r="AF28" s="716"/>
      <c r="AG28" s="716"/>
      <c r="AH28" s="716"/>
      <c r="AI28" s="716"/>
      <c r="AJ28" s="716"/>
      <c r="AK28" s="716"/>
      <c r="AL28" s="681" t="s">
        <v>235</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304</v>
      </c>
      <c r="CE28" s="712"/>
      <c r="CF28" s="712"/>
      <c r="CG28" s="712"/>
      <c r="CH28" s="712"/>
      <c r="CI28" s="712"/>
      <c r="CJ28" s="712"/>
      <c r="CK28" s="712"/>
      <c r="CL28" s="712"/>
      <c r="CM28" s="712"/>
      <c r="CN28" s="712"/>
      <c r="CO28" s="712"/>
      <c r="CP28" s="712"/>
      <c r="CQ28" s="713"/>
      <c r="CR28" s="678">
        <v>686419</v>
      </c>
      <c r="CS28" s="679"/>
      <c r="CT28" s="679"/>
      <c r="CU28" s="679"/>
      <c r="CV28" s="679"/>
      <c r="CW28" s="679"/>
      <c r="CX28" s="679"/>
      <c r="CY28" s="680"/>
      <c r="CZ28" s="681">
        <v>12.2</v>
      </c>
      <c r="DA28" s="699"/>
      <c r="DB28" s="699"/>
      <c r="DC28" s="700"/>
      <c r="DD28" s="684">
        <v>672734</v>
      </c>
      <c r="DE28" s="679"/>
      <c r="DF28" s="679"/>
      <c r="DG28" s="679"/>
      <c r="DH28" s="679"/>
      <c r="DI28" s="679"/>
      <c r="DJ28" s="679"/>
      <c r="DK28" s="680"/>
      <c r="DL28" s="684">
        <v>672734</v>
      </c>
      <c r="DM28" s="679"/>
      <c r="DN28" s="679"/>
      <c r="DO28" s="679"/>
      <c r="DP28" s="679"/>
      <c r="DQ28" s="679"/>
      <c r="DR28" s="679"/>
      <c r="DS28" s="679"/>
      <c r="DT28" s="679"/>
      <c r="DU28" s="679"/>
      <c r="DV28" s="680"/>
      <c r="DW28" s="681">
        <v>27.3</v>
      </c>
      <c r="DX28" s="699"/>
      <c r="DY28" s="699"/>
      <c r="DZ28" s="699"/>
      <c r="EA28" s="699"/>
      <c r="EB28" s="699"/>
      <c r="EC28" s="714"/>
    </row>
    <row r="29" spans="2:133" ht="11.25" customHeight="1" x14ac:dyDescent="0.15">
      <c r="B29" s="675" t="s">
        <v>305</v>
      </c>
      <c r="C29" s="676"/>
      <c r="D29" s="676"/>
      <c r="E29" s="676"/>
      <c r="F29" s="676"/>
      <c r="G29" s="676"/>
      <c r="H29" s="676"/>
      <c r="I29" s="676"/>
      <c r="J29" s="676"/>
      <c r="K29" s="676"/>
      <c r="L29" s="676"/>
      <c r="M29" s="676"/>
      <c r="N29" s="676"/>
      <c r="O29" s="676"/>
      <c r="P29" s="676"/>
      <c r="Q29" s="677"/>
      <c r="R29" s="678">
        <v>54690</v>
      </c>
      <c r="S29" s="679"/>
      <c r="T29" s="679"/>
      <c r="U29" s="679"/>
      <c r="V29" s="679"/>
      <c r="W29" s="679"/>
      <c r="X29" s="679"/>
      <c r="Y29" s="680"/>
      <c r="Z29" s="715">
        <v>0.9</v>
      </c>
      <c r="AA29" s="715"/>
      <c r="AB29" s="715"/>
      <c r="AC29" s="715"/>
      <c r="AD29" s="716">
        <v>2415</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306</v>
      </c>
      <c r="CE29" s="768"/>
      <c r="CF29" s="711" t="s">
        <v>70</v>
      </c>
      <c r="CG29" s="712"/>
      <c r="CH29" s="712"/>
      <c r="CI29" s="712"/>
      <c r="CJ29" s="712"/>
      <c r="CK29" s="712"/>
      <c r="CL29" s="712"/>
      <c r="CM29" s="712"/>
      <c r="CN29" s="712"/>
      <c r="CO29" s="712"/>
      <c r="CP29" s="712"/>
      <c r="CQ29" s="713"/>
      <c r="CR29" s="678">
        <v>686419</v>
      </c>
      <c r="CS29" s="697"/>
      <c r="CT29" s="697"/>
      <c r="CU29" s="697"/>
      <c r="CV29" s="697"/>
      <c r="CW29" s="697"/>
      <c r="CX29" s="697"/>
      <c r="CY29" s="698"/>
      <c r="CZ29" s="681">
        <v>12.2</v>
      </c>
      <c r="DA29" s="699"/>
      <c r="DB29" s="699"/>
      <c r="DC29" s="700"/>
      <c r="DD29" s="684">
        <v>672734</v>
      </c>
      <c r="DE29" s="697"/>
      <c r="DF29" s="697"/>
      <c r="DG29" s="697"/>
      <c r="DH29" s="697"/>
      <c r="DI29" s="697"/>
      <c r="DJ29" s="697"/>
      <c r="DK29" s="698"/>
      <c r="DL29" s="684">
        <v>672734</v>
      </c>
      <c r="DM29" s="697"/>
      <c r="DN29" s="697"/>
      <c r="DO29" s="697"/>
      <c r="DP29" s="697"/>
      <c r="DQ29" s="697"/>
      <c r="DR29" s="697"/>
      <c r="DS29" s="697"/>
      <c r="DT29" s="697"/>
      <c r="DU29" s="697"/>
      <c r="DV29" s="698"/>
      <c r="DW29" s="681">
        <v>27.3</v>
      </c>
      <c r="DX29" s="699"/>
      <c r="DY29" s="699"/>
      <c r="DZ29" s="699"/>
      <c r="EA29" s="699"/>
      <c r="EB29" s="699"/>
      <c r="EC29" s="714"/>
    </row>
    <row r="30" spans="2:133" ht="11.25" customHeight="1" x14ac:dyDescent="0.15">
      <c r="B30" s="675" t="s">
        <v>307</v>
      </c>
      <c r="C30" s="676"/>
      <c r="D30" s="676"/>
      <c r="E30" s="676"/>
      <c r="F30" s="676"/>
      <c r="G30" s="676"/>
      <c r="H30" s="676"/>
      <c r="I30" s="676"/>
      <c r="J30" s="676"/>
      <c r="K30" s="676"/>
      <c r="L30" s="676"/>
      <c r="M30" s="676"/>
      <c r="N30" s="676"/>
      <c r="O30" s="676"/>
      <c r="P30" s="676"/>
      <c r="Q30" s="677"/>
      <c r="R30" s="678">
        <v>15768</v>
      </c>
      <c r="S30" s="679"/>
      <c r="T30" s="679"/>
      <c r="U30" s="679"/>
      <c r="V30" s="679"/>
      <c r="W30" s="679"/>
      <c r="X30" s="679"/>
      <c r="Y30" s="680"/>
      <c r="Z30" s="715">
        <v>0.3</v>
      </c>
      <c r="AA30" s="715"/>
      <c r="AB30" s="715"/>
      <c r="AC30" s="715"/>
      <c r="AD30" s="716" t="s">
        <v>235</v>
      </c>
      <c r="AE30" s="716"/>
      <c r="AF30" s="716"/>
      <c r="AG30" s="716"/>
      <c r="AH30" s="716"/>
      <c r="AI30" s="716"/>
      <c r="AJ30" s="716"/>
      <c r="AK30" s="716"/>
      <c r="AL30" s="681" t="s">
        <v>174</v>
      </c>
      <c r="AM30" s="682"/>
      <c r="AN30" s="682"/>
      <c r="AO30" s="717"/>
      <c r="AP30" s="739" t="s">
        <v>224</v>
      </c>
      <c r="AQ30" s="740"/>
      <c r="AR30" s="740"/>
      <c r="AS30" s="740"/>
      <c r="AT30" s="740"/>
      <c r="AU30" s="740"/>
      <c r="AV30" s="740"/>
      <c r="AW30" s="740"/>
      <c r="AX30" s="740"/>
      <c r="AY30" s="740"/>
      <c r="AZ30" s="740"/>
      <c r="BA30" s="740"/>
      <c r="BB30" s="740"/>
      <c r="BC30" s="740"/>
      <c r="BD30" s="740"/>
      <c r="BE30" s="740"/>
      <c r="BF30" s="741"/>
      <c r="BG30" s="739" t="s">
        <v>308</v>
      </c>
      <c r="BH30" s="764"/>
      <c r="BI30" s="764"/>
      <c r="BJ30" s="764"/>
      <c r="BK30" s="764"/>
      <c r="BL30" s="764"/>
      <c r="BM30" s="764"/>
      <c r="BN30" s="764"/>
      <c r="BO30" s="764"/>
      <c r="BP30" s="764"/>
      <c r="BQ30" s="765"/>
      <c r="BR30" s="739" t="s">
        <v>309</v>
      </c>
      <c r="BS30" s="764"/>
      <c r="BT30" s="764"/>
      <c r="BU30" s="764"/>
      <c r="BV30" s="764"/>
      <c r="BW30" s="764"/>
      <c r="BX30" s="764"/>
      <c r="BY30" s="764"/>
      <c r="BZ30" s="764"/>
      <c r="CA30" s="764"/>
      <c r="CB30" s="765"/>
      <c r="CD30" s="769"/>
      <c r="CE30" s="770"/>
      <c r="CF30" s="711" t="s">
        <v>310</v>
      </c>
      <c r="CG30" s="712"/>
      <c r="CH30" s="712"/>
      <c r="CI30" s="712"/>
      <c r="CJ30" s="712"/>
      <c r="CK30" s="712"/>
      <c r="CL30" s="712"/>
      <c r="CM30" s="712"/>
      <c r="CN30" s="712"/>
      <c r="CO30" s="712"/>
      <c r="CP30" s="712"/>
      <c r="CQ30" s="713"/>
      <c r="CR30" s="678">
        <v>648750</v>
      </c>
      <c r="CS30" s="679"/>
      <c r="CT30" s="679"/>
      <c r="CU30" s="679"/>
      <c r="CV30" s="679"/>
      <c r="CW30" s="679"/>
      <c r="CX30" s="679"/>
      <c r="CY30" s="680"/>
      <c r="CZ30" s="681">
        <v>11.6</v>
      </c>
      <c r="DA30" s="699"/>
      <c r="DB30" s="699"/>
      <c r="DC30" s="700"/>
      <c r="DD30" s="684">
        <v>636161</v>
      </c>
      <c r="DE30" s="679"/>
      <c r="DF30" s="679"/>
      <c r="DG30" s="679"/>
      <c r="DH30" s="679"/>
      <c r="DI30" s="679"/>
      <c r="DJ30" s="679"/>
      <c r="DK30" s="680"/>
      <c r="DL30" s="684">
        <v>636161</v>
      </c>
      <c r="DM30" s="679"/>
      <c r="DN30" s="679"/>
      <c r="DO30" s="679"/>
      <c r="DP30" s="679"/>
      <c r="DQ30" s="679"/>
      <c r="DR30" s="679"/>
      <c r="DS30" s="679"/>
      <c r="DT30" s="679"/>
      <c r="DU30" s="679"/>
      <c r="DV30" s="680"/>
      <c r="DW30" s="681">
        <v>25.8</v>
      </c>
      <c r="DX30" s="699"/>
      <c r="DY30" s="699"/>
      <c r="DZ30" s="699"/>
      <c r="EA30" s="699"/>
      <c r="EB30" s="699"/>
      <c r="EC30" s="714"/>
    </row>
    <row r="31" spans="2:133" ht="11.25" customHeight="1" x14ac:dyDescent="0.15">
      <c r="B31" s="675" t="s">
        <v>311</v>
      </c>
      <c r="C31" s="676"/>
      <c r="D31" s="676"/>
      <c r="E31" s="676"/>
      <c r="F31" s="676"/>
      <c r="G31" s="676"/>
      <c r="H31" s="676"/>
      <c r="I31" s="676"/>
      <c r="J31" s="676"/>
      <c r="K31" s="676"/>
      <c r="L31" s="676"/>
      <c r="M31" s="676"/>
      <c r="N31" s="676"/>
      <c r="O31" s="676"/>
      <c r="P31" s="676"/>
      <c r="Q31" s="677"/>
      <c r="R31" s="678">
        <v>446059</v>
      </c>
      <c r="S31" s="679"/>
      <c r="T31" s="679"/>
      <c r="U31" s="679"/>
      <c r="V31" s="679"/>
      <c r="W31" s="679"/>
      <c r="X31" s="679"/>
      <c r="Y31" s="680"/>
      <c r="Z31" s="715">
        <v>7.7</v>
      </c>
      <c r="AA31" s="715"/>
      <c r="AB31" s="715"/>
      <c r="AC31" s="715"/>
      <c r="AD31" s="716" t="s">
        <v>235</v>
      </c>
      <c r="AE31" s="716"/>
      <c r="AF31" s="716"/>
      <c r="AG31" s="716"/>
      <c r="AH31" s="716"/>
      <c r="AI31" s="716"/>
      <c r="AJ31" s="716"/>
      <c r="AK31" s="716"/>
      <c r="AL31" s="681" t="s">
        <v>174</v>
      </c>
      <c r="AM31" s="682"/>
      <c r="AN31" s="682"/>
      <c r="AO31" s="717"/>
      <c r="AP31" s="752" t="s">
        <v>312</v>
      </c>
      <c r="AQ31" s="753"/>
      <c r="AR31" s="753"/>
      <c r="AS31" s="753"/>
      <c r="AT31" s="758" t="s">
        <v>313</v>
      </c>
      <c r="AU31" s="231"/>
      <c r="AV31" s="231"/>
      <c r="AW31" s="231"/>
      <c r="AX31" s="744" t="s">
        <v>188</v>
      </c>
      <c r="AY31" s="745"/>
      <c r="AZ31" s="745"/>
      <c r="BA31" s="745"/>
      <c r="BB31" s="745"/>
      <c r="BC31" s="745"/>
      <c r="BD31" s="745"/>
      <c r="BE31" s="745"/>
      <c r="BF31" s="746"/>
      <c r="BG31" s="747">
        <v>99.7</v>
      </c>
      <c r="BH31" s="748"/>
      <c r="BI31" s="748"/>
      <c r="BJ31" s="748"/>
      <c r="BK31" s="748"/>
      <c r="BL31" s="748"/>
      <c r="BM31" s="749">
        <v>99.1</v>
      </c>
      <c r="BN31" s="748"/>
      <c r="BO31" s="748"/>
      <c r="BP31" s="748"/>
      <c r="BQ31" s="750"/>
      <c r="BR31" s="747">
        <v>99.6</v>
      </c>
      <c r="BS31" s="748"/>
      <c r="BT31" s="748"/>
      <c r="BU31" s="748"/>
      <c r="BV31" s="748"/>
      <c r="BW31" s="748"/>
      <c r="BX31" s="749">
        <v>99.1</v>
      </c>
      <c r="BY31" s="748"/>
      <c r="BZ31" s="748"/>
      <c r="CA31" s="748"/>
      <c r="CB31" s="750"/>
      <c r="CD31" s="769"/>
      <c r="CE31" s="770"/>
      <c r="CF31" s="711" t="s">
        <v>314</v>
      </c>
      <c r="CG31" s="712"/>
      <c r="CH31" s="712"/>
      <c r="CI31" s="712"/>
      <c r="CJ31" s="712"/>
      <c r="CK31" s="712"/>
      <c r="CL31" s="712"/>
      <c r="CM31" s="712"/>
      <c r="CN31" s="712"/>
      <c r="CO31" s="712"/>
      <c r="CP31" s="712"/>
      <c r="CQ31" s="713"/>
      <c r="CR31" s="678">
        <v>37669</v>
      </c>
      <c r="CS31" s="697"/>
      <c r="CT31" s="697"/>
      <c r="CU31" s="697"/>
      <c r="CV31" s="697"/>
      <c r="CW31" s="697"/>
      <c r="CX31" s="697"/>
      <c r="CY31" s="698"/>
      <c r="CZ31" s="681">
        <v>0.7</v>
      </c>
      <c r="DA31" s="699"/>
      <c r="DB31" s="699"/>
      <c r="DC31" s="700"/>
      <c r="DD31" s="684">
        <v>36573</v>
      </c>
      <c r="DE31" s="697"/>
      <c r="DF31" s="697"/>
      <c r="DG31" s="697"/>
      <c r="DH31" s="697"/>
      <c r="DI31" s="697"/>
      <c r="DJ31" s="697"/>
      <c r="DK31" s="698"/>
      <c r="DL31" s="684">
        <v>36573</v>
      </c>
      <c r="DM31" s="697"/>
      <c r="DN31" s="697"/>
      <c r="DO31" s="697"/>
      <c r="DP31" s="697"/>
      <c r="DQ31" s="697"/>
      <c r="DR31" s="697"/>
      <c r="DS31" s="697"/>
      <c r="DT31" s="697"/>
      <c r="DU31" s="697"/>
      <c r="DV31" s="698"/>
      <c r="DW31" s="681">
        <v>1.5</v>
      </c>
      <c r="DX31" s="699"/>
      <c r="DY31" s="699"/>
      <c r="DZ31" s="699"/>
      <c r="EA31" s="699"/>
      <c r="EB31" s="699"/>
      <c r="EC31" s="714"/>
    </row>
    <row r="32" spans="2:133" ht="11.25" customHeight="1" x14ac:dyDescent="0.15">
      <c r="B32" s="761" t="s">
        <v>315</v>
      </c>
      <c r="C32" s="762"/>
      <c r="D32" s="762"/>
      <c r="E32" s="762"/>
      <c r="F32" s="762"/>
      <c r="G32" s="762"/>
      <c r="H32" s="762"/>
      <c r="I32" s="762"/>
      <c r="J32" s="762"/>
      <c r="K32" s="762"/>
      <c r="L32" s="762"/>
      <c r="M32" s="762"/>
      <c r="N32" s="762"/>
      <c r="O32" s="762"/>
      <c r="P32" s="762"/>
      <c r="Q32" s="763"/>
      <c r="R32" s="678" t="s">
        <v>174</v>
      </c>
      <c r="S32" s="679"/>
      <c r="T32" s="679"/>
      <c r="U32" s="679"/>
      <c r="V32" s="679"/>
      <c r="W32" s="679"/>
      <c r="X32" s="679"/>
      <c r="Y32" s="680"/>
      <c r="Z32" s="715" t="s">
        <v>174</v>
      </c>
      <c r="AA32" s="715"/>
      <c r="AB32" s="715"/>
      <c r="AC32" s="715"/>
      <c r="AD32" s="716" t="s">
        <v>235</v>
      </c>
      <c r="AE32" s="716"/>
      <c r="AF32" s="716"/>
      <c r="AG32" s="716"/>
      <c r="AH32" s="716"/>
      <c r="AI32" s="716"/>
      <c r="AJ32" s="716"/>
      <c r="AK32" s="716"/>
      <c r="AL32" s="681" t="s">
        <v>235</v>
      </c>
      <c r="AM32" s="682"/>
      <c r="AN32" s="682"/>
      <c r="AO32" s="717"/>
      <c r="AP32" s="754"/>
      <c r="AQ32" s="755"/>
      <c r="AR32" s="755"/>
      <c r="AS32" s="755"/>
      <c r="AT32" s="759"/>
      <c r="AU32" s="230" t="s">
        <v>316</v>
      </c>
      <c r="AV32" s="230"/>
      <c r="AW32" s="230"/>
      <c r="AX32" s="675" t="s">
        <v>317</v>
      </c>
      <c r="AY32" s="676"/>
      <c r="AZ32" s="676"/>
      <c r="BA32" s="676"/>
      <c r="BB32" s="676"/>
      <c r="BC32" s="676"/>
      <c r="BD32" s="676"/>
      <c r="BE32" s="676"/>
      <c r="BF32" s="677"/>
      <c r="BG32" s="751">
        <v>99.6</v>
      </c>
      <c r="BH32" s="697"/>
      <c r="BI32" s="697"/>
      <c r="BJ32" s="697"/>
      <c r="BK32" s="697"/>
      <c r="BL32" s="697"/>
      <c r="BM32" s="682">
        <v>99.1</v>
      </c>
      <c r="BN32" s="743"/>
      <c r="BO32" s="743"/>
      <c r="BP32" s="743"/>
      <c r="BQ32" s="721"/>
      <c r="BR32" s="751">
        <v>99.5</v>
      </c>
      <c r="BS32" s="697"/>
      <c r="BT32" s="697"/>
      <c r="BU32" s="697"/>
      <c r="BV32" s="697"/>
      <c r="BW32" s="697"/>
      <c r="BX32" s="682">
        <v>99.1</v>
      </c>
      <c r="BY32" s="743"/>
      <c r="BZ32" s="743"/>
      <c r="CA32" s="743"/>
      <c r="CB32" s="721"/>
      <c r="CD32" s="771"/>
      <c r="CE32" s="772"/>
      <c r="CF32" s="711" t="s">
        <v>318</v>
      </c>
      <c r="CG32" s="712"/>
      <c r="CH32" s="712"/>
      <c r="CI32" s="712"/>
      <c r="CJ32" s="712"/>
      <c r="CK32" s="712"/>
      <c r="CL32" s="712"/>
      <c r="CM32" s="712"/>
      <c r="CN32" s="712"/>
      <c r="CO32" s="712"/>
      <c r="CP32" s="712"/>
      <c r="CQ32" s="713"/>
      <c r="CR32" s="678" t="s">
        <v>174</v>
      </c>
      <c r="CS32" s="679"/>
      <c r="CT32" s="679"/>
      <c r="CU32" s="679"/>
      <c r="CV32" s="679"/>
      <c r="CW32" s="679"/>
      <c r="CX32" s="679"/>
      <c r="CY32" s="680"/>
      <c r="CZ32" s="681" t="s">
        <v>174</v>
      </c>
      <c r="DA32" s="699"/>
      <c r="DB32" s="699"/>
      <c r="DC32" s="700"/>
      <c r="DD32" s="684" t="s">
        <v>174</v>
      </c>
      <c r="DE32" s="679"/>
      <c r="DF32" s="679"/>
      <c r="DG32" s="679"/>
      <c r="DH32" s="679"/>
      <c r="DI32" s="679"/>
      <c r="DJ32" s="679"/>
      <c r="DK32" s="680"/>
      <c r="DL32" s="684" t="s">
        <v>174</v>
      </c>
      <c r="DM32" s="679"/>
      <c r="DN32" s="679"/>
      <c r="DO32" s="679"/>
      <c r="DP32" s="679"/>
      <c r="DQ32" s="679"/>
      <c r="DR32" s="679"/>
      <c r="DS32" s="679"/>
      <c r="DT32" s="679"/>
      <c r="DU32" s="679"/>
      <c r="DV32" s="680"/>
      <c r="DW32" s="681" t="s">
        <v>174</v>
      </c>
      <c r="DX32" s="699"/>
      <c r="DY32" s="699"/>
      <c r="DZ32" s="699"/>
      <c r="EA32" s="699"/>
      <c r="EB32" s="699"/>
      <c r="EC32" s="714"/>
    </row>
    <row r="33" spans="2:133" ht="11.25" customHeight="1" x14ac:dyDescent="0.15">
      <c r="B33" s="675" t="s">
        <v>319</v>
      </c>
      <c r="C33" s="676"/>
      <c r="D33" s="676"/>
      <c r="E33" s="676"/>
      <c r="F33" s="676"/>
      <c r="G33" s="676"/>
      <c r="H33" s="676"/>
      <c r="I33" s="676"/>
      <c r="J33" s="676"/>
      <c r="K33" s="676"/>
      <c r="L33" s="676"/>
      <c r="M33" s="676"/>
      <c r="N33" s="676"/>
      <c r="O33" s="676"/>
      <c r="P33" s="676"/>
      <c r="Q33" s="677"/>
      <c r="R33" s="678">
        <v>488373</v>
      </c>
      <c r="S33" s="679"/>
      <c r="T33" s="679"/>
      <c r="U33" s="679"/>
      <c r="V33" s="679"/>
      <c r="W33" s="679"/>
      <c r="X33" s="679"/>
      <c r="Y33" s="680"/>
      <c r="Z33" s="715">
        <v>8.4</v>
      </c>
      <c r="AA33" s="715"/>
      <c r="AB33" s="715"/>
      <c r="AC33" s="715"/>
      <c r="AD33" s="716" t="s">
        <v>235</v>
      </c>
      <c r="AE33" s="716"/>
      <c r="AF33" s="716"/>
      <c r="AG33" s="716"/>
      <c r="AH33" s="716"/>
      <c r="AI33" s="716"/>
      <c r="AJ33" s="716"/>
      <c r="AK33" s="716"/>
      <c r="AL33" s="681" t="s">
        <v>174</v>
      </c>
      <c r="AM33" s="682"/>
      <c r="AN33" s="682"/>
      <c r="AO33" s="717"/>
      <c r="AP33" s="756"/>
      <c r="AQ33" s="757"/>
      <c r="AR33" s="757"/>
      <c r="AS33" s="757"/>
      <c r="AT33" s="760"/>
      <c r="AU33" s="232"/>
      <c r="AV33" s="232"/>
      <c r="AW33" s="232"/>
      <c r="AX33" s="659" t="s">
        <v>320</v>
      </c>
      <c r="AY33" s="660"/>
      <c r="AZ33" s="660"/>
      <c r="BA33" s="660"/>
      <c r="BB33" s="660"/>
      <c r="BC33" s="660"/>
      <c r="BD33" s="660"/>
      <c r="BE33" s="660"/>
      <c r="BF33" s="661"/>
      <c r="BG33" s="742">
        <v>99.6</v>
      </c>
      <c r="BH33" s="663"/>
      <c r="BI33" s="663"/>
      <c r="BJ33" s="663"/>
      <c r="BK33" s="663"/>
      <c r="BL33" s="663"/>
      <c r="BM33" s="706">
        <v>99.1</v>
      </c>
      <c r="BN33" s="663"/>
      <c r="BO33" s="663"/>
      <c r="BP33" s="663"/>
      <c r="BQ33" s="727"/>
      <c r="BR33" s="742">
        <v>99.7</v>
      </c>
      <c r="BS33" s="663"/>
      <c r="BT33" s="663"/>
      <c r="BU33" s="663"/>
      <c r="BV33" s="663"/>
      <c r="BW33" s="663"/>
      <c r="BX33" s="706">
        <v>99.1</v>
      </c>
      <c r="BY33" s="663"/>
      <c r="BZ33" s="663"/>
      <c r="CA33" s="663"/>
      <c r="CB33" s="727"/>
      <c r="CD33" s="711" t="s">
        <v>321</v>
      </c>
      <c r="CE33" s="712"/>
      <c r="CF33" s="712"/>
      <c r="CG33" s="712"/>
      <c r="CH33" s="712"/>
      <c r="CI33" s="712"/>
      <c r="CJ33" s="712"/>
      <c r="CK33" s="712"/>
      <c r="CL33" s="712"/>
      <c r="CM33" s="712"/>
      <c r="CN33" s="712"/>
      <c r="CO33" s="712"/>
      <c r="CP33" s="712"/>
      <c r="CQ33" s="713"/>
      <c r="CR33" s="678">
        <v>3174909</v>
      </c>
      <c r="CS33" s="697"/>
      <c r="CT33" s="697"/>
      <c r="CU33" s="697"/>
      <c r="CV33" s="697"/>
      <c r="CW33" s="697"/>
      <c r="CX33" s="697"/>
      <c r="CY33" s="698"/>
      <c r="CZ33" s="681">
        <v>56.6</v>
      </c>
      <c r="DA33" s="699"/>
      <c r="DB33" s="699"/>
      <c r="DC33" s="700"/>
      <c r="DD33" s="684">
        <v>1160008</v>
      </c>
      <c r="DE33" s="697"/>
      <c r="DF33" s="697"/>
      <c r="DG33" s="697"/>
      <c r="DH33" s="697"/>
      <c r="DI33" s="697"/>
      <c r="DJ33" s="697"/>
      <c r="DK33" s="698"/>
      <c r="DL33" s="684">
        <v>817686</v>
      </c>
      <c r="DM33" s="697"/>
      <c r="DN33" s="697"/>
      <c r="DO33" s="697"/>
      <c r="DP33" s="697"/>
      <c r="DQ33" s="697"/>
      <c r="DR33" s="697"/>
      <c r="DS33" s="697"/>
      <c r="DT33" s="697"/>
      <c r="DU33" s="697"/>
      <c r="DV33" s="698"/>
      <c r="DW33" s="681">
        <v>33.200000000000003</v>
      </c>
      <c r="DX33" s="699"/>
      <c r="DY33" s="699"/>
      <c r="DZ33" s="699"/>
      <c r="EA33" s="699"/>
      <c r="EB33" s="699"/>
      <c r="EC33" s="714"/>
    </row>
    <row r="34" spans="2:133" ht="11.25" customHeight="1" x14ac:dyDescent="0.15">
      <c r="B34" s="675" t="s">
        <v>322</v>
      </c>
      <c r="C34" s="676"/>
      <c r="D34" s="676"/>
      <c r="E34" s="676"/>
      <c r="F34" s="676"/>
      <c r="G34" s="676"/>
      <c r="H34" s="676"/>
      <c r="I34" s="676"/>
      <c r="J34" s="676"/>
      <c r="K34" s="676"/>
      <c r="L34" s="676"/>
      <c r="M34" s="676"/>
      <c r="N34" s="676"/>
      <c r="O34" s="676"/>
      <c r="P34" s="676"/>
      <c r="Q34" s="677"/>
      <c r="R34" s="678">
        <v>11086</v>
      </c>
      <c r="S34" s="679"/>
      <c r="T34" s="679"/>
      <c r="U34" s="679"/>
      <c r="V34" s="679"/>
      <c r="W34" s="679"/>
      <c r="X34" s="679"/>
      <c r="Y34" s="680"/>
      <c r="Z34" s="715">
        <v>0.2</v>
      </c>
      <c r="AA34" s="715"/>
      <c r="AB34" s="715"/>
      <c r="AC34" s="715"/>
      <c r="AD34" s="716">
        <v>3425</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323</v>
      </c>
      <c r="CE34" s="712"/>
      <c r="CF34" s="712"/>
      <c r="CG34" s="712"/>
      <c r="CH34" s="712"/>
      <c r="CI34" s="712"/>
      <c r="CJ34" s="712"/>
      <c r="CK34" s="712"/>
      <c r="CL34" s="712"/>
      <c r="CM34" s="712"/>
      <c r="CN34" s="712"/>
      <c r="CO34" s="712"/>
      <c r="CP34" s="712"/>
      <c r="CQ34" s="713"/>
      <c r="CR34" s="678">
        <v>1303988</v>
      </c>
      <c r="CS34" s="679"/>
      <c r="CT34" s="679"/>
      <c r="CU34" s="679"/>
      <c r="CV34" s="679"/>
      <c r="CW34" s="679"/>
      <c r="CX34" s="679"/>
      <c r="CY34" s="680"/>
      <c r="CZ34" s="681">
        <v>23.3</v>
      </c>
      <c r="DA34" s="699"/>
      <c r="DB34" s="699"/>
      <c r="DC34" s="700"/>
      <c r="DD34" s="684">
        <v>380814</v>
      </c>
      <c r="DE34" s="679"/>
      <c r="DF34" s="679"/>
      <c r="DG34" s="679"/>
      <c r="DH34" s="679"/>
      <c r="DI34" s="679"/>
      <c r="DJ34" s="679"/>
      <c r="DK34" s="680"/>
      <c r="DL34" s="684">
        <v>237544</v>
      </c>
      <c r="DM34" s="679"/>
      <c r="DN34" s="679"/>
      <c r="DO34" s="679"/>
      <c r="DP34" s="679"/>
      <c r="DQ34" s="679"/>
      <c r="DR34" s="679"/>
      <c r="DS34" s="679"/>
      <c r="DT34" s="679"/>
      <c r="DU34" s="679"/>
      <c r="DV34" s="680"/>
      <c r="DW34" s="681">
        <v>9.6</v>
      </c>
      <c r="DX34" s="699"/>
      <c r="DY34" s="699"/>
      <c r="DZ34" s="699"/>
      <c r="EA34" s="699"/>
      <c r="EB34" s="699"/>
      <c r="EC34" s="714"/>
    </row>
    <row r="35" spans="2:133" ht="11.25" customHeight="1" x14ac:dyDescent="0.15">
      <c r="B35" s="675" t="s">
        <v>324</v>
      </c>
      <c r="C35" s="676"/>
      <c r="D35" s="676"/>
      <c r="E35" s="676"/>
      <c r="F35" s="676"/>
      <c r="G35" s="676"/>
      <c r="H35" s="676"/>
      <c r="I35" s="676"/>
      <c r="J35" s="676"/>
      <c r="K35" s="676"/>
      <c r="L35" s="676"/>
      <c r="M35" s="676"/>
      <c r="N35" s="676"/>
      <c r="O35" s="676"/>
      <c r="P35" s="676"/>
      <c r="Q35" s="677"/>
      <c r="R35" s="678">
        <v>1224718</v>
      </c>
      <c r="S35" s="679"/>
      <c r="T35" s="679"/>
      <c r="U35" s="679"/>
      <c r="V35" s="679"/>
      <c r="W35" s="679"/>
      <c r="X35" s="679"/>
      <c r="Y35" s="680"/>
      <c r="Z35" s="715">
        <v>21</v>
      </c>
      <c r="AA35" s="715"/>
      <c r="AB35" s="715"/>
      <c r="AC35" s="715"/>
      <c r="AD35" s="716" t="s">
        <v>235</v>
      </c>
      <c r="AE35" s="716"/>
      <c r="AF35" s="716"/>
      <c r="AG35" s="716"/>
      <c r="AH35" s="716"/>
      <c r="AI35" s="716"/>
      <c r="AJ35" s="716"/>
      <c r="AK35" s="716"/>
      <c r="AL35" s="681" t="s">
        <v>235</v>
      </c>
      <c r="AM35" s="682"/>
      <c r="AN35" s="682"/>
      <c r="AO35" s="717"/>
      <c r="AP35" s="235"/>
      <c r="AQ35" s="739" t="s">
        <v>325</v>
      </c>
      <c r="AR35" s="740"/>
      <c r="AS35" s="740"/>
      <c r="AT35" s="740"/>
      <c r="AU35" s="740"/>
      <c r="AV35" s="740"/>
      <c r="AW35" s="740"/>
      <c r="AX35" s="740"/>
      <c r="AY35" s="740"/>
      <c r="AZ35" s="740"/>
      <c r="BA35" s="740"/>
      <c r="BB35" s="740"/>
      <c r="BC35" s="740"/>
      <c r="BD35" s="740"/>
      <c r="BE35" s="740"/>
      <c r="BF35" s="741"/>
      <c r="BG35" s="739" t="s">
        <v>326</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327</v>
      </c>
      <c r="CE35" s="712"/>
      <c r="CF35" s="712"/>
      <c r="CG35" s="712"/>
      <c r="CH35" s="712"/>
      <c r="CI35" s="712"/>
      <c r="CJ35" s="712"/>
      <c r="CK35" s="712"/>
      <c r="CL35" s="712"/>
      <c r="CM35" s="712"/>
      <c r="CN35" s="712"/>
      <c r="CO35" s="712"/>
      <c r="CP35" s="712"/>
      <c r="CQ35" s="713"/>
      <c r="CR35" s="678">
        <v>3386</v>
      </c>
      <c r="CS35" s="697"/>
      <c r="CT35" s="697"/>
      <c r="CU35" s="697"/>
      <c r="CV35" s="697"/>
      <c r="CW35" s="697"/>
      <c r="CX35" s="697"/>
      <c r="CY35" s="698"/>
      <c r="CZ35" s="681">
        <v>0.1</v>
      </c>
      <c r="DA35" s="699"/>
      <c r="DB35" s="699"/>
      <c r="DC35" s="700"/>
      <c r="DD35" s="684">
        <v>2011</v>
      </c>
      <c r="DE35" s="697"/>
      <c r="DF35" s="697"/>
      <c r="DG35" s="697"/>
      <c r="DH35" s="697"/>
      <c r="DI35" s="697"/>
      <c r="DJ35" s="697"/>
      <c r="DK35" s="698"/>
      <c r="DL35" s="684">
        <v>2011</v>
      </c>
      <c r="DM35" s="697"/>
      <c r="DN35" s="697"/>
      <c r="DO35" s="697"/>
      <c r="DP35" s="697"/>
      <c r="DQ35" s="697"/>
      <c r="DR35" s="697"/>
      <c r="DS35" s="697"/>
      <c r="DT35" s="697"/>
      <c r="DU35" s="697"/>
      <c r="DV35" s="698"/>
      <c r="DW35" s="681">
        <v>0.1</v>
      </c>
      <c r="DX35" s="699"/>
      <c r="DY35" s="699"/>
      <c r="DZ35" s="699"/>
      <c r="EA35" s="699"/>
      <c r="EB35" s="699"/>
      <c r="EC35" s="714"/>
    </row>
    <row r="36" spans="2:133" ht="11.25" customHeight="1" x14ac:dyDescent="0.15">
      <c r="B36" s="675" t="s">
        <v>328</v>
      </c>
      <c r="C36" s="676"/>
      <c r="D36" s="676"/>
      <c r="E36" s="676"/>
      <c r="F36" s="676"/>
      <c r="G36" s="676"/>
      <c r="H36" s="676"/>
      <c r="I36" s="676"/>
      <c r="J36" s="676"/>
      <c r="K36" s="676"/>
      <c r="L36" s="676"/>
      <c r="M36" s="676"/>
      <c r="N36" s="676"/>
      <c r="O36" s="676"/>
      <c r="P36" s="676"/>
      <c r="Q36" s="677"/>
      <c r="R36" s="678">
        <v>414156</v>
      </c>
      <c r="S36" s="679"/>
      <c r="T36" s="679"/>
      <c r="U36" s="679"/>
      <c r="V36" s="679"/>
      <c r="W36" s="679"/>
      <c r="X36" s="679"/>
      <c r="Y36" s="680"/>
      <c r="Z36" s="715">
        <v>7.1</v>
      </c>
      <c r="AA36" s="715"/>
      <c r="AB36" s="715"/>
      <c r="AC36" s="715"/>
      <c r="AD36" s="716" t="s">
        <v>174</v>
      </c>
      <c r="AE36" s="716"/>
      <c r="AF36" s="716"/>
      <c r="AG36" s="716"/>
      <c r="AH36" s="716"/>
      <c r="AI36" s="716"/>
      <c r="AJ36" s="716"/>
      <c r="AK36" s="716"/>
      <c r="AL36" s="681" t="s">
        <v>174</v>
      </c>
      <c r="AM36" s="682"/>
      <c r="AN36" s="682"/>
      <c r="AO36" s="717"/>
      <c r="AP36" s="235"/>
      <c r="AQ36" s="730" t="s">
        <v>329</v>
      </c>
      <c r="AR36" s="731"/>
      <c r="AS36" s="731"/>
      <c r="AT36" s="731"/>
      <c r="AU36" s="731"/>
      <c r="AV36" s="731"/>
      <c r="AW36" s="731"/>
      <c r="AX36" s="731"/>
      <c r="AY36" s="732"/>
      <c r="AZ36" s="733">
        <v>483423</v>
      </c>
      <c r="BA36" s="734"/>
      <c r="BB36" s="734"/>
      <c r="BC36" s="734"/>
      <c r="BD36" s="734"/>
      <c r="BE36" s="734"/>
      <c r="BF36" s="735"/>
      <c r="BG36" s="736" t="s">
        <v>330</v>
      </c>
      <c r="BH36" s="737"/>
      <c r="BI36" s="737"/>
      <c r="BJ36" s="737"/>
      <c r="BK36" s="737"/>
      <c r="BL36" s="737"/>
      <c r="BM36" s="737"/>
      <c r="BN36" s="737"/>
      <c r="BO36" s="737"/>
      <c r="BP36" s="737"/>
      <c r="BQ36" s="737"/>
      <c r="BR36" s="737"/>
      <c r="BS36" s="737"/>
      <c r="BT36" s="737"/>
      <c r="BU36" s="738"/>
      <c r="BV36" s="733">
        <v>46048</v>
      </c>
      <c r="BW36" s="734"/>
      <c r="BX36" s="734"/>
      <c r="BY36" s="734"/>
      <c r="BZ36" s="734"/>
      <c r="CA36" s="734"/>
      <c r="CB36" s="735"/>
      <c r="CD36" s="711" t="s">
        <v>331</v>
      </c>
      <c r="CE36" s="712"/>
      <c r="CF36" s="712"/>
      <c r="CG36" s="712"/>
      <c r="CH36" s="712"/>
      <c r="CI36" s="712"/>
      <c r="CJ36" s="712"/>
      <c r="CK36" s="712"/>
      <c r="CL36" s="712"/>
      <c r="CM36" s="712"/>
      <c r="CN36" s="712"/>
      <c r="CO36" s="712"/>
      <c r="CP36" s="712"/>
      <c r="CQ36" s="713"/>
      <c r="CR36" s="678">
        <v>678547</v>
      </c>
      <c r="CS36" s="679"/>
      <c r="CT36" s="679"/>
      <c r="CU36" s="679"/>
      <c r="CV36" s="679"/>
      <c r="CW36" s="679"/>
      <c r="CX36" s="679"/>
      <c r="CY36" s="680"/>
      <c r="CZ36" s="681">
        <v>12.1</v>
      </c>
      <c r="DA36" s="699"/>
      <c r="DB36" s="699"/>
      <c r="DC36" s="700"/>
      <c r="DD36" s="684">
        <v>436427</v>
      </c>
      <c r="DE36" s="679"/>
      <c r="DF36" s="679"/>
      <c r="DG36" s="679"/>
      <c r="DH36" s="679"/>
      <c r="DI36" s="679"/>
      <c r="DJ36" s="679"/>
      <c r="DK36" s="680"/>
      <c r="DL36" s="684">
        <v>237982</v>
      </c>
      <c r="DM36" s="679"/>
      <c r="DN36" s="679"/>
      <c r="DO36" s="679"/>
      <c r="DP36" s="679"/>
      <c r="DQ36" s="679"/>
      <c r="DR36" s="679"/>
      <c r="DS36" s="679"/>
      <c r="DT36" s="679"/>
      <c r="DU36" s="679"/>
      <c r="DV36" s="680"/>
      <c r="DW36" s="681">
        <v>9.6999999999999993</v>
      </c>
      <c r="DX36" s="699"/>
      <c r="DY36" s="699"/>
      <c r="DZ36" s="699"/>
      <c r="EA36" s="699"/>
      <c r="EB36" s="699"/>
      <c r="EC36" s="714"/>
    </row>
    <row r="37" spans="2:133" ht="11.25" customHeight="1" x14ac:dyDescent="0.15">
      <c r="B37" s="675" t="s">
        <v>332</v>
      </c>
      <c r="C37" s="676"/>
      <c r="D37" s="676"/>
      <c r="E37" s="676"/>
      <c r="F37" s="676"/>
      <c r="G37" s="676"/>
      <c r="H37" s="676"/>
      <c r="I37" s="676"/>
      <c r="J37" s="676"/>
      <c r="K37" s="676"/>
      <c r="L37" s="676"/>
      <c r="M37" s="676"/>
      <c r="N37" s="676"/>
      <c r="O37" s="676"/>
      <c r="P37" s="676"/>
      <c r="Q37" s="677"/>
      <c r="R37" s="678">
        <v>86574</v>
      </c>
      <c r="S37" s="679"/>
      <c r="T37" s="679"/>
      <c r="U37" s="679"/>
      <c r="V37" s="679"/>
      <c r="W37" s="679"/>
      <c r="X37" s="679"/>
      <c r="Y37" s="680"/>
      <c r="Z37" s="715">
        <v>1.5</v>
      </c>
      <c r="AA37" s="715"/>
      <c r="AB37" s="715"/>
      <c r="AC37" s="715"/>
      <c r="AD37" s="716" t="s">
        <v>235</v>
      </c>
      <c r="AE37" s="716"/>
      <c r="AF37" s="716"/>
      <c r="AG37" s="716"/>
      <c r="AH37" s="716"/>
      <c r="AI37" s="716"/>
      <c r="AJ37" s="716"/>
      <c r="AK37" s="716"/>
      <c r="AL37" s="681" t="s">
        <v>235</v>
      </c>
      <c r="AM37" s="682"/>
      <c r="AN37" s="682"/>
      <c r="AO37" s="717"/>
      <c r="AQ37" s="718" t="s">
        <v>333</v>
      </c>
      <c r="AR37" s="719"/>
      <c r="AS37" s="719"/>
      <c r="AT37" s="719"/>
      <c r="AU37" s="719"/>
      <c r="AV37" s="719"/>
      <c r="AW37" s="719"/>
      <c r="AX37" s="719"/>
      <c r="AY37" s="720"/>
      <c r="AZ37" s="678">
        <v>61452</v>
      </c>
      <c r="BA37" s="679"/>
      <c r="BB37" s="679"/>
      <c r="BC37" s="679"/>
      <c r="BD37" s="697"/>
      <c r="BE37" s="697"/>
      <c r="BF37" s="721"/>
      <c r="BG37" s="711" t="s">
        <v>334</v>
      </c>
      <c r="BH37" s="712"/>
      <c r="BI37" s="712"/>
      <c r="BJ37" s="712"/>
      <c r="BK37" s="712"/>
      <c r="BL37" s="712"/>
      <c r="BM37" s="712"/>
      <c r="BN37" s="712"/>
      <c r="BO37" s="712"/>
      <c r="BP37" s="712"/>
      <c r="BQ37" s="712"/>
      <c r="BR37" s="712"/>
      <c r="BS37" s="712"/>
      <c r="BT37" s="712"/>
      <c r="BU37" s="713"/>
      <c r="BV37" s="678">
        <v>21027</v>
      </c>
      <c r="BW37" s="679"/>
      <c r="BX37" s="679"/>
      <c r="BY37" s="679"/>
      <c r="BZ37" s="679"/>
      <c r="CA37" s="679"/>
      <c r="CB37" s="722"/>
      <c r="CD37" s="711" t="s">
        <v>335</v>
      </c>
      <c r="CE37" s="712"/>
      <c r="CF37" s="712"/>
      <c r="CG37" s="712"/>
      <c r="CH37" s="712"/>
      <c r="CI37" s="712"/>
      <c r="CJ37" s="712"/>
      <c r="CK37" s="712"/>
      <c r="CL37" s="712"/>
      <c r="CM37" s="712"/>
      <c r="CN37" s="712"/>
      <c r="CO37" s="712"/>
      <c r="CP37" s="712"/>
      <c r="CQ37" s="713"/>
      <c r="CR37" s="678">
        <v>242364</v>
      </c>
      <c r="CS37" s="697"/>
      <c r="CT37" s="697"/>
      <c r="CU37" s="697"/>
      <c r="CV37" s="697"/>
      <c r="CW37" s="697"/>
      <c r="CX37" s="697"/>
      <c r="CY37" s="698"/>
      <c r="CZ37" s="681">
        <v>4.3</v>
      </c>
      <c r="DA37" s="699"/>
      <c r="DB37" s="699"/>
      <c r="DC37" s="700"/>
      <c r="DD37" s="684">
        <v>235037</v>
      </c>
      <c r="DE37" s="697"/>
      <c r="DF37" s="697"/>
      <c r="DG37" s="697"/>
      <c r="DH37" s="697"/>
      <c r="DI37" s="697"/>
      <c r="DJ37" s="697"/>
      <c r="DK37" s="698"/>
      <c r="DL37" s="684">
        <v>193214</v>
      </c>
      <c r="DM37" s="697"/>
      <c r="DN37" s="697"/>
      <c r="DO37" s="697"/>
      <c r="DP37" s="697"/>
      <c r="DQ37" s="697"/>
      <c r="DR37" s="697"/>
      <c r="DS37" s="697"/>
      <c r="DT37" s="697"/>
      <c r="DU37" s="697"/>
      <c r="DV37" s="698"/>
      <c r="DW37" s="681">
        <v>7.8</v>
      </c>
      <c r="DX37" s="699"/>
      <c r="DY37" s="699"/>
      <c r="DZ37" s="699"/>
      <c r="EA37" s="699"/>
      <c r="EB37" s="699"/>
      <c r="EC37" s="714"/>
    </row>
    <row r="38" spans="2:133" ht="11.25" customHeight="1" x14ac:dyDescent="0.15">
      <c r="B38" s="675" t="s">
        <v>336</v>
      </c>
      <c r="C38" s="676"/>
      <c r="D38" s="676"/>
      <c r="E38" s="676"/>
      <c r="F38" s="676"/>
      <c r="G38" s="676"/>
      <c r="H38" s="676"/>
      <c r="I38" s="676"/>
      <c r="J38" s="676"/>
      <c r="K38" s="676"/>
      <c r="L38" s="676"/>
      <c r="M38" s="676"/>
      <c r="N38" s="676"/>
      <c r="O38" s="676"/>
      <c r="P38" s="676"/>
      <c r="Q38" s="677"/>
      <c r="R38" s="678">
        <v>71080</v>
      </c>
      <c r="S38" s="679"/>
      <c r="T38" s="679"/>
      <c r="U38" s="679"/>
      <c r="V38" s="679"/>
      <c r="W38" s="679"/>
      <c r="X38" s="679"/>
      <c r="Y38" s="680"/>
      <c r="Z38" s="715">
        <v>1.2</v>
      </c>
      <c r="AA38" s="715"/>
      <c r="AB38" s="715"/>
      <c r="AC38" s="715"/>
      <c r="AD38" s="716">
        <v>2</v>
      </c>
      <c r="AE38" s="716"/>
      <c r="AF38" s="716"/>
      <c r="AG38" s="716"/>
      <c r="AH38" s="716"/>
      <c r="AI38" s="716"/>
      <c r="AJ38" s="716"/>
      <c r="AK38" s="716"/>
      <c r="AL38" s="681">
        <v>0</v>
      </c>
      <c r="AM38" s="682"/>
      <c r="AN38" s="682"/>
      <c r="AO38" s="717"/>
      <c r="AQ38" s="718" t="s">
        <v>337</v>
      </c>
      <c r="AR38" s="719"/>
      <c r="AS38" s="719"/>
      <c r="AT38" s="719"/>
      <c r="AU38" s="719"/>
      <c r="AV38" s="719"/>
      <c r="AW38" s="719"/>
      <c r="AX38" s="719"/>
      <c r="AY38" s="720"/>
      <c r="AZ38" s="678">
        <v>17500</v>
      </c>
      <c r="BA38" s="679"/>
      <c r="BB38" s="679"/>
      <c r="BC38" s="679"/>
      <c r="BD38" s="697"/>
      <c r="BE38" s="697"/>
      <c r="BF38" s="721"/>
      <c r="BG38" s="711" t="s">
        <v>338</v>
      </c>
      <c r="BH38" s="712"/>
      <c r="BI38" s="712"/>
      <c r="BJ38" s="712"/>
      <c r="BK38" s="712"/>
      <c r="BL38" s="712"/>
      <c r="BM38" s="712"/>
      <c r="BN38" s="712"/>
      <c r="BO38" s="712"/>
      <c r="BP38" s="712"/>
      <c r="BQ38" s="712"/>
      <c r="BR38" s="712"/>
      <c r="BS38" s="712"/>
      <c r="BT38" s="712"/>
      <c r="BU38" s="713"/>
      <c r="BV38" s="678">
        <v>1002</v>
      </c>
      <c r="BW38" s="679"/>
      <c r="BX38" s="679"/>
      <c r="BY38" s="679"/>
      <c r="BZ38" s="679"/>
      <c r="CA38" s="679"/>
      <c r="CB38" s="722"/>
      <c r="CD38" s="711" t="s">
        <v>339</v>
      </c>
      <c r="CE38" s="712"/>
      <c r="CF38" s="712"/>
      <c r="CG38" s="712"/>
      <c r="CH38" s="712"/>
      <c r="CI38" s="712"/>
      <c r="CJ38" s="712"/>
      <c r="CK38" s="712"/>
      <c r="CL38" s="712"/>
      <c r="CM38" s="712"/>
      <c r="CN38" s="712"/>
      <c r="CO38" s="712"/>
      <c r="CP38" s="712"/>
      <c r="CQ38" s="713"/>
      <c r="CR38" s="678">
        <v>404471</v>
      </c>
      <c r="CS38" s="679"/>
      <c r="CT38" s="679"/>
      <c r="CU38" s="679"/>
      <c r="CV38" s="679"/>
      <c r="CW38" s="679"/>
      <c r="CX38" s="679"/>
      <c r="CY38" s="680"/>
      <c r="CZ38" s="681">
        <v>7.2</v>
      </c>
      <c r="DA38" s="699"/>
      <c r="DB38" s="699"/>
      <c r="DC38" s="700"/>
      <c r="DD38" s="684">
        <v>338495</v>
      </c>
      <c r="DE38" s="679"/>
      <c r="DF38" s="679"/>
      <c r="DG38" s="679"/>
      <c r="DH38" s="679"/>
      <c r="DI38" s="679"/>
      <c r="DJ38" s="679"/>
      <c r="DK38" s="680"/>
      <c r="DL38" s="684">
        <v>338217</v>
      </c>
      <c r="DM38" s="679"/>
      <c r="DN38" s="679"/>
      <c r="DO38" s="679"/>
      <c r="DP38" s="679"/>
      <c r="DQ38" s="679"/>
      <c r="DR38" s="679"/>
      <c r="DS38" s="679"/>
      <c r="DT38" s="679"/>
      <c r="DU38" s="679"/>
      <c r="DV38" s="680"/>
      <c r="DW38" s="681">
        <v>13.7</v>
      </c>
      <c r="DX38" s="699"/>
      <c r="DY38" s="699"/>
      <c r="DZ38" s="699"/>
      <c r="EA38" s="699"/>
      <c r="EB38" s="699"/>
      <c r="EC38" s="714"/>
    </row>
    <row r="39" spans="2:133" ht="11.25" customHeight="1" x14ac:dyDescent="0.15">
      <c r="B39" s="675" t="s">
        <v>340</v>
      </c>
      <c r="C39" s="676"/>
      <c r="D39" s="676"/>
      <c r="E39" s="676"/>
      <c r="F39" s="676"/>
      <c r="G39" s="676"/>
      <c r="H39" s="676"/>
      <c r="I39" s="676"/>
      <c r="J39" s="676"/>
      <c r="K39" s="676"/>
      <c r="L39" s="676"/>
      <c r="M39" s="676"/>
      <c r="N39" s="676"/>
      <c r="O39" s="676"/>
      <c r="P39" s="676"/>
      <c r="Q39" s="677"/>
      <c r="R39" s="678">
        <v>217844</v>
      </c>
      <c r="S39" s="679"/>
      <c r="T39" s="679"/>
      <c r="U39" s="679"/>
      <c r="V39" s="679"/>
      <c r="W39" s="679"/>
      <c r="X39" s="679"/>
      <c r="Y39" s="680"/>
      <c r="Z39" s="715">
        <v>3.7</v>
      </c>
      <c r="AA39" s="715"/>
      <c r="AB39" s="715"/>
      <c r="AC39" s="715"/>
      <c r="AD39" s="716" t="s">
        <v>235</v>
      </c>
      <c r="AE39" s="716"/>
      <c r="AF39" s="716"/>
      <c r="AG39" s="716"/>
      <c r="AH39" s="716"/>
      <c r="AI39" s="716"/>
      <c r="AJ39" s="716"/>
      <c r="AK39" s="716"/>
      <c r="AL39" s="681" t="s">
        <v>235</v>
      </c>
      <c r="AM39" s="682"/>
      <c r="AN39" s="682"/>
      <c r="AO39" s="717"/>
      <c r="AQ39" s="718" t="s">
        <v>341</v>
      </c>
      <c r="AR39" s="719"/>
      <c r="AS39" s="719"/>
      <c r="AT39" s="719"/>
      <c r="AU39" s="719"/>
      <c r="AV39" s="719"/>
      <c r="AW39" s="719"/>
      <c r="AX39" s="719"/>
      <c r="AY39" s="720"/>
      <c r="AZ39" s="678" t="s">
        <v>174</v>
      </c>
      <c r="BA39" s="679"/>
      <c r="BB39" s="679"/>
      <c r="BC39" s="679"/>
      <c r="BD39" s="697"/>
      <c r="BE39" s="697"/>
      <c r="BF39" s="721"/>
      <c r="BG39" s="711" t="s">
        <v>342</v>
      </c>
      <c r="BH39" s="712"/>
      <c r="BI39" s="712"/>
      <c r="BJ39" s="712"/>
      <c r="BK39" s="712"/>
      <c r="BL39" s="712"/>
      <c r="BM39" s="712"/>
      <c r="BN39" s="712"/>
      <c r="BO39" s="712"/>
      <c r="BP39" s="712"/>
      <c r="BQ39" s="712"/>
      <c r="BR39" s="712"/>
      <c r="BS39" s="712"/>
      <c r="BT39" s="712"/>
      <c r="BU39" s="713"/>
      <c r="BV39" s="678">
        <v>1565</v>
      </c>
      <c r="BW39" s="679"/>
      <c r="BX39" s="679"/>
      <c r="BY39" s="679"/>
      <c r="BZ39" s="679"/>
      <c r="CA39" s="679"/>
      <c r="CB39" s="722"/>
      <c r="CD39" s="711" t="s">
        <v>343</v>
      </c>
      <c r="CE39" s="712"/>
      <c r="CF39" s="712"/>
      <c r="CG39" s="712"/>
      <c r="CH39" s="712"/>
      <c r="CI39" s="712"/>
      <c r="CJ39" s="712"/>
      <c r="CK39" s="712"/>
      <c r="CL39" s="712"/>
      <c r="CM39" s="712"/>
      <c r="CN39" s="712"/>
      <c r="CO39" s="712"/>
      <c r="CP39" s="712"/>
      <c r="CQ39" s="713"/>
      <c r="CR39" s="678">
        <v>761385</v>
      </c>
      <c r="CS39" s="697"/>
      <c r="CT39" s="697"/>
      <c r="CU39" s="697"/>
      <c r="CV39" s="697"/>
      <c r="CW39" s="697"/>
      <c r="CX39" s="697"/>
      <c r="CY39" s="698"/>
      <c r="CZ39" s="681">
        <v>13.6</v>
      </c>
      <c r="DA39" s="699"/>
      <c r="DB39" s="699"/>
      <c r="DC39" s="700"/>
      <c r="DD39" s="684">
        <v>329</v>
      </c>
      <c r="DE39" s="697"/>
      <c r="DF39" s="697"/>
      <c r="DG39" s="697"/>
      <c r="DH39" s="697"/>
      <c r="DI39" s="697"/>
      <c r="DJ39" s="697"/>
      <c r="DK39" s="698"/>
      <c r="DL39" s="684" t="s">
        <v>235</v>
      </c>
      <c r="DM39" s="697"/>
      <c r="DN39" s="697"/>
      <c r="DO39" s="697"/>
      <c r="DP39" s="697"/>
      <c r="DQ39" s="697"/>
      <c r="DR39" s="697"/>
      <c r="DS39" s="697"/>
      <c r="DT39" s="697"/>
      <c r="DU39" s="697"/>
      <c r="DV39" s="698"/>
      <c r="DW39" s="681" t="s">
        <v>174</v>
      </c>
      <c r="DX39" s="699"/>
      <c r="DY39" s="699"/>
      <c r="DZ39" s="699"/>
      <c r="EA39" s="699"/>
      <c r="EB39" s="699"/>
      <c r="EC39" s="714"/>
    </row>
    <row r="40" spans="2:133" ht="11.25" customHeight="1" x14ac:dyDescent="0.15">
      <c r="B40" s="675" t="s">
        <v>344</v>
      </c>
      <c r="C40" s="676"/>
      <c r="D40" s="676"/>
      <c r="E40" s="676"/>
      <c r="F40" s="676"/>
      <c r="G40" s="676"/>
      <c r="H40" s="676"/>
      <c r="I40" s="676"/>
      <c r="J40" s="676"/>
      <c r="K40" s="676"/>
      <c r="L40" s="676"/>
      <c r="M40" s="676"/>
      <c r="N40" s="676"/>
      <c r="O40" s="676"/>
      <c r="P40" s="676"/>
      <c r="Q40" s="677"/>
      <c r="R40" s="678" t="s">
        <v>235</v>
      </c>
      <c r="S40" s="679"/>
      <c r="T40" s="679"/>
      <c r="U40" s="679"/>
      <c r="V40" s="679"/>
      <c r="W40" s="679"/>
      <c r="X40" s="679"/>
      <c r="Y40" s="680"/>
      <c r="Z40" s="715" t="s">
        <v>235</v>
      </c>
      <c r="AA40" s="715"/>
      <c r="AB40" s="715"/>
      <c r="AC40" s="715"/>
      <c r="AD40" s="716" t="s">
        <v>174</v>
      </c>
      <c r="AE40" s="716"/>
      <c r="AF40" s="716"/>
      <c r="AG40" s="716"/>
      <c r="AH40" s="716"/>
      <c r="AI40" s="716"/>
      <c r="AJ40" s="716"/>
      <c r="AK40" s="716"/>
      <c r="AL40" s="681" t="s">
        <v>174</v>
      </c>
      <c r="AM40" s="682"/>
      <c r="AN40" s="682"/>
      <c r="AO40" s="717"/>
      <c r="AQ40" s="718" t="s">
        <v>345</v>
      </c>
      <c r="AR40" s="719"/>
      <c r="AS40" s="719"/>
      <c r="AT40" s="719"/>
      <c r="AU40" s="719"/>
      <c r="AV40" s="719"/>
      <c r="AW40" s="719"/>
      <c r="AX40" s="719"/>
      <c r="AY40" s="720"/>
      <c r="AZ40" s="678" t="s">
        <v>174</v>
      </c>
      <c r="BA40" s="679"/>
      <c r="BB40" s="679"/>
      <c r="BC40" s="679"/>
      <c r="BD40" s="697"/>
      <c r="BE40" s="697"/>
      <c r="BF40" s="721"/>
      <c r="BG40" s="723" t="s">
        <v>346</v>
      </c>
      <c r="BH40" s="724"/>
      <c r="BI40" s="724"/>
      <c r="BJ40" s="724"/>
      <c r="BK40" s="724"/>
      <c r="BL40" s="236"/>
      <c r="BM40" s="712" t="s">
        <v>347</v>
      </c>
      <c r="BN40" s="712"/>
      <c r="BO40" s="712"/>
      <c r="BP40" s="712"/>
      <c r="BQ40" s="712"/>
      <c r="BR40" s="712"/>
      <c r="BS40" s="712"/>
      <c r="BT40" s="712"/>
      <c r="BU40" s="713"/>
      <c r="BV40" s="678">
        <v>91</v>
      </c>
      <c r="BW40" s="679"/>
      <c r="BX40" s="679"/>
      <c r="BY40" s="679"/>
      <c r="BZ40" s="679"/>
      <c r="CA40" s="679"/>
      <c r="CB40" s="722"/>
      <c r="CD40" s="711" t="s">
        <v>348</v>
      </c>
      <c r="CE40" s="712"/>
      <c r="CF40" s="712"/>
      <c r="CG40" s="712"/>
      <c r="CH40" s="712"/>
      <c r="CI40" s="712"/>
      <c r="CJ40" s="712"/>
      <c r="CK40" s="712"/>
      <c r="CL40" s="712"/>
      <c r="CM40" s="712"/>
      <c r="CN40" s="712"/>
      <c r="CO40" s="712"/>
      <c r="CP40" s="712"/>
      <c r="CQ40" s="713"/>
      <c r="CR40" s="678">
        <v>23132</v>
      </c>
      <c r="CS40" s="679"/>
      <c r="CT40" s="679"/>
      <c r="CU40" s="679"/>
      <c r="CV40" s="679"/>
      <c r="CW40" s="679"/>
      <c r="CX40" s="679"/>
      <c r="CY40" s="680"/>
      <c r="CZ40" s="681">
        <v>0.4</v>
      </c>
      <c r="DA40" s="699"/>
      <c r="DB40" s="699"/>
      <c r="DC40" s="700"/>
      <c r="DD40" s="684">
        <v>1932</v>
      </c>
      <c r="DE40" s="679"/>
      <c r="DF40" s="679"/>
      <c r="DG40" s="679"/>
      <c r="DH40" s="679"/>
      <c r="DI40" s="679"/>
      <c r="DJ40" s="679"/>
      <c r="DK40" s="680"/>
      <c r="DL40" s="684">
        <v>1932</v>
      </c>
      <c r="DM40" s="679"/>
      <c r="DN40" s="679"/>
      <c r="DO40" s="679"/>
      <c r="DP40" s="679"/>
      <c r="DQ40" s="679"/>
      <c r="DR40" s="679"/>
      <c r="DS40" s="679"/>
      <c r="DT40" s="679"/>
      <c r="DU40" s="679"/>
      <c r="DV40" s="680"/>
      <c r="DW40" s="681">
        <v>0.1</v>
      </c>
      <c r="DX40" s="699"/>
      <c r="DY40" s="699"/>
      <c r="DZ40" s="699"/>
      <c r="EA40" s="699"/>
      <c r="EB40" s="699"/>
      <c r="EC40" s="714"/>
    </row>
    <row r="41" spans="2:133" ht="11.25" customHeight="1" x14ac:dyDescent="0.15">
      <c r="B41" s="675" t="s">
        <v>349</v>
      </c>
      <c r="C41" s="676"/>
      <c r="D41" s="676"/>
      <c r="E41" s="676"/>
      <c r="F41" s="676"/>
      <c r="G41" s="676"/>
      <c r="H41" s="676"/>
      <c r="I41" s="676"/>
      <c r="J41" s="676"/>
      <c r="K41" s="676"/>
      <c r="L41" s="676"/>
      <c r="M41" s="676"/>
      <c r="N41" s="676"/>
      <c r="O41" s="676"/>
      <c r="P41" s="676"/>
      <c r="Q41" s="677"/>
      <c r="R41" s="678">
        <v>88644</v>
      </c>
      <c r="S41" s="679"/>
      <c r="T41" s="679"/>
      <c r="U41" s="679"/>
      <c r="V41" s="679"/>
      <c r="W41" s="679"/>
      <c r="X41" s="679"/>
      <c r="Y41" s="680"/>
      <c r="Z41" s="715">
        <v>1.5</v>
      </c>
      <c r="AA41" s="715"/>
      <c r="AB41" s="715"/>
      <c r="AC41" s="715"/>
      <c r="AD41" s="716" t="s">
        <v>235</v>
      </c>
      <c r="AE41" s="716"/>
      <c r="AF41" s="716"/>
      <c r="AG41" s="716"/>
      <c r="AH41" s="716"/>
      <c r="AI41" s="716"/>
      <c r="AJ41" s="716"/>
      <c r="AK41" s="716"/>
      <c r="AL41" s="681" t="s">
        <v>235</v>
      </c>
      <c r="AM41" s="682"/>
      <c r="AN41" s="682"/>
      <c r="AO41" s="717"/>
      <c r="AQ41" s="718" t="s">
        <v>350</v>
      </c>
      <c r="AR41" s="719"/>
      <c r="AS41" s="719"/>
      <c r="AT41" s="719"/>
      <c r="AU41" s="719"/>
      <c r="AV41" s="719"/>
      <c r="AW41" s="719"/>
      <c r="AX41" s="719"/>
      <c r="AY41" s="720"/>
      <c r="AZ41" s="678">
        <v>101101</v>
      </c>
      <c r="BA41" s="679"/>
      <c r="BB41" s="679"/>
      <c r="BC41" s="679"/>
      <c r="BD41" s="697"/>
      <c r="BE41" s="697"/>
      <c r="BF41" s="721"/>
      <c r="BG41" s="723"/>
      <c r="BH41" s="724"/>
      <c r="BI41" s="724"/>
      <c r="BJ41" s="724"/>
      <c r="BK41" s="724"/>
      <c r="BL41" s="236"/>
      <c r="BM41" s="712" t="s">
        <v>351</v>
      </c>
      <c r="BN41" s="712"/>
      <c r="BO41" s="712"/>
      <c r="BP41" s="712"/>
      <c r="BQ41" s="712"/>
      <c r="BR41" s="712"/>
      <c r="BS41" s="712"/>
      <c r="BT41" s="712"/>
      <c r="BU41" s="713"/>
      <c r="BV41" s="678" t="s">
        <v>235</v>
      </c>
      <c r="BW41" s="679"/>
      <c r="BX41" s="679"/>
      <c r="BY41" s="679"/>
      <c r="BZ41" s="679"/>
      <c r="CA41" s="679"/>
      <c r="CB41" s="722"/>
      <c r="CD41" s="711" t="s">
        <v>352</v>
      </c>
      <c r="CE41" s="712"/>
      <c r="CF41" s="712"/>
      <c r="CG41" s="712"/>
      <c r="CH41" s="712"/>
      <c r="CI41" s="712"/>
      <c r="CJ41" s="712"/>
      <c r="CK41" s="712"/>
      <c r="CL41" s="712"/>
      <c r="CM41" s="712"/>
      <c r="CN41" s="712"/>
      <c r="CO41" s="712"/>
      <c r="CP41" s="712"/>
      <c r="CQ41" s="713"/>
      <c r="CR41" s="678" t="s">
        <v>174</v>
      </c>
      <c r="CS41" s="697"/>
      <c r="CT41" s="697"/>
      <c r="CU41" s="697"/>
      <c r="CV41" s="697"/>
      <c r="CW41" s="697"/>
      <c r="CX41" s="697"/>
      <c r="CY41" s="698"/>
      <c r="CZ41" s="681" t="s">
        <v>235</v>
      </c>
      <c r="DA41" s="699"/>
      <c r="DB41" s="699"/>
      <c r="DC41" s="700"/>
      <c r="DD41" s="684" t="s">
        <v>174</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353</v>
      </c>
      <c r="C42" s="660"/>
      <c r="D42" s="660"/>
      <c r="E42" s="660"/>
      <c r="F42" s="660"/>
      <c r="G42" s="660"/>
      <c r="H42" s="660"/>
      <c r="I42" s="660"/>
      <c r="J42" s="660"/>
      <c r="K42" s="660"/>
      <c r="L42" s="660"/>
      <c r="M42" s="660"/>
      <c r="N42" s="660"/>
      <c r="O42" s="660"/>
      <c r="P42" s="660"/>
      <c r="Q42" s="661"/>
      <c r="R42" s="662">
        <v>5822281</v>
      </c>
      <c r="S42" s="701"/>
      <c r="T42" s="701"/>
      <c r="U42" s="701"/>
      <c r="V42" s="701"/>
      <c r="W42" s="701"/>
      <c r="X42" s="701"/>
      <c r="Y42" s="703"/>
      <c r="Z42" s="704">
        <v>100</v>
      </c>
      <c r="AA42" s="704"/>
      <c r="AB42" s="704"/>
      <c r="AC42" s="704"/>
      <c r="AD42" s="705">
        <v>2372974</v>
      </c>
      <c r="AE42" s="705"/>
      <c r="AF42" s="705"/>
      <c r="AG42" s="705"/>
      <c r="AH42" s="705"/>
      <c r="AI42" s="705"/>
      <c r="AJ42" s="705"/>
      <c r="AK42" s="705"/>
      <c r="AL42" s="665">
        <v>100</v>
      </c>
      <c r="AM42" s="706"/>
      <c r="AN42" s="706"/>
      <c r="AO42" s="707"/>
      <c r="AQ42" s="708" t="s">
        <v>354</v>
      </c>
      <c r="AR42" s="709"/>
      <c r="AS42" s="709"/>
      <c r="AT42" s="709"/>
      <c r="AU42" s="709"/>
      <c r="AV42" s="709"/>
      <c r="AW42" s="709"/>
      <c r="AX42" s="709"/>
      <c r="AY42" s="710"/>
      <c r="AZ42" s="662">
        <v>303370</v>
      </c>
      <c r="BA42" s="701"/>
      <c r="BB42" s="701"/>
      <c r="BC42" s="701"/>
      <c r="BD42" s="663"/>
      <c r="BE42" s="663"/>
      <c r="BF42" s="727"/>
      <c r="BG42" s="725"/>
      <c r="BH42" s="726"/>
      <c r="BI42" s="726"/>
      <c r="BJ42" s="726"/>
      <c r="BK42" s="726"/>
      <c r="BL42" s="237"/>
      <c r="BM42" s="728" t="s">
        <v>355</v>
      </c>
      <c r="BN42" s="728"/>
      <c r="BO42" s="728"/>
      <c r="BP42" s="728"/>
      <c r="BQ42" s="728"/>
      <c r="BR42" s="728"/>
      <c r="BS42" s="728"/>
      <c r="BT42" s="728"/>
      <c r="BU42" s="729"/>
      <c r="BV42" s="662">
        <v>431</v>
      </c>
      <c r="BW42" s="701"/>
      <c r="BX42" s="701"/>
      <c r="BY42" s="701"/>
      <c r="BZ42" s="701"/>
      <c r="CA42" s="701"/>
      <c r="CB42" s="702"/>
      <c r="CD42" s="675" t="s">
        <v>356</v>
      </c>
      <c r="CE42" s="676"/>
      <c r="CF42" s="676"/>
      <c r="CG42" s="676"/>
      <c r="CH42" s="676"/>
      <c r="CI42" s="676"/>
      <c r="CJ42" s="676"/>
      <c r="CK42" s="676"/>
      <c r="CL42" s="676"/>
      <c r="CM42" s="676"/>
      <c r="CN42" s="676"/>
      <c r="CO42" s="676"/>
      <c r="CP42" s="676"/>
      <c r="CQ42" s="677"/>
      <c r="CR42" s="678">
        <v>312971</v>
      </c>
      <c r="CS42" s="679"/>
      <c r="CT42" s="679"/>
      <c r="CU42" s="679"/>
      <c r="CV42" s="679"/>
      <c r="CW42" s="679"/>
      <c r="CX42" s="679"/>
      <c r="CY42" s="680"/>
      <c r="CZ42" s="681">
        <v>5.6</v>
      </c>
      <c r="DA42" s="682"/>
      <c r="DB42" s="682"/>
      <c r="DC42" s="683"/>
      <c r="DD42" s="684">
        <v>104328</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357</v>
      </c>
      <c r="CE43" s="676"/>
      <c r="CF43" s="676"/>
      <c r="CG43" s="676"/>
      <c r="CH43" s="676"/>
      <c r="CI43" s="676"/>
      <c r="CJ43" s="676"/>
      <c r="CK43" s="676"/>
      <c r="CL43" s="676"/>
      <c r="CM43" s="676"/>
      <c r="CN43" s="676"/>
      <c r="CO43" s="676"/>
      <c r="CP43" s="676"/>
      <c r="CQ43" s="677"/>
      <c r="CR43" s="678">
        <v>9000</v>
      </c>
      <c r="CS43" s="697"/>
      <c r="CT43" s="697"/>
      <c r="CU43" s="697"/>
      <c r="CV43" s="697"/>
      <c r="CW43" s="697"/>
      <c r="CX43" s="697"/>
      <c r="CY43" s="698"/>
      <c r="CZ43" s="681">
        <v>0.2</v>
      </c>
      <c r="DA43" s="699"/>
      <c r="DB43" s="699"/>
      <c r="DC43" s="700"/>
      <c r="DD43" s="684">
        <v>9000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306</v>
      </c>
      <c r="CE44" s="692"/>
      <c r="CF44" s="675" t="s">
        <v>358</v>
      </c>
      <c r="CG44" s="676"/>
      <c r="CH44" s="676"/>
      <c r="CI44" s="676"/>
      <c r="CJ44" s="676"/>
      <c r="CK44" s="676"/>
      <c r="CL44" s="676"/>
      <c r="CM44" s="676"/>
      <c r="CN44" s="676"/>
      <c r="CO44" s="676"/>
      <c r="CP44" s="676"/>
      <c r="CQ44" s="677"/>
      <c r="CR44" s="678">
        <v>153789</v>
      </c>
      <c r="CS44" s="679"/>
      <c r="CT44" s="679"/>
      <c r="CU44" s="679"/>
      <c r="CV44" s="679"/>
      <c r="CW44" s="679"/>
      <c r="CX44" s="679"/>
      <c r="CY44" s="680"/>
      <c r="CZ44" s="681">
        <v>2.7</v>
      </c>
      <c r="DA44" s="682"/>
      <c r="DB44" s="682"/>
      <c r="DC44" s="683"/>
      <c r="DD44" s="684">
        <v>46017</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359</v>
      </c>
      <c r="CG45" s="676"/>
      <c r="CH45" s="676"/>
      <c r="CI45" s="676"/>
      <c r="CJ45" s="676"/>
      <c r="CK45" s="676"/>
      <c r="CL45" s="676"/>
      <c r="CM45" s="676"/>
      <c r="CN45" s="676"/>
      <c r="CO45" s="676"/>
      <c r="CP45" s="676"/>
      <c r="CQ45" s="677"/>
      <c r="CR45" s="678">
        <v>105168</v>
      </c>
      <c r="CS45" s="697"/>
      <c r="CT45" s="697"/>
      <c r="CU45" s="697"/>
      <c r="CV45" s="697"/>
      <c r="CW45" s="697"/>
      <c r="CX45" s="697"/>
      <c r="CY45" s="698"/>
      <c r="CZ45" s="681">
        <v>1.9</v>
      </c>
      <c r="DA45" s="699"/>
      <c r="DB45" s="699"/>
      <c r="DC45" s="700"/>
      <c r="DD45" s="684">
        <v>35643</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361</v>
      </c>
      <c r="CG46" s="676"/>
      <c r="CH46" s="676"/>
      <c r="CI46" s="676"/>
      <c r="CJ46" s="676"/>
      <c r="CK46" s="676"/>
      <c r="CL46" s="676"/>
      <c r="CM46" s="676"/>
      <c r="CN46" s="676"/>
      <c r="CO46" s="676"/>
      <c r="CP46" s="676"/>
      <c r="CQ46" s="677"/>
      <c r="CR46" s="678">
        <v>48621</v>
      </c>
      <c r="CS46" s="679"/>
      <c r="CT46" s="679"/>
      <c r="CU46" s="679"/>
      <c r="CV46" s="679"/>
      <c r="CW46" s="679"/>
      <c r="CX46" s="679"/>
      <c r="CY46" s="680"/>
      <c r="CZ46" s="681">
        <v>0.9</v>
      </c>
      <c r="DA46" s="682"/>
      <c r="DB46" s="682"/>
      <c r="DC46" s="683"/>
      <c r="DD46" s="684">
        <v>10374</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363</v>
      </c>
      <c r="CG47" s="676"/>
      <c r="CH47" s="676"/>
      <c r="CI47" s="676"/>
      <c r="CJ47" s="676"/>
      <c r="CK47" s="676"/>
      <c r="CL47" s="676"/>
      <c r="CM47" s="676"/>
      <c r="CN47" s="676"/>
      <c r="CO47" s="676"/>
      <c r="CP47" s="676"/>
      <c r="CQ47" s="677"/>
      <c r="CR47" s="678">
        <v>159182</v>
      </c>
      <c r="CS47" s="697"/>
      <c r="CT47" s="697"/>
      <c r="CU47" s="697"/>
      <c r="CV47" s="697"/>
      <c r="CW47" s="697"/>
      <c r="CX47" s="697"/>
      <c r="CY47" s="698"/>
      <c r="CZ47" s="681">
        <v>2.8</v>
      </c>
      <c r="DA47" s="699"/>
      <c r="DB47" s="699"/>
      <c r="DC47" s="700"/>
      <c r="DD47" s="684">
        <v>58311</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364</v>
      </c>
      <c r="CD48" s="695"/>
      <c r="CE48" s="696"/>
      <c r="CF48" s="675" t="s">
        <v>365</v>
      </c>
      <c r="CG48" s="676"/>
      <c r="CH48" s="676"/>
      <c r="CI48" s="676"/>
      <c r="CJ48" s="676"/>
      <c r="CK48" s="676"/>
      <c r="CL48" s="676"/>
      <c r="CM48" s="676"/>
      <c r="CN48" s="676"/>
      <c r="CO48" s="676"/>
      <c r="CP48" s="676"/>
      <c r="CQ48" s="677"/>
      <c r="CR48" s="678" t="s">
        <v>174</v>
      </c>
      <c r="CS48" s="679"/>
      <c r="CT48" s="679"/>
      <c r="CU48" s="679"/>
      <c r="CV48" s="679"/>
      <c r="CW48" s="679"/>
      <c r="CX48" s="679"/>
      <c r="CY48" s="680"/>
      <c r="CZ48" s="681" t="s">
        <v>235</v>
      </c>
      <c r="DA48" s="682"/>
      <c r="DB48" s="682"/>
      <c r="DC48" s="683"/>
      <c r="DD48" s="684" t="s">
        <v>174</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366</v>
      </c>
      <c r="CE49" s="660"/>
      <c r="CF49" s="660"/>
      <c r="CG49" s="660"/>
      <c r="CH49" s="660"/>
      <c r="CI49" s="660"/>
      <c r="CJ49" s="660"/>
      <c r="CK49" s="660"/>
      <c r="CL49" s="660"/>
      <c r="CM49" s="660"/>
      <c r="CN49" s="660"/>
      <c r="CO49" s="660"/>
      <c r="CP49" s="660"/>
      <c r="CQ49" s="661"/>
      <c r="CR49" s="662">
        <v>5607939</v>
      </c>
      <c r="CS49" s="663"/>
      <c r="CT49" s="663"/>
      <c r="CU49" s="663"/>
      <c r="CV49" s="663"/>
      <c r="CW49" s="663"/>
      <c r="CX49" s="663"/>
      <c r="CY49" s="664"/>
      <c r="CZ49" s="665">
        <v>100</v>
      </c>
      <c r="DA49" s="666"/>
      <c r="DB49" s="666"/>
      <c r="DC49" s="667"/>
      <c r="DD49" s="668">
        <v>2906846</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TACFMsaZpDZqfkndnJpwpaulaNPTlGKdmIZQWy041uPXLVHlLR05X03ZIqSZF/XmMmxR2ptOl63xfribcemoig==" saltValue="IBXX5EZWy9uDwsTSyfn02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election activeCell="L6" sqref="L6:V8"/>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5" t="s">
        <v>368</v>
      </c>
      <c r="DK2" s="1206"/>
      <c r="DL2" s="1206"/>
      <c r="DM2" s="1206"/>
      <c r="DN2" s="1206"/>
      <c r="DO2" s="1207"/>
      <c r="DP2" s="250"/>
      <c r="DQ2" s="1205" t="s">
        <v>369</v>
      </c>
      <c r="DR2" s="1206"/>
      <c r="DS2" s="1206"/>
      <c r="DT2" s="1206"/>
      <c r="DU2" s="1206"/>
      <c r="DV2" s="1206"/>
      <c r="DW2" s="1206"/>
      <c r="DX2" s="1206"/>
      <c r="DY2" s="1206"/>
      <c r="DZ2" s="120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9" t="s">
        <v>370</v>
      </c>
      <c r="B4" s="1159"/>
      <c r="C4" s="1159"/>
      <c r="D4" s="1159"/>
      <c r="E4" s="1159"/>
      <c r="F4" s="1159"/>
      <c r="G4" s="1159"/>
      <c r="H4" s="1159"/>
      <c r="I4" s="1159"/>
      <c r="J4" s="1159"/>
      <c r="K4" s="1159"/>
      <c r="L4" s="1159"/>
      <c r="M4" s="1159"/>
      <c r="N4" s="1159"/>
      <c r="O4" s="1159"/>
      <c r="P4" s="1159"/>
      <c r="Q4" s="1159"/>
      <c r="R4" s="1159"/>
      <c r="S4" s="1159"/>
      <c r="T4" s="1159"/>
      <c r="U4" s="1159"/>
      <c r="V4" s="1159"/>
      <c r="W4" s="1159"/>
      <c r="X4" s="1159"/>
      <c r="Y4" s="1159"/>
      <c r="Z4" s="1159"/>
      <c r="AA4" s="1159"/>
      <c r="AB4" s="1159"/>
      <c r="AC4" s="1159"/>
      <c r="AD4" s="1159"/>
      <c r="AE4" s="1159"/>
      <c r="AF4" s="1159"/>
      <c r="AG4" s="1159"/>
      <c r="AH4" s="1159"/>
      <c r="AI4" s="1159"/>
      <c r="AJ4" s="1159"/>
      <c r="AK4" s="1159"/>
      <c r="AL4" s="1159"/>
      <c r="AM4" s="1159"/>
      <c r="AN4" s="1159"/>
      <c r="AO4" s="1159"/>
      <c r="AP4" s="1159"/>
      <c r="AQ4" s="1159"/>
      <c r="AR4" s="1159"/>
      <c r="AS4" s="1159"/>
      <c r="AT4" s="1159"/>
      <c r="AU4" s="1159"/>
      <c r="AV4" s="1159"/>
      <c r="AW4" s="1159"/>
      <c r="AX4" s="1159"/>
      <c r="AY4" s="1159"/>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91" t="s">
        <v>372</v>
      </c>
      <c r="B5" s="1092"/>
      <c r="C5" s="1092"/>
      <c r="D5" s="1092"/>
      <c r="E5" s="1092"/>
      <c r="F5" s="1092"/>
      <c r="G5" s="1092"/>
      <c r="H5" s="1092"/>
      <c r="I5" s="1092"/>
      <c r="J5" s="1092"/>
      <c r="K5" s="1092"/>
      <c r="L5" s="1092"/>
      <c r="M5" s="1092"/>
      <c r="N5" s="1092"/>
      <c r="O5" s="1092"/>
      <c r="P5" s="1093"/>
      <c r="Q5" s="1097" t="s">
        <v>373</v>
      </c>
      <c r="R5" s="1098"/>
      <c r="S5" s="1098"/>
      <c r="T5" s="1098"/>
      <c r="U5" s="1099"/>
      <c r="V5" s="1097" t="s">
        <v>374</v>
      </c>
      <c r="W5" s="1098"/>
      <c r="X5" s="1098"/>
      <c r="Y5" s="1098"/>
      <c r="Z5" s="1099"/>
      <c r="AA5" s="1097" t="s">
        <v>375</v>
      </c>
      <c r="AB5" s="1098"/>
      <c r="AC5" s="1098"/>
      <c r="AD5" s="1098"/>
      <c r="AE5" s="1098"/>
      <c r="AF5" s="1208" t="s">
        <v>376</v>
      </c>
      <c r="AG5" s="1098"/>
      <c r="AH5" s="1098"/>
      <c r="AI5" s="1098"/>
      <c r="AJ5" s="1113"/>
      <c r="AK5" s="1098" t="s">
        <v>377</v>
      </c>
      <c r="AL5" s="1098"/>
      <c r="AM5" s="1098"/>
      <c r="AN5" s="1098"/>
      <c r="AO5" s="1099"/>
      <c r="AP5" s="1097" t="s">
        <v>378</v>
      </c>
      <c r="AQ5" s="1098"/>
      <c r="AR5" s="1098"/>
      <c r="AS5" s="1098"/>
      <c r="AT5" s="1099"/>
      <c r="AU5" s="1097" t="s">
        <v>379</v>
      </c>
      <c r="AV5" s="1098"/>
      <c r="AW5" s="1098"/>
      <c r="AX5" s="1098"/>
      <c r="AY5" s="1113"/>
      <c r="AZ5" s="257"/>
      <c r="BA5" s="257"/>
      <c r="BB5" s="257"/>
      <c r="BC5" s="257"/>
      <c r="BD5" s="257"/>
      <c r="BE5" s="258"/>
      <c r="BF5" s="258"/>
      <c r="BG5" s="258"/>
      <c r="BH5" s="258"/>
      <c r="BI5" s="258"/>
      <c r="BJ5" s="258"/>
      <c r="BK5" s="258"/>
      <c r="BL5" s="258"/>
      <c r="BM5" s="258"/>
      <c r="BN5" s="258"/>
      <c r="BO5" s="258"/>
      <c r="BP5" s="258"/>
      <c r="BQ5" s="1091" t="s">
        <v>380</v>
      </c>
      <c r="BR5" s="1092"/>
      <c r="BS5" s="1092"/>
      <c r="BT5" s="1092"/>
      <c r="BU5" s="1092"/>
      <c r="BV5" s="1092"/>
      <c r="BW5" s="1092"/>
      <c r="BX5" s="1092"/>
      <c r="BY5" s="1092"/>
      <c r="BZ5" s="1092"/>
      <c r="CA5" s="1092"/>
      <c r="CB5" s="1092"/>
      <c r="CC5" s="1092"/>
      <c r="CD5" s="1092"/>
      <c r="CE5" s="1092"/>
      <c r="CF5" s="1092"/>
      <c r="CG5" s="1093"/>
      <c r="CH5" s="1097" t="s">
        <v>381</v>
      </c>
      <c r="CI5" s="1098"/>
      <c r="CJ5" s="1098"/>
      <c r="CK5" s="1098"/>
      <c r="CL5" s="1099"/>
      <c r="CM5" s="1097" t="s">
        <v>382</v>
      </c>
      <c r="CN5" s="1098"/>
      <c r="CO5" s="1098"/>
      <c r="CP5" s="1098"/>
      <c r="CQ5" s="1099"/>
      <c r="CR5" s="1097" t="s">
        <v>383</v>
      </c>
      <c r="CS5" s="1098"/>
      <c r="CT5" s="1098"/>
      <c r="CU5" s="1098"/>
      <c r="CV5" s="1099"/>
      <c r="CW5" s="1097" t="s">
        <v>384</v>
      </c>
      <c r="CX5" s="1098"/>
      <c r="CY5" s="1098"/>
      <c r="CZ5" s="1098"/>
      <c r="DA5" s="1099"/>
      <c r="DB5" s="1097" t="s">
        <v>385</v>
      </c>
      <c r="DC5" s="1098"/>
      <c r="DD5" s="1098"/>
      <c r="DE5" s="1098"/>
      <c r="DF5" s="1099"/>
      <c r="DG5" s="1193" t="s">
        <v>386</v>
      </c>
      <c r="DH5" s="1194"/>
      <c r="DI5" s="1194"/>
      <c r="DJ5" s="1194"/>
      <c r="DK5" s="1195"/>
      <c r="DL5" s="1193" t="s">
        <v>387</v>
      </c>
      <c r="DM5" s="1194"/>
      <c r="DN5" s="1194"/>
      <c r="DO5" s="1194"/>
      <c r="DP5" s="1195"/>
      <c r="DQ5" s="1097" t="s">
        <v>388</v>
      </c>
      <c r="DR5" s="1098"/>
      <c r="DS5" s="1098"/>
      <c r="DT5" s="1098"/>
      <c r="DU5" s="1099"/>
      <c r="DV5" s="1097" t="s">
        <v>379</v>
      </c>
      <c r="DW5" s="1098"/>
      <c r="DX5" s="1098"/>
      <c r="DY5" s="1098"/>
      <c r="DZ5" s="1113"/>
      <c r="EA5" s="255"/>
    </row>
    <row r="6" spans="1:131" s="256" customFormat="1" ht="26.25" customHeight="1" thickBot="1" x14ac:dyDescent="0.2">
      <c r="A6" s="1094"/>
      <c r="B6" s="1095"/>
      <c r="C6" s="1095"/>
      <c r="D6" s="1095"/>
      <c r="E6" s="1095"/>
      <c r="F6" s="1095"/>
      <c r="G6" s="1095"/>
      <c r="H6" s="1095"/>
      <c r="I6" s="1095"/>
      <c r="J6" s="1095"/>
      <c r="K6" s="1095"/>
      <c r="L6" s="1095"/>
      <c r="M6" s="1095"/>
      <c r="N6" s="1095"/>
      <c r="O6" s="1095"/>
      <c r="P6" s="1096"/>
      <c r="Q6" s="1100"/>
      <c r="R6" s="1101"/>
      <c r="S6" s="1101"/>
      <c r="T6" s="1101"/>
      <c r="U6" s="1102"/>
      <c r="V6" s="1100"/>
      <c r="W6" s="1101"/>
      <c r="X6" s="1101"/>
      <c r="Y6" s="1101"/>
      <c r="Z6" s="1102"/>
      <c r="AA6" s="1100"/>
      <c r="AB6" s="1101"/>
      <c r="AC6" s="1101"/>
      <c r="AD6" s="1101"/>
      <c r="AE6" s="1101"/>
      <c r="AF6" s="1209"/>
      <c r="AG6" s="1101"/>
      <c r="AH6" s="1101"/>
      <c r="AI6" s="1101"/>
      <c r="AJ6" s="1114"/>
      <c r="AK6" s="1101"/>
      <c r="AL6" s="1101"/>
      <c r="AM6" s="1101"/>
      <c r="AN6" s="1101"/>
      <c r="AO6" s="1102"/>
      <c r="AP6" s="1100"/>
      <c r="AQ6" s="1101"/>
      <c r="AR6" s="1101"/>
      <c r="AS6" s="1101"/>
      <c r="AT6" s="1102"/>
      <c r="AU6" s="1100"/>
      <c r="AV6" s="1101"/>
      <c r="AW6" s="1101"/>
      <c r="AX6" s="1101"/>
      <c r="AY6" s="1114"/>
      <c r="AZ6" s="253"/>
      <c r="BA6" s="253"/>
      <c r="BB6" s="253"/>
      <c r="BC6" s="253"/>
      <c r="BD6" s="253"/>
      <c r="BE6" s="254"/>
      <c r="BF6" s="254"/>
      <c r="BG6" s="254"/>
      <c r="BH6" s="254"/>
      <c r="BI6" s="254"/>
      <c r="BJ6" s="254"/>
      <c r="BK6" s="254"/>
      <c r="BL6" s="254"/>
      <c r="BM6" s="254"/>
      <c r="BN6" s="254"/>
      <c r="BO6" s="254"/>
      <c r="BP6" s="254"/>
      <c r="BQ6" s="1094"/>
      <c r="BR6" s="1095"/>
      <c r="BS6" s="1095"/>
      <c r="BT6" s="1095"/>
      <c r="BU6" s="1095"/>
      <c r="BV6" s="1095"/>
      <c r="BW6" s="1095"/>
      <c r="BX6" s="1095"/>
      <c r="BY6" s="1095"/>
      <c r="BZ6" s="1095"/>
      <c r="CA6" s="1095"/>
      <c r="CB6" s="1095"/>
      <c r="CC6" s="1095"/>
      <c r="CD6" s="1095"/>
      <c r="CE6" s="1095"/>
      <c r="CF6" s="1095"/>
      <c r="CG6" s="1096"/>
      <c r="CH6" s="1100"/>
      <c r="CI6" s="1101"/>
      <c r="CJ6" s="1101"/>
      <c r="CK6" s="1101"/>
      <c r="CL6" s="1102"/>
      <c r="CM6" s="1100"/>
      <c r="CN6" s="1101"/>
      <c r="CO6" s="1101"/>
      <c r="CP6" s="1101"/>
      <c r="CQ6" s="1102"/>
      <c r="CR6" s="1100"/>
      <c r="CS6" s="1101"/>
      <c r="CT6" s="1101"/>
      <c r="CU6" s="1101"/>
      <c r="CV6" s="1102"/>
      <c r="CW6" s="1100"/>
      <c r="CX6" s="1101"/>
      <c r="CY6" s="1101"/>
      <c r="CZ6" s="1101"/>
      <c r="DA6" s="1102"/>
      <c r="DB6" s="1100"/>
      <c r="DC6" s="1101"/>
      <c r="DD6" s="1101"/>
      <c r="DE6" s="1101"/>
      <c r="DF6" s="1102"/>
      <c r="DG6" s="1196"/>
      <c r="DH6" s="1197"/>
      <c r="DI6" s="1197"/>
      <c r="DJ6" s="1197"/>
      <c r="DK6" s="1198"/>
      <c r="DL6" s="1196"/>
      <c r="DM6" s="1197"/>
      <c r="DN6" s="1197"/>
      <c r="DO6" s="1197"/>
      <c r="DP6" s="1198"/>
      <c r="DQ6" s="1100"/>
      <c r="DR6" s="1101"/>
      <c r="DS6" s="1101"/>
      <c r="DT6" s="1101"/>
      <c r="DU6" s="1102"/>
      <c r="DV6" s="1100"/>
      <c r="DW6" s="1101"/>
      <c r="DX6" s="1101"/>
      <c r="DY6" s="1101"/>
      <c r="DZ6" s="1114"/>
      <c r="EA6" s="255"/>
    </row>
    <row r="7" spans="1:131" s="256" customFormat="1" ht="26.25" customHeight="1" thickTop="1" x14ac:dyDescent="0.15">
      <c r="A7" s="259">
        <v>1</v>
      </c>
      <c r="B7" s="1146" t="s">
        <v>389</v>
      </c>
      <c r="C7" s="1147"/>
      <c r="D7" s="1147"/>
      <c r="E7" s="1147"/>
      <c r="F7" s="1147"/>
      <c r="G7" s="1147"/>
      <c r="H7" s="1147"/>
      <c r="I7" s="1147"/>
      <c r="J7" s="1147"/>
      <c r="K7" s="1147"/>
      <c r="L7" s="1147"/>
      <c r="M7" s="1147"/>
      <c r="N7" s="1147"/>
      <c r="O7" s="1147"/>
      <c r="P7" s="1148"/>
      <c r="Q7" s="1199">
        <v>5823</v>
      </c>
      <c r="R7" s="1200"/>
      <c r="S7" s="1200"/>
      <c r="T7" s="1200"/>
      <c r="U7" s="1200"/>
      <c r="V7" s="1200">
        <v>5609</v>
      </c>
      <c r="W7" s="1200"/>
      <c r="X7" s="1200"/>
      <c r="Y7" s="1200"/>
      <c r="Z7" s="1200"/>
      <c r="AA7" s="1200">
        <v>214</v>
      </c>
      <c r="AB7" s="1200"/>
      <c r="AC7" s="1200"/>
      <c r="AD7" s="1200"/>
      <c r="AE7" s="1201"/>
      <c r="AF7" s="1202">
        <v>169</v>
      </c>
      <c r="AG7" s="1203"/>
      <c r="AH7" s="1203"/>
      <c r="AI7" s="1203"/>
      <c r="AJ7" s="1204"/>
      <c r="AK7" s="1186">
        <v>414</v>
      </c>
      <c r="AL7" s="1187"/>
      <c r="AM7" s="1187"/>
      <c r="AN7" s="1187"/>
      <c r="AO7" s="1187"/>
      <c r="AP7" s="1187">
        <v>4923</v>
      </c>
      <c r="AQ7" s="1187"/>
      <c r="AR7" s="1187"/>
      <c r="AS7" s="1187"/>
      <c r="AT7" s="1187"/>
      <c r="AU7" s="1188"/>
      <c r="AV7" s="1188"/>
      <c r="AW7" s="1188"/>
      <c r="AX7" s="1188"/>
      <c r="AY7" s="1189"/>
      <c r="AZ7" s="253"/>
      <c r="BA7" s="253"/>
      <c r="BB7" s="253"/>
      <c r="BC7" s="253"/>
      <c r="BD7" s="253"/>
      <c r="BE7" s="254"/>
      <c r="BF7" s="254"/>
      <c r="BG7" s="254"/>
      <c r="BH7" s="254"/>
      <c r="BI7" s="254"/>
      <c r="BJ7" s="254"/>
      <c r="BK7" s="254"/>
      <c r="BL7" s="254"/>
      <c r="BM7" s="254"/>
      <c r="BN7" s="254"/>
      <c r="BO7" s="254"/>
      <c r="BP7" s="254"/>
      <c r="BQ7" s="260">
        <v>1</v>
      </c>
      <c r="BR7" s="261"/>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5"/>
    </row>
    <row r="8" spans="1:131" s="256" customFormat="1" ht="26.25" customHeight="1" x14ac:dyDescent="0.15">
      <c r="A8" s="262">
        <v>2</v>
      </c>
      <c r="B8" s="1133" t="s">
        <v>390</v>
      </c>
      <c r="C8" s="1134"/>
      <c r="D8" s="1134"/>
      <c r="E8" s="1134"/>
      <c r="F8" s="1134"/>
      <c r="G8" s="1134"/>
      <c r="H8" s="1134"/>
      <c r="I8" s="1134"/>
      <c r="J8" s="1134"/>
      <c r="K8" s="1134"/>
      <c r="L8" s="1134"/>
      <c r="M8" s="1134"/>
      <c r="N8" s="1134"/>
      <c r="O8" s="1134"/>
      <c r="P8" s="1135"/>
      <c r="Q8" s="1139">
        <v>5</v>
      </c>
      <c r="R8" s="1140"/>
      <c r="S8" s="1140"/>
      <c r="T8" s="1140"/>
      <c r="U8" s="1140"/>
      <c r="V8" s="1140">
        <v>5</v>
      </c>
      <c r="W8" s="1140"/>
      <c r="X8" s="1140"/>
      <c r="Y8" s="1140"/>
      <c r="Z8" s="1140"/>
      <c r="AA8" s="1140">
        <v>0</v>
      </c>
      <c r="AB8" s="1140"/>
      <c r="AC8" s="1140"/>
      <c r="AD8" s="1140"/>
      <c r="AE8" s="1141"/>
      <c r="AF8" s="1115">
        <v>0</v>
      </c>
      <c r="AG8" s="1116"/>
      <c r="AH8" s="1116"/>
      <c r="AI8" s="1116"/>
      <c r="AJ8" s="1117"/>
      <c r="AK8" s="1181">
        <v>2</v>
      </c>
      <c r="AL8" s="1182"/>
      <c r="AM8" s="1182"/>
      <c r="AN8" s="1182"/>
      <c r="AO8" s="1182"/>
      <c r="AP8" s="1182"/>
      <c r="AQ8" s="1182"/>
      <c r="AR8" s="1182"/>
      <c r="AS8" s="1182"/>
      <c r="AT8" s="1182"/>
      <c r="AU8" s="1179"/>
      <c r="AV8" s="1179"/>
      <c r="AW8" s="1179"/>
      <c r="AX8" s="1179"/>
      <c r="AY8" s="1180"/>
      <c r="AZ8" s="253"/>
      <c r="BA8" s="253"/>
      <c r="BB8" s="253"/>
      <c r="BC8" s="253"/>
      <c r="BD8" s="253"/>
      <c r="BE8" s="254"/>
      <c r="BF8" s="254"/>
      <c r="BG8" s="254"/>
      <c r="BH8" s="254"/>
      <c r="BI8" s="254"/>
      <c r="BJ8" s="254"/>
      <c r="BK8" s="254"/>
      <c r="BL8" s="254"/>
      <c r="BM8" s="254"/>
      <c r="BN8" s="254"/>
      <c r="BO8" s="254"/>
      <c r="BP8" s="254"/>
      <c r="BQ8" s="263">
        <v>2</v>
      </c>
      <c r="BR8" s="264"/>
      <c r="BS8" s="1110"/>
      <c r="BT8" s="1111"/>
      <c r="BU8" s="1111"/>
      <c r="BV8" s="1111"/>
      <c r="BW8" s="1111"/>
      <c r="BX8" s="1111"/>
      <c r="BY8" s="1111"/>
      <c r="BZ8" s="1111"/>
      <c r="CA8" s="1111"/>
      <c r="CB8" s="1111"/>
      <c r="CC8" s="1111"/>
      <c r="CD8" s="1111"/>
      <c r="CE8" s="1111"/>
      <c r="CF8" s="1111"/>
      <c r="CG8" s="1112"/>
      <c r="CH8" s="1085"/>
      <c r="CI8" s="1086"/>
      <c r="CJ8" s="1086"/>
      <c r="CK8" s="1086"/>
      <c r="CL8" s="1087"/>
      <c r="CM8" s="1085"/>
      <c r="CN8" s="1086"/>
      <c r="CO8" s="1086"/>
      <c r="CP8" s="1086"/>
      <c r="CQ8" s="1087"/>
      <c r="CR8" s="1085"/>
      <c r="CS8" s="1086"/>
      <c r="CT8" s="1086"/>
      <c r="CU8" s="1086"/>
      <c r="CV8" s="1087"/>
      <c r="CW8" s="1085"/>
      <c r="CX8" s="1086"/>
      <c r="CY8" s="1086"/>
      <c r="CZ8" s="1086"/>
      <c r="DA8" s="1087"/>
      <c r="DB8" s="1085"/>
      <c r="DC8" s="1086"/>
      <c r="DD8" s="1086"/>
      <c r="DE8" s="1086"/>
      <c r="DF8" s="1087"/>
      <c r="DG8" s="1085"/>
      <c r="DH8" s="1086"/>
      <c r="DI8" s="1086"/>
      <c r="DJ8" s="1086"/>
      <c r="DK8" s="1087"/>
      <c r="DL8" s="1085"/>
      <c r="DM8" s="1086"/>
      <c r="DN8" s="1086"/>
      <c r="DO8" s="1086"/>
      <c r="DP8" s="1087"/>
      <c r="DQ8" s="1085"/>
      <c r="DR8" s="1086"/>
      <c r="DS8" s="1086"/>
      <c r="DT8" s="1086"/>
      <c r="DU8" s="1087"/>
      <c r="DV8" s="1088"/>
      <c r="DW8" s="1089"/>
      <c r="DX8" s="1089"/>
      <c r="DY8" s="1089"/>
      <c r="DZ8" s="1090"/>
      <c r="EA8" s="255"/>
    </row>
    <row r="9" spans="1:131" s="256" customFormat="1" ht="26.25" customHeight="1" x14ac:dyDescent="0.15">
      <c r="A9" s="262">
        <v>3</v>
      </c>
      <c r="B9" s="1133"/>
      <c r="C9" s="1134"/>
      <c r="D9" s="1134"/>
      <c r="E9" s="1134"/>
      <c r="F9" s="1134"/>
      <c r="G9" s="1134"/>
      <c r="H9" s="1134"/>
      <c r="I9" s="1134"/>
      <c r="J9" s="1134"/>
      <c r="K9" s="1134"/>
      <c r="L9" s="1134"/>
      <c r="M9" s="1134"/>
      <c r="N9" s="1134"/>
      <c r="O9" s="1134"/>
      <c r="P9" s="1135"/>
      <c r="Q9" s="1139"/>
      <c r="R9" s="1140"/>
      <c r="S9" s="1140"/>
      <c r="T9" s="1140"/>
      <c r="U9" s="1140"/>
      <c r="V9" s="1140"/>
      <c r="W9" s="1140"/>
      <c r="X9" s="1140"/>
      <c r="Y9" s="1140"/>
      <c r="Z9" s="1140"/>
      <c r="AA9" s="1140"/>
      <c r="AB9" s="1140"/>
      <c r="AC9" s="1140"/>
      <c r="AD9" s="1140"/>
      <c r="AE9" s="1141"/>
      <c r="AF9" s="1115"/>
      <c r="AG9" s="1116"/>
      <c r="AH9" s="1116"/>
      <c r="AI9" s="1116"/>
      <c r="AJ9" s="1117"/>
      <c r="AK9" s="1181"/>
      <c r="AL9" s="1182"/>
      <c r="AM9" s="1182"/>
      <c r="AN9" s="1182"/>
      <c r="AO9" s="1182"/>
      <c r="AP9" s="1182"/>
      <c r="AQ9" s="1182"/>
      <c r="AR9" s="1182"/>
      <c r="AS9" s="1182"/>
      <c r="AT9" s="1182"/>
      <c r="AU9" s="1179"/>
      <c r="AV9" s="1179"/>
      <c r="AW9" s="1179"/>
      <c r="AX9" s="1179"/>
      <c r="AY9" s="1180"/>
      <c r="AZ9" s="253"/>
      <c r="BA9" s="253"/>
      <c r="BB9" s="253"/>
      <c r="BC9" s="253"/>
      <c r="BD9" s="253"/>
      <c r="BE9" s="254"/>
      <c r="BF9" s="254"/>
      <c r="BG9" s="254"/>
      <c r="BH9" s="254"/>
      <c r="BI9" s="254"/>
      <c r="BJ9" s="254"/>
      <c r="BK9" s="254"/>
      <c r="BL9" s="254"/>
      <c r="BM9" s="254"/>
      <c r="BN9" s="254"/>
      <c r="BO9" s="254"/>
      <c r="BP9" s="254"/>
      <c r="BQ9" s="263">
        <v>3</v>
      </c>
      <c r="BR9" s="264"/>
      <c r="BS9" s="1110"/>
      <c r="BT9" s="1111"/>
      <c r="BU9" s="1111"/>
      <c r="BV9" s="1111"/>
      <c r="BW9" s="1111"/>
      <c r="BX9" s="1111"/>
      <c r="BY9" s="1111"/>
      <c r="BZ9" s="1111"/>
      <c r="CA9" s="1111"/>
      <c r="CB9" s="1111"/>
      <c r="CC9" s="1111"/>
      <c r="CD9" s="1111"/>
      <c r="CE9" s="1111"/>
      <c r="CF9" s="1111"/>
      <c r="CG9" s="1112"/>
      <c r="CH9" s="1085"/>
      <c r="CI9" s="1086"/>
      <c r="CJ9" s="1086"/>
      <c r="CK9" s="1086"/>
      <c r="CL9" s="1087"/>
      <c r="CM9" s="1085"/>
      <c r="CN9" s="1086"/>
      <c r="CO9" s="1086"/>
      <c r="CP9" s="1086"/>
      <c r="CQ9" s="1087"/>
      <c r="CR9" s="1085"/>
      <c r="CS9" s="1086"/>
      <c r="CT9" s="1086"/>
      <c r="CU9" s="1086"/>
      <c r="CV9" s="1087"/>
      <c r="CW9" s="1085"/>
      <c r="CX9" s="1086"/>
      <c r="CY9" s="1086"/>
      <c r="CZ9" s="1086"/>
      <c r="DA9" s="1087"/>
      <c r="DB9" s="1085"/>
      <c r="DC9" s="1086"/>
      <c r="DD9" s="1086"/>
      <c r="DE9" s="1086"/>
      <c r="DF9" s="1087"/>
      <c r="DG9" s="1085"/>
      <c r="DH9" s="1086"/>
      <c r="DI9" s="1086"/>
      <c r="DJ9" s="1086"/>
      <c r="DK9" s="1087"/>
      <c r="DL9" s="1085"/>
      <c r="DM9" s="1086"/>
      <c r="DN9" s="1086"/>
      <c r="DO9" s="1086"/>
      <c r="DP9" s="1087"/>
      <c r="DQ9" s="1085"/>
      <c r="DR9" s="1086"/>
      <c r="DS9" s="1086"/>
      <c r="DT9" s="1086"/>
      <c r="DU9" s="1087"/>
      <c r="DV9" s="1088"/>
      <c r="DW9" s="1089"/>
      <c r="DX9" s="1089"/>
      <c r="DY9" s="1089"/>
      <c r="DZ9" s="1090"/>
      <c r="EA9" s="255"/>
    </row>
    <row r="10" spans="1:131" s="256" customFormat="1" ht="26.25" customHeight="1" x14ac:dyDescent="0.15">
      <c r="A10" s="262">
        <v>4</v>
      </c>
      <c r="B10" s="1133"/>
      <c r="C10" s="1134"/>
      <c r="D10" s="1134"/>
      <c r="E10" s="1134"/>
      <c r="F10" s="1134"/>
      <c r="G10" s="1134"/>
      <c r="H10" s="1134"/>
      <c r="I10" s="1134"/>
      <c r="J10" s="1134"/>
      <c r="K10" s="1134"/>
      <c r="L10" s="1134"/>
      <c r="M10" s="1134"/>
      <c r="N10" s="1134"/>
      <c r="O10" s="1134"/>
      <c r="P10" s="1135"/>
      <c r="Q10" s="1139"/>
      <c r="R10" s="1140"/>
      <c r="S10" s="1140"/>
      <c r="T10" s="1140"/>
      <c r="U10" s="1140"/>
      <c r="V10" s="1140"/>
      <c r="W10" s="1140"/>
      <c r="X10" s="1140"/>
      <c r="Y10" s="1140"/>
      <c r="Z10" s="1140"/>
      <c r="AA10" s="1140"/>
      <c r="AB10" s="1140"/>
      <c r="AC10" s="1140"/>
      <c r="AD10" s="1140"/>
      <c r="AE10" s="1141"/>
      <c r="AF10" s="1115"/>
      <c r="AG10" s="1116"/>
      <c r="AH10" s="1116"/>
      <c r="AI10" s="1116"/>
      <c r="AJ10" s="1117"/>
      <c r="AK10" s="1181"/>
      <c r="AL10" s="1182"/>
      <c r="AM10" s="1182"/>
      <c r="AN10" s="1182"/>
      <c r="AO10" s="1182"/>
      <c r="AP10" s="1182"/>
      <c r="AQ10" s="1182"/>
      <c r="AR10" s="1182"/>
      <c r="AS10" s="1182"/>
      <c r="AT10" s="1182"/>
      <c r="AU10" s="1179"/>
      <c r="AV10" s="1179"/>
      <c r="AW10" s="1179"/>
      <c r="AX10" s="1179"/>
      <c r="AY10" s="1180"/>
      <c r="AZ10" s="253"/>
      <c r="BA10" s="253"/>
      <c r="BB10" s="253"/>
      <c r="BC10" s="253"/>
      <c r="BD10" s="253"/>
      <c r="BE10" s="254"/>
      <c r="BF10" s="254"/>
      <c r="BG10" s="254"/>
      <c r="BH10" s="254"/>
      <c r="BI10" s="254"/>
      <c r="BJ10" s="254"/>
      <c r="BK10" s="254"/>
      <c r="BL10" s="254"/>
      <c r="BM10" s="254"/>
      <c r="BN10" s="254"/>
      <c r="BO10" s="254"/>
      <c r="BP10" s="254"/>
      <c r="BQ10" s="263">
        <v>4</v>
      </c>
      <c r="BR10" s="264"/>
      <c r="BS10" s="1110"/>
      <c r="BT10" s="1111"/>
      <c r="BU10" s="1111"/>
      <c r="BV10" s="1111"/>
      <c r="BW10" s="1111"/>
      <c r="BX10" s="1111"/>
      <c r="BY10" s="1111"/>
      <c r="BZ10" s="1111"/>
      <c r="CA10" s="1111"/>
      <c r="CB10" s="1111"/>
      <c r="CC10" s="1111"/>
      <c r="CD10" s="1111"/>
      <c r="CE10" s="1111"/>
      <c r="CF10" s="1111"/>
      <c r="CG10" s="1112"/>
      <c r="CH10" s="1085"/>
      <c r="CI10" s="1086"/>
      <c r="CJ10" s="1086"/>
      <c r="CK10" s="1086"/>
      <c r="CL10" s="1087"/>
      <c r="CM10" s="1085"/>
      <c r="CN10" s="1086"/>
      <c r="CO10" s="1086"/>
      <c r="CP10" s="1086"/>
      <c r="CQ10" s="1087"/>
      <c r="CR10" s="1085"/>
      <c r="CS10" s="1086"/>
      <c r="CT10" s="1086"/>
      <c r="CU10" s="1086"/>
      <c r="CV10" s="1087"/>
      <c r="CW10" s="1085"/>
      <c r="CX10" s="1086"/>
      <c r="CY10" s="1086"/>
      <c r="CZ10" s="1086"/>
      <c r="DA10" s="1087"/>
      <c r="DB10" s="1085"/>
      <c r="DC10" s="1086"/>
      <c r="DD10" s="1086"/>
      <c r="DE10" s="1086"/>
      <c r="DF10" s="1087"/>
      <c r="DG10" s="1085"/>
      <c r="DH10" s="1086"/>
      <c r="DI10" s="1086"/>
      <c r="DJ10" s="1086"/>
      <c r="DK10" s="1087"/>
      <c r="DL10" s="1085"/>
      <c r="DM10" s="1086"/>
      <c r="DN10" s="1086"/>
      <c r="DO10" s="1086"/>
      <c r="DP10" s="1087"/>
      <c r="DQ10" s="1085"/>
      <c r="DR10" s="1086"/>
      <c r="DS10" s="1086"/>
      <c r="DT10" s="1086"/>
      <c r="DU10" s="1087"/>
      <c r="DV10" s="1088"/>
      <c r="DW10" s="1089"/>
      <c r="DX10" s="1089"/>
      <c r="DY10" s="1089"/>
      <c r="DZ10" s="1090"/>
      <c r="EA10" s="255"/>
    </row>
    <row r="11" spans="1:131" s="256" customFormat="1" ht="26.25" customHeight="1" x14ac:dyDescent="0.15">
      <c r="A11" s="262">
        <v>5</v>
      </c>
      <c r="B11" s="1133"/>
      <c r="C11" s="1134"/>
      <c r="D11" s="1134"/>
      <c r="E11" s="1134"/>
      <c r="F11" s="1134"/>
      <c r="G11" s="1134"/>
      <c r="H11" s="1134"/>
      <c r="I11" s="1134"/>
      <c r="J11" s="1134"/>
      <c r="K11" s="1134"/>
      <c r="L11" s="1134"/>
      <c r="M11" s="1134"/>
      <c r="N11" s="1134"/>
      <c r="O11" s="1134"/>
      <c r="P11" s="1135"/>
      <c r="Q11" s="1139"/>
      <c r="R11" s="1140"/>
      <c r="S11" s="1140"/>
      <c r="T11" s="1140"/>
      <c r="U11" s="1140"/>
      <c r="V11" s="1140"/>
      <c r="W11" s="1140"/>
      <c r="X11" s="1140"/>
      <c r="Y11" s="1140"/>
      <c r="Z11" s="1140"/>
      <c r="AA11" s="1140"/>
      <c r="AB11" s="1140"/>
      <c r="AC11" s="1140"/>
      <c r="AD11" s="1140"/>
      <c r="AE11" s="1141"/>
      <c r="AF11" s="1115"/>
      <c r="AG11" s="1116"/>
      <c r="AH11" s="1116"/>
      <c r="AI11" s="1116"/>
      <c r="AJ11" s="1117"/>
      <c r="AK11" s="1181"/>
      <c r="AL11" s="1182"/>
      <c r="AM11" s="1182"/>
      <c r="AN11" s="1182"/>
      <c r="AO11" s="1182"/>
      <c r="AP11" s="1182"/>
      <c r="AQ11" s="1182"/>
      <c r="AR11" s="1182"/>
      <c r="AS11" s="1182"/>
      <c r="AT11" s="1182"/>
      <c r="AU11" s="1179"/>
      <c r="AV11" s="1179"/>
      <c r="AW11" s="1179"/>
      <c r="AX11" s="1179"/>
      <c r="AY11" s="1180"/>
      <c r="AZ11" s="253"/>
      <c r="BA11" s="253"/>
      <c r="BB11" s="253"/>
      <c r="BC11" s="253"/>
      <c r="BD11" s="253"/>
      <c r="BE11" s="254"/>
      <c r="BF11" s="254"/>
      <c r="BG11" s="254"/>
      <c r="BH11" s="254"/>
      <c r="BI11" s="254"/>
      <c r="BJ11" s="254"/>
      <c r="BK11" s="254"/>
      <c r="BL11" s="254"/>
      <c r="BM11" s="254"/>
      <c r="BN11" s="254"/>
      <c r="BO11" s="254"/>
      <c r="BP11" s="254"/>
      <c r="BQ11" s="263">
        <v>5</v>
      </c>
      <c r="BR11" s="264"/>
      <c r="BS11" s="1110"/>
      <c r="BT11" s="1111"/>
      <c r="BU11" s="1111"/>
      <c r="BV11" s="1111"/>
      <c r="BW11" s="1111"/>
      <c r="BX11" s="1111"/>
      <c r="BY11" s="1111"/>
      <c r="BZ11" s="1111"/>
      <c r="CA11" s="1111"/>
      <c r="CB11" s="1111"/>
      <c r="CC11" s="1111"/>
      <c r="CD11" s="1111"/>
      <c r="CE11" s="1111"/>
      <c r="CF11" s="1111"/>
      <c r="CG11" s="1112"/>
      <c r="CH11" s="1085"/>
      <c r="CI11" s="1086"/>
      <c r="CJ11" s="1086"/>
      <c r="CK11" s="1086"/>
      <c r="CL11" s="1087"/>
      <c r="CM11" s="1085"/>
      <c r="CN11" s="1086"/>
      <c r="CO11" s="1086"/>
      <c r="CP11" s="1086"/>
      <c r="CQ11" s="1087"/>
      <c r="CR11" s="1085"/>
      <c r="CS11" s="1086"/>
      <c r="CT11" s="1086"/>
      <c r="CU11" s="1086"/>
      <c r="CV11" s="1087"/>
      <c r="CW11" s="1085"/>
      <c r="CX11" s="1086"/>
      <c r="CY11" s="1086"/>
      <c r="CZ11" s="1086"/>
      <c r="DA11" s="1087"/>
      <c r="DB11" s="1085"/>
      <c r="DC11" s="1086"/>
      <c r="DD11" s="1086"/>
      <c r="DE11" s="1086"/>
      <c r="DF11" s="1087"/>
      <c r="DG11" s="1085"/>
      <c r="DH11" s="1086"/>
      <c r="DI11" s="1086"/>
      <c r="DJ11" s="1086"/>
      <c r="DK11" s="1087"/>
      <c r="DL11" s="1085"/>
      <c r="DM11" s="1086"/>
      <c r="DN11" s="1086"/>
      <c r="DO11" s="1086"/>
      <c r="DP11" s="1087"/>
      <c r="DQ11" s="1085"/>
      <c r="DR11" s="1086"/>
      <c r="DS11" s="1086"/>
      <c r="DT11" s="1086"/>
      <c r="DU11" s="1087"/>
      <c r="DV11" s="1088"/>
      <c r="DW11" s="1089"/>
      <c r="DX11" s="1089"/>
      <c r="DY11" s="1089"/>
      <c r="DZ11" s="1090"/>
      <c r="EA11" s="255"/>
    </row>
    <row r="12" spans="1:131" s="256" customFormat="1" ht="26.25" customHeight="1" x14ac:dyDescent="0.15">
      <c r="A12" s="262">
        <v>6</v>
      </c>
      <c r="B12" s="1133"/>
      <c r="C12" s="1134"/>
      <c r="D12" s="1134"/>
      <c r="E12" s="1134"/>
      <c r="F12" s="1134"/>
      <c r="G12" s="1134"/>
      <c r="H12" s="1134"/>
      <c r="I12" s="1134"/>
      <c r="J12" s="1134"/>
      <c r="K12" s="1134"/>
      <c r="L12" s="1134"/>
      <c r="M12" s="1134"/>
      <c r="N12" s="1134"/>
      <c r="O12" s="1134"/>
      <c r="P12" s="1135"/>
      <c r="Q12" s="1139"/>
      <c r="R12" s="1140"/>
      <c r="S12" s="1140"/>
      <c r="T12" s="1140"/>
      <c r="U12" s="1140"/>
      <c r="V12" s="1140"/>
      <c r="W12" s="1140"/>
      <c r="X12" s="1140"/>
      <c r="Y12" s="1140"/>
      <c r="Z12" s="1140"/>
      <c r="AA12" s="1140"/>
      <c r="AB12" s="1140"/>
      <c r="AC12" s="1140"/>
      <c r="AD12" s="1140"/>
      <c r="AE12" s="1141"/>
      <c r="AF12" s="1115"/>
      <c r="AG12" s="1116"/>
      <c r="AH12" s="1116"/>
      <c r="AI12" s="1116"/>
      <c r="AJ12" s="1117"/>
      <c r="AK12" s="1181"/>
      <c r="AL12" s="1182"/>
      <c r="AM12" s="1182"/>
      <c r="AN12" s="1182"/>
      <c r="AO12" s="1182"/>
      <c r="AP12" s="1182"/>
      <c r="AQ12" s="1182"/>
      <c r="AR12" s="1182"/>
      <c r="AS12" s="1182"/>
      <c r="AT12" s="1182"/>
      <c r="AU12" s="1179"/>
      <c r="AV12" s="1179"/>
      <c r="AW12" s="1179"/>
      <c r="AX12" s="1179"/>
      <c r="AY12" s="1180"/>
      <c r="AZ12" s="253"/>
      <c r="BA12" s="253"/>
      <c r="BB12" s="253"/>
      <c r="BC12" s="253"/>
      <c r="BD12" s="253"/>
      <c r="BE12" s="254"/>
      <c r="BF12" s="254"/>
      <c r="BG12" s="254"/>
      <c r="BH12" s="254"/>
      <c r="BI12" s="254"/>
      <c r="BJ12" s="254"/>
      <c r="BK12" s="254"/>
      <c r="BL12" s="254"/>
      <c r="BM12" s="254"/>
      <c r="BN12" s="254"/>
      <c r="BO12" s="254"/>
      <c r="BP12" s="254"/>
      <c r="BQ12" s="263">
        <v>6</v>
      </c>
      <c r="BR12" s="264"/>
      <c r="BS12" s="1110"/>
      <c r="BT12" s="1111"/>
      <c r="BU12" s="1111"/>
      <c r="BV12" s="1111"/>
      <c r="BW12" s="1111"/>
      <c r="BX12" s="1111"/>
      <c r="BY12" s="1111"/>
      <c r="BZ12" s="1111"/>
      <c r="CA12" s="1111"/>
      <c r="CB12" s="1111"/>
      <c r="CC12" s="1111"/>
      <c r="CD12" s="1111"/>
      <c r="CE12" s="1111"/>
      <c r="CF12" s="1111"/>
      <c r="CG12" s="1112"/>
      <c r="CH12" s="1085"/>
      <c r="CI12" s="1086"/>
      <c r="CJ12" s="1086"/>
      <c r="CK12" s="1086"/>
      <c r="CL12" s="1087"/>
      <c r="CM12" s="1085"/>
      <c r="CN12" s="1086"/>
      <c r="CO12" s="1086"/>
      <c r="CP12" s="1086"/>
      <c r="CQ12" s="1087"/>
      <c r="CR12" s="1085"/>
      <c r="CS12" s="1086"/>
      <c r="CT12" s="1086"/>
      <c r="CU12" s="1086"/>
      <c r="CV12" s="1087"/>
      <c r="CW12" s="1085"/>
      <c r="CX12" s="1086"/>
      <c r="CY12" s="1086"/>
      <c r="CZ12" s="1086"/>
      <c r="DA12" s="1087"/>
      <c r="DB12" s="1085"/>
      <c r="DC12" s="1086"/>
      <c r="DD12" s="1086"/>
      <c r="DE12" s="1086"/>
      <c r="DF12" s="1087"/>
      <c r="DG12" s="1085"/>
      <c r="DH12" s="1086"/>
      <c r="DI12" s="1086"/>
      <c r="DJ12" s="1086"/>
      <c r="DK12" s="1087"/>
      <c r="DL12" s="1085"/>
      <c r="DM12" s="1086"/>
      <c r="DN12" s="1086"/>
      <c r="DO12" s="1086"/>
      <c r="DP12" s="1087"/>
      <c r="DQ12" s="1085"/>
      <c r="DR12" s="1086"/>
      <c r="DS12" s="1086"/>
      <c r="DT12" s="1086"/>
      <c r="DU12" s="1087"/>
      <c r="DV12" s="1088"/>
      <c r="DW12" s="1089"/>
      <c r="DX12" s="1089"/>
      <c r="DY12" s="1089"/>
      <c r="DZ12" s="1090"/>
      <c r="EA12" s="255"/>
    </row>
    <row r="13" spans="1:131" s="256" customFormat="1" ht="26.25" customHeight="1" x14ac:dyDescent="0.15">
      <c r="A13" s="262">
        <v>7</v>
      </c>
      <c r="B13" s="1133"/>
      <c r="C13" s="1134"/>
      <c r="D13" s="1134"/>
      <c r="E13" s="1134"/>
      <c r="F13" s="1134"/>
      <c r="G13" s="1134"/>
      <c r="H13" s="1134"/>
      <c r="I13" s="1134"/>
      <c r="J13" s="1134"/>
      <c r="K13" s="1134"/>
      <c r="L13" s="1134"/>
      <c r="M13" s="1134"/>
      <c r="N13" s="1134"/>
      <c r="O13" s="1134"/>
      <c r="P13" s="1135"/>
      <c r="Q13" s="1139"/>
      <c r="R13" s="1140"/>
      <c r="S13" s="1140"/>
      <c r="T13" s="1140"/>
      <c r="U13" s="1140"/>
      <c r="V13" s="1140"/>
      <c r="W13" s="1140"/>
      <c r="X13" s="1140"/>
      <c r="Y13" s="1140"/>
      <c r="Z13" s="1140"/>
      <c r="AA13" s="1140"/>
      <c r="AB13" s="1140"/>
      <c r="AC13" s="1140"/>
      <c r="AD13" s="1140"/>
      <c r="AE13" s="1141"/>
      <c r="AF13" s="1115"/>
      <c r="AG13" s="1116"/>
      <c r="AH13" s="1116"/>
      <c r="AI13" s="1116"/>
      <c r="AJ13" s="1117"/>
      <c r="AK13" s="1181"/>
      <c r="AL13" s="1182"/>
      <c r="AM13" s="1182"/>
      <c r="AN13" s="1182"/>
      <c r="AO13" s="1182"/>
      <c r="AP13" s="1182"/>
      <c r="AQ13" s="1182"/>
      <c r="AR13" s="1182"/>
      <c r="AS13" s="1182"/>
      <c r="AT13" s="1182"/>
      <c r="AU13" s="1179"/>
      <c r="AV13" s="1179"/>
      <c r="AW13" s="1179"/>
      <c r="AX13" s="1179"/>
      <c r="AY13" s="1180"/>
      <c r="AZ13" s="253"/>
      <c r="BA13" s="253"/>
      <c r="BB13" s="253"/>
      <c r="BC13" s="253"/>
      <c r="BD13" s="253"/>
      <c r="BE13" s="254"/>
      <c r="BF13" s="254"/>
      <c r="BG13" s="254"/>
      <c r="BH13" s="254"/>
      <c r="BI13" s="254"/>
      <c r="BJ13" s="254"/>
      <c r="BK13" s="254"/>
      <c r="BL13" s="254"/>
      <c r="BM13" s="254"/>
      <c r="BN13" s="254"/>
      <c r="BO13" s="254"/>
      <c r="BP13" s="254"/>
      <c r="BQ13" s="263">
        <v>7</v>
      </c>
      <c r="BR13" s="264"/>
      <c r="BS13" s="1110"/>
      <c r="BT13" s="1111"/>
      <c r="BU13" s="1111"/>
      <c r="BV13" s="1111"/>
      <c r="BW13" s="1111"/>
      <c r="BX13" s="1111"/>
      <c r="BY13" s="1111"/>
      <c r="BZ13" s="1111"/>
      <c r="CA13" s="1111"/>
      <c r="CB13" s="1111"/>
      <c r="CC13" s="1111"/>
      <c r="CD13" s="1111"/>
      <c r="CE13" s="1111"/>
      <c r="CF13" s="1111"/>
      <c r="CG13" s="1112"/>
      <c r="CH13" s="1085"/>
      <c r="CI13" s="1086"/>
      <c r="CJ13" s="1086"/>
      <c r="CK13" s="1086"/>
      <c r="CL13" s="1087"/>
      <c r="CM13" s="1085"/>
      <c r="CN13" s="1086"/>
      <c r="CO13" s="1086"/>
      <c r="CP13" s="1086"/>
      <c r="CQ13" s="1087"/>
      <c r="CR13" s="1085"/>
      <c r="CS13" s="1086"/>
      <c r="CT13" s="1086"/>
      <c r="CU13" s="1086"/>
      <c r="CV13" s="1087"/>
      <c r="CW13" s="1085"/>
      <c r="CX13" s="1086"/>
      <c r="CY13" s="1086"/>
      <c r="CZ13" s="1086"/>
      <c r="DA13" s="1087"/>
      <c r="DB13" s="1085"/>
      <c r="DC13" s="1086"/>
      <c r="DD13" s="1086"/>
      <c r="DE13" s="1086"/>
      <c r="DF13" s="1087"/>
      <c r="DG13" s="1085"/>
      <c r="DH13" s="1086"/>
      <c r="DI13" s="1086"/>
      <c r="DJ13" s="1086"/>
      <c r="DK13" s="1087"/>
      <c r="DL13" s="1085"/>
      <c r="DM13" s="1086"/>
      <c r="DN13" s="1086"/>
      <c r="DO13" s="1086"/>
      <c r="DP13" s="1087"/>
      <c r="DQ13" s="1085"/>
      <c r="DR13" s="1086"/>
      <c r="DS13" s="1086"/>
      <c r="DT13" s="1086"/>
      <c r="DU13" s="1087"/>
      <c r="DV13" s="1088"/>
      <c r="DW13" s="1089"/>
      <c r="DX13" s="1089"/>
      <c r="DY13" s="1089"/>
      <c r="DZ13" s="1090"/>
      <c r="EA13" s="255"/>
    </row>
    <row r="14" spans="1:131" s="256" customFormat="1" ht="26.25" customHeight="1" x14ac:dyDescent="0.15">
      <c r="A14" s="262">
        <v>8</v>
      </c>
      <c r="B14" s="1133"/>
      <c r="C14" s="1134"/>
      <c r="D14" s="1134"/>
      <c r="E14" s="1134"/>
      <c r="F14" s="1134"/>
      <c r="G14" s="1134"/>
      <c r="H14" s="1134"/>
      <c r="I14" s="1134"/>
      <c r="J14" s="1134"/>
      <c r="K14" s="1134"/>
      <c r="L14" s="1134"/>
      <c r="M14" s="1134"/>
      <c r="N14" s="1134"/>
      <c r="O14" s="1134"/>
      <c r="P14" s="1135"/>
      <c r="Q14" s="1139"/>
      <c r="R14" s="1140"/>
      <c r="S14" s="1140"/>
      <c r="T14" s="1140"/>
      <c r="U14" s="1140"/>
      <c r="V14" s="1140"/>
      <c r="W14" s="1140"/>
      <c r="X14" s="1140"/>
      <c r="Y14" s="1140"/>
      <c r="Z14" s="1140"/>
      <c r="AA14" s="1140"/>
      <c r="AB14" s="1140"/>
      <c r="AC14" s="1140"/>
      <c r="AD14" s="1140"/>
      <c r="AE14" s="1141"/>
      <c r="AF14" s="1115"/>
      <c r="AG14" s="1116"/>
      <c r="AH14" s="1116"/>
      <c r="AI14" s="1116"/>
      <c r="AJ14" s="1117"/>
      <c r="AK14" s="1181"/>
      <c r="AL14" s="1182"/>
      <c r="AM14" s="1182"/>
      <c r="AN14" s="1182"/>
      <c r="AO14" s="1182"/>
      <c r="AP14" s="1182"/>
      <c r="AQ14" s="1182"/>
      <c r="AR14" s="1182"/>
      <c r="AS14" s="1182"/>
      <c r="AT14" s="1182"/>
      <c r="AU14" s="1179"/>
      <c r="AV14" s="1179"/>
      <c r="AW14" s="1179"/>
      <c r="AX14" s="1179"/>
      <c r="AY14" s="1180"/>
      <c r="AZ14" s="253"/>
      <c r="BA14" s="253"/>
      <c r="BB14" s="253"/>
      <c r="BC14" s="253"/>
      <c r="BD14" s="253"/>
      <c r="BE14" s="254"/>
      <c r="BF14" s="254"/>
      <c r="BG14" s="254"/>
      <c r="BH14" s="254"/>
      <c r="BI14" s="254"/>
      <c r="BJ14" s="254"/>
      <c r="BK14" s="254"/>
      <c r="BL14" s="254"/>
      <c r="BM14" s="254"/>
      <c r="BN14" s="254"/>
      <c r="BO14" s="254"/>
      <c r="BP14" s="254"/>
      <c r="BQ14" s="263">
        <v>8</v>
      </c>
      <c r="BR14" s="264"/>
      <c r="BS14" s="1110"/>
      <c r="BT14" s="1111"/>
      <c r="BU14" s="1111"/>
      <c r="BV14" s="1111"/>
      <c r="BW14" s="1111"/>
      <c r="BX14" s="1111"/>
      <c r="BY14" s="1111"/>
      <c r="BZ14" s="1111"/>
      <c r="CA14" s="1111"/>
      <c r="CB14" s="1111"/>
      <c r="CC14" s="1111"/>
      <c r="CD14" s="1111"/>
      <c r="CE14" s="1111"/>
      <c r="CF14" s="1111"/>
      <c r="CG14" s="1112"/>
      <c r="CH14" s="1085"/>
      <c r="CI14" s="1086"/>
      <c r="CJ14" s="1086"/>
      <c r="CK14" s="1086"/>
      <c r="CL14" s="1087"/>
      <c r="CM14" s="1085"/>
      <c r="CN14" s="1086"/>
      <c r="CO14" s="1086"/>
      <c r="CP14" s="1086"/>
      <c r="CQ14" s="1087"/>
      <c r="CR14" s="1085"/>
      <c r="CS14" s="1086"/>
      <c r="CT14" s="1086"/>
      <c r="CU14" s="1086"/>
      <c r="CV14" s="1087"/>
      <c r="CW14" s="1085"/>
      <c r="CX14" s="1086"/>
      <c r="CY14" s="1086"/>
      <c r="CZ14" s="1086"/>
      <c r="DA14" s="1087"/>
      <c r="DB14" s="1085"/>
      <c r="DC14" s="1086"/>
      <c r="DD14" s="1086"/>
      <c r="DE14" s="1086"/>
      <c r="DF14" s="1087"/>
      <c r="DG14" s="1085"/>
      <c r="DH14" s="1086"/>
      <c r="DI14" s="1086"/>
      <c r="DJ14" s="1086"/>
      <c r="DK14" s="1087"/>
      <c r="DL14" s="1085"/>
      <c r="DM14" s="1086"/>
      <c r="DN14" s="1086"/>
      <c r="DO14" s="1086"/>
      <c r="DP14" s="1087"/>
      <c r="DQ14" s="1085"/>
      <c r="DR14" s="1086"/>
      <c r="DS14" s="1086"/>
      <c r="DT14" s="1086"/>
      <c r="DU14" s="1087"/>
      <c r="DV14" s="1088"/>
      <c r="DW14" s="1089"/>
      <c r="DX14" s="1089"/>
      <c r="DY14" s="1089"/>
      <c r="DZ14" s="1090"/>
      <c r="EA14" s="255"/>
    </row>
    <row r="15" spans="1:131" s="256" customFormat="1" ht="26.25" customHeight="1" x14ac:dyDescent="0.15">
      <c r="A15" s="262">
        <v>9</v>
      </c>
      <c r="B15" s="1133"/>
      <c r="C15" s="1134"/>
      <c r="D15" s="1134"/>
      <c r="E15" s="1134"/>
      <c r="F15" s="1134"/>
      <c r="G15" s="1134"/>
      <c r="H15" s="1134"/>
      <c r="I15" s="1134"/>
      <c r="J15" s="1134"/>
      <c r="K15" s="1134"/>
      <c r="L15" s="1134"/>
      <c r="M15" s="1134"/>
      <c r="N15" s="1134"/>
      <c r="O15" s="1134"/>
      <c r="P15" s="1135"/>
      <c r="Q15" s="1139"/>
      <c r="R15" s="1140"/>
      <c r="S15" s="1140"/>
      <c r="T15" s="1140"/>
      <c r="U15" s="1140"/>
      <c r="V15" s="1140"/>
      <c r="W15" s="1140"/>
      <c r="X15" s="1140"/>
      <c r="Y15" s="1140"/>
      <c r="Z15" s="1140"/>
      <c r="AA15" s="1140"/>
      <c r="AB15" s="1140"/>
      <c r="AC15" s="1140"/>
      <c r="AD15" s="1140"/>
      <c r="AE15" s="1141"/>
      <c r="AF15" s="1115"/>
      <c r="AG15" s="1116"/>
      <c r="AH15" s="1116"/>
      <c r="AI15" s="1116"/>
      <c r="AJ15" s="1117"/>
      <c r="AK15" s="1181"/>
      <c r="AL15" s="1182"/>
      <c r="AM15" s="1182"/>
      <c r="AN15" s="1182"/>
      <c r="AO15" s="1182"/>
      <c r="AP15" s="1182"/>
      <c r="AQ15" s="1182"/>
      <c r="AR15" s="1182"/>
      <c r="AS15" s="1182"/>
      <c r="AT15" s="1182"/>
      <c r="AU15" s="1179"/>
      <c r="AV15" s="1179"/>
      <c r="AW15" s="1179"/>
      <c r="AX15" s="1179"/>
      <c r="AY15" s="1180"/>
      <c r="AZ15" s="253"/>
      <c r="BA15" s="253"/>
      <c r="BB15" s="253"/>
      <c r="BC15" s="253"/>
      <c r="BD15" s="253"/>
      <c r="BE15" s="254"/>
      <c r="BF15" s="254"/>
      <c r="BG15" s="254"/>
      <c r="BH15" s="254"/>
      <c r="BI15" s="254"/>
      <c r="BJ15" s="254"/>
      <c r="BK15" s="254"/>
      <c r="BL15" s="254"/>
      <c r="BM15" s="254"/>
      <c r="BN15" s="254"/>
      <c r="BO15" s="254"/>
      <c r="BP15" s="254"/>
      <c r="BQ15" s="263">
        <v>9</v>
      </c>
      <c r="BR15" s="264"/>
      <c r="BS15" s="1110"/>
      <c r="BT15" s="1111"/>
      <c r="BU15" s="1111"/>
      <c r="BV15" s="1111"/>
      <c r="BW15" s="1111"/>
      <c r="BX15" s="1111"/>
      <c r="BY15" s="1111"/>
      <c r="BZ15" s="1111"/>
      <c r="CA15" s="1111"/>
      <c r="CB15" s="1111"/>
      <c r="CC15" s="1111"/>
      <c r="CD15" s="1111"/>
      <c r="CE15" s="1111"/>
      <c r="CF15" s="1111"/>
      <c r="CG15" s="1112"/>
      <c r="CH15" s="1085"/>
      <c r="CI15" s="1086"/>
      <c r="CJ15" s="1086"/>
      <c r="CK15" s="1086"/>
      <c r="CL15" s="1087"/>
      <c r="CM15" s="1085"/>
      <c r="CN15" s="1086"/>
      <c r="CO15" s="1086"/>
      <c r="CP15" s="1086"/>
      <c r="CQ15" s="1087"/>
      <c r="CR15" s="1085"/>
      <c r="CS15" s="1086"/>
      <c r="CT15" s="1086"/>
      <c r="CU15" s="1086"/>
      <c r="CV15" s="1087"/>
      <c r="CW15" s="1085"/>
      <c r="CX15" s="1086"/>
      <c r="CY15" s="1086"/>
      <c r="CZ15" s="1086"/>
      <c r="DA15" s="1087"/>
      <c r="DB15" s="1085"/>
      <c r="DC15" s="1086"/>
      <c r="DD15" s="1086"/>
      <c r="DE15" s="1086"/>
      <c r="DF15" s="1087"/>
      <c r="DG15" s="1085"/>
      <c r="DH15" s="1086"/>
      <c r="DI15" s="1086"/>
      <c r="DJ15" s="1086"/>
      <c r="DK15" s="1087"/>
      <c r="DL15" s="1085"/>
      <c r="DM15" s="1086"/>
      <c r="DN15" s="1086"/>
      <c r="DO15" s="1086"/>
      <c r="DP15" s="1087"/>
      <c r="DQ15" s="1085"/>
      <c r="DR15" s="1086"/>
      <c r="DS15" s="1086"/>
      <c r="DT15" s="1086"/>
      <c r="DU15" s="1087"/>
      <c r="DV15" s="1088"/>
      <c r="DW15" s="1089"/>
      <c r="DX15" s="1089"/>
      <c r="DY15" s="1089"/>
      <c r="DZ15" s="1090"/>
      <c r="EA15" s="255"/>
    </row>
    <row r="16" spans="1:131" s="256" customFormat="1" ht="26.25" customHeight="1" x14ac:dyDescent="0.15">
      <c r="A16" s="262">
        <v>10</v>
      </c>
      <c r="B16" s="1133"/>
      <c r="C16" s="1134"/>
      <c r="D16" s="1134"/>
      <c r="E16" s="1134"/>
      <c r="F16" s="1134"/>
      <c r="G16" s="1134"/>
      <c r="H16" s="1134"/>
      <c r="I16" s="1134"/>
      <c r="J16" s="1134"/>
      <c r="K16" s="1134"/>
      <c r="L16" s="1134"/>
      <c r="M16" s="1134"/>
      <c r="N16" s="1134"/>
      <c r="O16" s="1134"/>
      <c r="P16" s="1135"/>
      <c r="Q16" s="1139"/>
      <c r="R16" s="1140"/>
      <c r="S16" s="1140"/>
      <c r="T16" s="1140"/>
      <c r="U16" s="1140"/>
      <c r="V16" s="1140"/>
      <c r="W16" s="1140"/>
      <c r="X16" s="1140"/>
      <c r="Y16" s="1140"/>
      <c r="Z16" s="1140"/>
      <c r="AA16" s="1140"/>
      <c r="AB16" s="1140"/>
      <c r="AC16" s="1140"/>
      <c r="AD16" s="1140"/>
      <c r="AE16" s="1141"/>
      <c r="AF16" s="1115"/>
      <c r="AG16" s="1116"/>
      <c r="AH16" s="1116"/>
      <c r="AI16" s="1116"/>
      <c r="AJ16" s="1117"/>
      <c r="AK16" s="1181"/>
      <c r="AL16" s="1182"/>
      <c r="AM16" s="1182"/>
      <c r="AN16" s="1182"/>
      <c r="AO16" s="1182"/>
      <c r="AP16" s="1182"/>
      <c r="AQ16" s="1182"/>
      <c r="AR16" s="1182"/>
      <c r="AS16" s="1182"/>
      <c r="AT16" s="1182"/>
      <c r="AU16" s="1179"/>
      <c r="AV16" s="1179"/>
      <c r="AW16" s="1179"/>
      <c r="AX16" s="1179"/>
      <c r="AY16" s="1180"/>
      <c r="AZ16" s="253"/>
      <c r="BA16" s="253"/>
      <c r="BB16" s="253"/>
      <c r="BC16" s="253"/>
      <c r="BD16" s="253"/>
      <c r="BE16" s="254"/>
      <c r="BF16" s="254"/>
      <c r="BG16" s="254"/>
      <c r="BH16" s="254"/>
      <c r="BI16" s="254"/>
      <c r="BJ16" s="254"/>
      <c r="BK16" s="254"/>
      <c r="BL16" s="254"/>
      <c r="BM16" s="254"/>
      <c r="BN16" s="254"/>
      <c r="BO16" s="254"/>
      <c r="BP16" s="254"/>
      <c r="BQ16" s="263">
        <v>10</v>
      </c>
      <c r="BR16" s="264"/>
      <c r="BS16" s="1110"/>
      <c r="BT16" s="1111"/>
      <c r="BU16" s="1111"/>
      <c r="BV16" s="1111"/>
      <c r="BW16" s="1111"/>
      <c r="BX16" s="1111"/>
      <c r="BY16" s="1111"/>
      <c r="BZ16" s="1111"/>
      <c r="CA16" s="1111"/>
      <c r="CB16" s="1111"/>
      <c r="CC16" s="1111"/>
      <c r="CD16" s="1111"/>
      <c r="CE16" s="1111"/>
      <c r="CF16" s="1111"/>
      <c r="CG16" s="1112"/>
      <c r="CH16" s="1085"/>
      <c r="CI16" s="1086"/>
      <c r="CJ16" s="1086"/>
      <c r="CK16" s="1086"/>
      <c r="CL16" s="1087"/>
      <c r="CM16" s="1085"/>
      <c r="CN16" s="1086"/>
      <c r="CO16" s="1086"/>
      <c r="CP16" s="1086"/>
      <c r="CQ16" s="1087"/>
      <c r="CR16" s="1085"/>
      <c r="CS16" s="1086"/>
      <c r="CT16" s="1086"/>
      <c r="CU16" s="1086"/>
      <c r="CV16" s="1087"/>
      <c r="CW16" s="1085"/>
      <c r="CX16" s="1086"/>
      <c r="CY16" s="1086"/>
      <c r="CZ16" s="1086"/>
      <c r="DA16" s="1087"/>
      <c r="DB16" s="1085"/>
      <c r="DC16" s="1086"/>
      <c r="DD16" s="1086"/>
      <c r="DE16" s="1086"/>
      <c r="DF16" s="1087"/>
      <c r="DG16" s="1085"/>
      <c r="DH16" s="1086"/>
      <c r="DI16" s="1086"/>
      <c r="DJ16" s="1086"/>
      <c r="DK16" s="1087"/>
      <c r="DL16" s="1085"/>
      <c r="DM16" s="1086"/>
      <c r="DN16" s="1086"/>
      <c r="DO16" s="1086"/>
      <c r="DP16" s="1087"/>
      <c r="DQ16" s="1085"/>
      <c r="DR16" s="1086"/>
      <c r="DS16" s="1086"/>
      <c r="DT16" s="1086"/>
      <c r="DU16" s="1087"/>
      <c r="DV16" s="1088"/>
      <c r="DW16" s="1089"/>
      <c r="DX16" s="1089"/>
      <c r="DY16" s="1089"/>
      <c r="DZ16" s="1090"/>
      <c r="EA16" s="255"/>
    </row>
    <row r="17" spans="1:131" s="256" customFormat="1" ht="26.25" customHeight="1" x14ac:dyDescent="0.15">
      <c r="A17" s="262">
        <v>11</v>
      </c>
      <c r="B17" s="1133"/>
      <c r="C17" s="1134"/>
      <c r="D17" s="1134"/>
      <c r="E17" s="1134"/>
      <c r="F17" s="1134"/>
      <c r="G17" s="1134"/>
      <c r="H17" s="1134"/>
      <c r="I17" s="1134"/>
      <c r="J17" s="1134"/>
      <c r="K17" s="1134"/>
      <c r="L17" s="1134"/>
      <c r="M17" s="1134"/>
      <c r="N17" s="1134"/>
      <c r="O17" s="1134"/>
      <c r="P17" s="1135"/>
      <c r="Q17" s="1139"/>
      <c r="R17" s="1140"/>
      <c r="S17" s="1140"/>
      <c r="T17" s="1140"/>
      <c r="U17" s="1140"/>
      <c r="V17" s="1140"/>
      <c r="W17" s="1140"/>
      <c r="X17" s="1140"/>
      <c r="Y17" s="1140"/>
      <c r="Z17" s="1140"/>
      <c r="AA17" s="1140"/>
      <c r="AB17" s="1140"/>
      <c r="AC17" s="1140"/>
      <c r="AD17" s="1140"/>
      <c r="AE17" s="1141"/>
      <c r="AF17" s="1115"/>
      <c r="AG17" s="1116"/>
      <c r="AH17" s="1116"/>
      <c r="AI17" s="1116"/>
      <c r="AJ17" s="1117"/>
      <c r="AK17" s="1181"/>
      <c r="AL17" s="1182"/>
      <c r="AM17" s="1182"/>
      <c r="AN17" s="1182"/>
      <c r="AO17" s="1182"/>
      <c r="AP17" s="1182"/>
      <c r="AQ17" s="1182"/>
      <c r="AR17" s="1182"/>
      <c r="AS17" s="1182"/>
      <c r="AT17" s="1182"/>
      <c r="AU17" s="1179"/>
      <c r="AV17" s="1179"/>
      <c r="AW17" s="1179"/>
      <c r="AX17" s="1179"/>
      <c r="AY17" s="1180"/>
      <c r="AZ17" s="253"/>
      <c r="BA17" s="253"/>
      <c r="BB17" s="253"/>
      <c r="BC17" s="253"/>
      <c r="BD17" s="253"/>
      <c r="BE17" s="254"/>
      <c r="BF17" s="254"/>
      <c r="BG17" s="254"/>
      <c r="BH17" s="254"/>
      <c r="BI17" s="254"/>
      <c r="BJ17" s="254"/>
      <c r="BK17" s="254"/>
      <c r="BL17" s="254"/>
      <c r="BM17" s="254"/>
      <c r="BN17" s="254"/>
      <c r="BO17" s="254"/>
      <c r="BP17" s="254"/>
      <c r="BQ17" s="263">
        <v>11</v>
      </c>
      <c r="BR17" s="264"/>
      <c r="BS17" s="1110"/>
      <c r="BT17" s="1111"/>
      <c r="BU17" s="1111"/>
      <c r="BV17" s="1111"/>
      <c r="BW17" s="1111"/>
      <c r="BX17" s="1111"/>
      <c r="BY17" s="1111"/>
      <c r="BZ17" s="1111"/>
      <c r="CA17" s="1111"/>
      <c r="CB17" s="1111"/>
      <c r="CC17" s="1111"/>
      <c r="CD17" s="1111"/>
      <c r="CE17" s="1111"/>
      <c r="CF17" s="1111"/>
      <c r="CG17" s="1112"/>
      <c r="CH17" s="1085"/>
      <c r="CI17" s="1086"/>
      <c r="CJ17" s="1086"/>
      <c r="CK17" s="1086"/>
      <c r="CL17" s="1087"/>
      <c r="CM17" s="1085"/>
      <c r="CN17" s="1086"/>
      <c r="CO17" s="1086"/>
      <c r="CP17" s="1086"/>
      <c r="CQ17" s="1087"/>
      <c r="CR17" s="1085"/>
      <c r="CS17" s="1086"/>
      <c r="CT17" s="1086"/>
      <c r="CU17" s="1086"/>
      <c r="CV17" s="1087"/>
      <c r="CW17" s="1085"/>
      <c r="CX17" s="1086"/>
      <c r="CY17" s="1086"/>
      <c r="CZ17" s="1086"/>
      <c r="DA17" s="1087"/>
      <c r="DB17" s="1085"/>
      <c r="DC17" s="1086"/>
      <c r="DD17" s="1086"/>
      <c r="DE17" s="1086"/>
      <c r="DF17" s="1087"/>
      <c r="DG17" s="1085"/>
      <c r="DH17" s="1086"/>
      <c r="DI17" s="1086"/>
      <c r="DJ17" s="1086"/>
      <c r="DK17" s="1087"/>
      <c r="DL17" s="1085"/>
      <c r="DM17" s="1086"/>
      <c r="DN17" s="1086"/>
      <c r="DO17" s="1086"/>
      <c r="DP17" s="1087"/>
      <c r="DQ17" s="1085"/>
      <c r="DR17" s="1086"/>
      <c r="DS17" s="1086"/>
      <c r="DT17" s="1086"/>
      <c r="DU17" s="1087"/>
      <c r="DV17" s="1088"/>
      <c r="DW17" s="1089"/>
      <c r="DX17" s="1089"/>
      <c r="DY17" s="1089"/>
      <c r="DZ17" s="1090"/>
      <c r="EA17" s="255"/>
    </row>
    <row r="18" spans="1:131" s="256" customFormat="1" ht="26.25" customHeight="1" x14ac:dyDescent="0.15">
      <c r="A18" s="262">
        <v>12</v>
      </c>
      <c r="B18" s="1133"/>
      <c r="C18" s="1134"/>
      <c r="D18" s="1134"/>
      <c r="E18" s="1134"/>
      <c r="F18" s="1134"/>
      <c r="G18" s="1134"/>
      <c r="H18" s="1134"/>
      <c r="I18" s="1134"/>
      <c r="J18" s="1134"/>
      <c r="K18" s="1134"/>
      <c r="L18" s="1134"/>
      <c r="M18" s="1134"/>
      <c r="N18" s="1134"/>
      <c r="O18" s="1134"/>
      <c r="P18" s="1135"/>
      <c r="Q18" s="1139"/>
      <c r="R18" s="1140"/>
      <c r="S18" s="1140"/>
      <c r="T18" s="1140"/>
      <c r="U18" s="1140"/>
      <c r="V18" s="1140"/>
      <c r="W18" s="1140"/>
      <c r="X18" s="1140"/>
      <c r="Y18" s="1140"/>
      <c r="Z18" s="1140"/>
      <c r="AA18" s="1140"/>
      <c r="AB18" s="1140"/>
      <c r="AC18" s="1140"/>
      <c r="AD18" s="1140"/>
      <c r="AE18" s="1141"/>
      <c r="AF18" s="1115"/>
      <c r="AG18" s="1116"/>
      <c r="AH18" s="1116"/>
      <c r="AI18" s="1116"/>
      <c r="AJ18" s="1117"/>
      <c r="AK18" s="1181"/>
      <c r="AL18" s="1182"/>
      <c r="AM18" s="1182"/>
      <c r="AN18" s="1182"/>
      <c r="AO18" s="1182"/>
      <c r="AP18" s="1182"/>
      <c r="AQ18" s="1182"/>
      <c r="AR18" s="1182"/>
      <c r="AS18" s="1182"/>
      <c r="AT18" s="1182"/>
      <c r="AU18" s="1179"/>
      <c r="AV18" s="1179"/>
      <c r="AW18" s="1179"/>
      <c r="AX18" s="1179"/>
      <c r="AY18" s="1180"/>
      <c r="AZ18" s="253"/>
      <c r="BA18" s="253"/>
      <c r="BB18" s="253"/>
      <c r="BC18" s="253"/>
      <c r="BD18" s="253"/>
      <c r="BE18" s="254"/>
      <c r="BF18" s="254"/>
      <c r="BG18" s="254"/>
      <c r="BH18" s="254"/>
      <c r="BI18" s="254"/>
      <c r="BJ18" s="254"/>
      <c r="BK18" s="254"/>
      <c r="BL18" s="254"/>
      <c r="BM18" s="254"/>
      <c r="BN18" s="254"/>
      <c r="BO18" s="254"/>
      <c r="BP18" s="254"/>
      <c r="BQ18" s="263">
        <v>12</v>
      </c>
      <c r="BR18" s="264"/>
      <c r="BS18" s="1110"/>
      <c r="BT18" s="1111"/>
      <c r="BU18" s="1111"/>
      <c r="BV18" s="1111"/>
      <c r="BW18" s="1111"/>
      <c r="BX18" s="1111"/>
      <c r="BY18" s="1111"/>
      <c r="BZ18" s="1111"/>
      <c r="CA18" s="1111"/>
      <c r="CB18" s="1111"/>
      <c r="CC18" s="1111"/>
      <c r="CD18" s="1111"/>
      <c r="CE18" s="1111"/>
      <c r="CF18" s="1111"/>
      <c r="CG18" s="1112"/>
      <c r="CH18" s="1085"/>
      <c r="CI18" s="1086"/>
      <c r="CJ18" s="1086"/>
      <c r="CK18" s="1086"/>
      <c r="CL18" s="1087"/>
      <c r="CM18" s="1085"/>
      <c r="CN18" s="1086"/>
      <c r="CO18" s="1086"/>
      <c r="CP18" s="1086"/>
      <c r="CQ18" s="1087"/>
      <c r="CR18" s="1085"/>
      <c r="CS18" s="1086"/>
      <c r="CT18" s="1086"/>
      <c r="CU18" s="1086"/>
      <c r="CV18" s="1087"/>
      <c r="CW18" s="1085"/>
      <c r="CX18" s="1086"/>
      <c r="CY18" s="1086"/>
      <c r="CZ18" s="1086"/>
      <c r="DA18" s="1087"/>
      <c r="DB18" s="1085"/>
      <c r="DC18" s="1086"/>
      <c r="DD18" s="1086"/>
      <c r="DE18" s="1086"/>
      <c r="DF18" s="1087"/>
      <c r="DG18" s="1085"/>
      <c r="DH18" s="1086"/>
      <c r="DI18" s="1086"/>
      <c r="DJ18" s="1086"/>
      <c r="DK18" s="1087"/>
      <c r="DL18" s="1085"/>
      <c r="DM18" s="1086"/>
      <c r="DN18" s="1086"/>
      <c r="DO18" s="1086"/>
      <c r="DP18" s="1087"/>
      <c r="DQ18" s="1085"/>
      <c r="DR18" s="1086"/>
      <c r="DS18" s="1086"/>
      <c r="DT18" s="1086"/>
      <c r="DU18" s="1087"/>
      <c r="DV18" s="1088"/>
      <c r="DW18" s="1089"/>
      <c r="DX18" s="1089"/>
      <c r="DY18" s="1089"/>
      <c r="DZ18" s="1090"/>
      <c r="EA18" s="255"/>
    </row>
    <row r="19" spans="1:131" s="256" customFormat="1" ht="26.25" customHeight="1" x14ac:dyDescent="0.15">
      <c r="A19" s="262">
        <v>13</v>
      </c>
      <c r="B19" s="1133"/>
      <c r="C19" s="1134"/>
      <c r="D19" s="1134"/>
      <c r="E19" s="1134"/>
      <c r="F19" s="1134"/>
      <c r="G19" s="1134"/>
      <c r="H19" s="1134"/>
      <c r="I19" s="1134"/>
      <c r="J19" s="1134"/>
      <c r="K19" s="1134"/>
      <c r="L19" s="1134"/>
      <c r="M19" s="1134"/>
      <c r="N19" s="1134"/>
      <c r="O19" s="1134"/>
      <c r="P19" s="1135"/>
      <c r="Q19" s="1139"/>
      <c r="R19" s="1140"/>
      <c r="S19" s="1140"/>
      <c r="T19" s="1140"/>
      <c r="U19" s="1140"/>
      <c r="V19" s="1140"/>
      <c r="W19" s="1140"/>
      <c r="X19" s="1140"/>
      <c r="Y19" s="1140"/>
      <c r="Z19" s="1140"/>
      <c r="AA19" s="1140"/>
      <c r="AB19" s="1140"/>
      <c r="AC19" s="1140"/>
      <c r="AD19" s="1140"/>
      <c r="AE19" s="1141"/>
      <c r="AF19" s="1115"/>
      <c r="AG19" s="1116"/>
      <c r="AH19" s="1116"/>
      <c r="AI19" s="1116"/>
      <c r="AJ19" s="1117"/>
      <c r="AK19" s="1181"/>
      <c r="AL19" s="1182"/>
      <c r="AM19" s="1182"/>
      <c r="AN19" s="1182"/>
      <c r="AO19" s="1182"/>
      <c r="AP19" s="1182"/>
      <c r="AQ19" s="1182"/>
      <c r="AR19" s="1182"/>
      <c r="AS19" s="1182"/>
      <c r="AT19" s="1182"/>
      <c r="AU19" s="1179"/>
      <c r="AV19" s="1179"/>
      <c r="AW19" s="1179"/>
      <c r="AX19" s="1179"/>
      <c r="AY19" s="1180"/>
      <c r="AZ19" s="253"/>
      <c r="BA19" s="253"/>
      <c r="BB19" s="253"/>
      <c r="BC19" s="253"/>
      <c r="BD19" s="253"/>
      <c r="BE19" s="254"/>
      <c r="BF19" s="254"/>
      <c r="BG19" s="254"/>
      <c r="BH19" s="254"/>
      <c r="BI19" s="254"/>
      <c r="BJ19" s="254"/>
      <c r="BK19" s="254"/>
      <c r="BL19" s="254"/>
      <c r="BM19" s="254"/>
      <c r="BN19" s="254"/>
      <c r="BO19" s="254"/>
      <c r="BP19" s="254"/>
      <c r="BQ19" s="263">
        <v>13</v>
      </c>
      <c r="BR19" s="264"/>
      <c r="BS19" s="1110"/>
      <c r="BT19" s="1111"/>
      <c r="BU19" s="1111"/>
      <c r="BV19" s="1111"/>
      <c r="BW19" s="1111"/>
      <c r="BX19" s="1111"/>
      <c r="BY19" s="1111"/>
      <c r="BZ19" s="1111"/>
      <c r="CA19" s="1111"/>
      <c r="CB19" s="1111"/>
      <c r="CC19" s="1111"/>
      <c r="CD19" s="1111"/>
      <c r="CE19" s="1111"/>
      <c r="CF19" s="1111"/>
      <c r="CG19" s="1112"/>
      <c r="CH19" s="1085"/>
      <c r="CI19" s="1086"/>
      <c r="CJ19" s="1086"/>
      <c r="CK19" s="1086"/>
      <c r="CL19" s="1087"/>
      <c r="CM19" s="1085"/>
      <c r="CN19" s="1086"/>
      <c r="CO19" s="1086"/>
      <c r="CP19" s="1086"/>
      <c r="CQ19" s="1087"/>
      <c r="CR19" s="1085"/>
      <c r="CS19" s="1086"/>
      <c r="CT19" s="1086"/>
      <c r="CU19" s="1086"/>
      <c r="CV19" s="1087"/>
      <c r="CW19" s="1085"/>
      <c r="CX19" s="1086"/>
      <c r="CY19" s="1086"/>
      <c r="CZ19" s="1086"/>
      <c r="DA19" s="1087"/>
      <c r="DB19" s="1085"/>
      <c r="DC19" s="1086"/>
      <c r="DD19" s="1086"/>
      <c r="DE19" s="1086"/>
      <c r="DF19" s="1087"/>
      <c r="DG19" s="1085"/>
      <c r="DH19" s="1086"/>
      <c r="DI19" s="1086"/>
      <c r="DJ19" s="1086"/>
      <c r="DK19" s="1087"/>
      <c r="DL19" s="1085"/>
      <c r="DM19" s="1086"/>
      <c r="DN19" s="1086"/>
      <c r="DO19" s="1086"/>
      <c r="DP19" s="1087"/>
      <c r="DQ19" s="1085"/>
      <c r="DR19" s="1086"/>
      <c r="DS19" s="1086"/>
      <c r="DT19" s="1086"/>
      <c r="DU19" s="1087"/>
      <c r="DV19" s="1088"/>
      <c r="DW19" s="1089"/>
      <c r="DX19" s="1089"/>
      <c r="DY19" s="1089"/>
      <c r="DZ19" s="1090"/>
      <c r="EA19" s="255"/>
    </row>
    <row r="20" spans="1:131" s="256" customFormat="1" ht="26.25" customHeight="1" x14ac:dyDescent="0.15">
      <c r="A20" s="262">
        <v>14</v>
      </c>
      <c r="B20" s="1133"/>
      <c r="C20" s="1134"/>
      <c r="D20" s="1134"/>
      <c r="E20" s="1134"/>
      <c r="F20" s="1134"/>
      <c r="G20" s="1134"/>
      <c r="H20" s="1134"/>
      <c r="I20" s="1134"/>
      <c r="J20" s="1134"/>
      <c r="K20" s="1134"/>
      <c r="L20" s="1134"/>
      <c r="M20" s="1134"/>
      <c r="N20" s="1134"/>
      <c r="O20" s="1134"/>
      <c r="P20" s="1135"/>
      <c r="Q20" s="1139"/>
      <c r="R20" s="1140"/>
      <c r="S20" s="1140"/>
      <c r="T20" s="1140"/>
      <c r="U20" s="1140"/>
      <c r="V20" s="1140"/>
      <c r="W20" s="1140"/>
      <c r="X20" s="1140"/>
      <c r="Y20" s="1140"/>
      <c r="Z20" s="1140"/>
      <c r="AA20" s="1140"/>
      <c r="AB20" s="1140"/>
      <c r="AC20" s="1140"/>
      <c r="AD20" s="1140"/>
      <c r="AE20" s="1141"/>
      <c r="AF20" s="1115"/>
      <c r="AG20" s="1116"/>
      <c r="AH20" s="1116"/>
      <c r="AI20" s="1116"/>
      <c r="AJ20" s="1117"/>
      <c r="AK20" s="1181"/>
      <c r="AL20" s="1182"/>
      <c r="AM20" s="1182"/>
      <c r="AN20" s="1182"/>
      <c r="AO20" s="1182"/>
      <c r="AP20" s="1182"/>
      <c r="AQ20" s="1182"/>
      <c r="AR20" s="1182"/>
      <c r="AS20" s="1182"/>
      <c r="AT20" s="1182"/>
      <c r="AU20" s="1179"/>
      <c r="AV20" s="1179"/>
      <c r="AW20" s="1179"/>
      <c r="AX20" s="1179"/>
      <c r="AY20" s="1180"/>
      <c r="AZ20" s="253"/>
      <c r="BA20" s="253"/>
      <c r="BB20" s="253"/>
      <c r="BC20" s="253"/>
      <c r="BD20" s="253"/>
      <c r="BE20" s="254"/>
      <c r="BF20" s="254"/>
      <c r="BG20" s="254"/>
      <c r="BH20" s="254"/>
      <c r="BI20" s="254"/>
      <c r="BJ20" s="254"/>
      <c r="BK20" s="254"/>
      <c r="BL20" s="254"/>
      <c r="BM20" s="254"/>
      <c r="BN20" s="254"/>
      <c r="BO20" s="254"/>
      <c r="BP20" s="254"/>
      <c r="BQ20" s="263">
        <v>14</v>
      </c>
      <c r="BR20" s="264"/>
      <c r="BS20" s="1110"/>
      <c r="BT20" s="1111"/>
      <c r="BU20" s="1111"/>
      <c r="BV20" s="1111"/>
      <c r="BW20" s="1111"/>
      <c r="BX20" s="1111"/>
      <c r="BY20" s="1111"/>
      <c r="BZ20" s="1111"/>
      <c r="CA20" s="1111"/>
      <c r="CB20" s="1111"/>
      <c r="CC20" s="1111"/>
      <c r="CD20" s="1111"/>
      <c r="CE20" s="1111"/>
      <c r="CF20" s="1111"/>
      <c r="CG20" s="1112"/>
      <c r="CH20" s="1085"/>
      <c r="CI20" s="1086"/>
      <c r="CJ20" s="1086"/>
      <c r="CK20" s="1086"/>
      <c r="CL20" s="1087"/>
      <c r="CM20" s="1085"/>
      <c r="CN20" s="1086"/>
      <c r="CO20" s="1086"/>
      <c r="CP20" s="1086"/>
      <c r="CQ20" s="1087"/>
      <c r="CR20" s="1085"/>
      <c r="CS20" s="1086"/>
      <c r="CT20" s="1086"/>
      <c r="CU20" s="1086"/>
      <c r="CV20" s="1087"/>
      <c r="CW20" s="1085"/>
      <c r="CX20" s="1086"/>
      <c r="CY20" s="1086"/>
      <c r="CZ20" s="1086"/>
      <c r="DA20" s="1087"/>
      <c r="DB20" s="1085"/>
      <c r="DC20" s="1086"/>
      <c r="DD20" s="1086"/>
      <c r="DE20" s="1086"/>
      <c r="DF20" s="1087"/>
      <c r="DG20" s="1085"/>
      <c r="DH20" s="1086"/>
      <c r="DI20" s="1086"/>
      <c r="DJ20" s="1086"/>
      <c r="DK20" s="1087"/>
      <c r="DL20" s="1085"/>
      <c r="DM20" s="1086"/>
      <c r="DN20" s="1086"/>
      <c r="DO20" s="1086"/>
      <c r="DP20" s="1087"/>
      <c r="DQ20" s="1085"/>
      <c r="DR20" s="1086"/>
      <c r="DS20" s="1086"/>
      <c r="DT20" s="1086"/>
      <c r="DU20" s="1087"/>
      <c r="DV20" s="1088"/>
      <c r="DW20" s="1089"/>
      <c r="DX20" s="1089"/>
      <c r="DY20" s="1089"/>
      <c r="DZ20" s="1090"/>
      <c r="EA20" s="255"/>
    </row>
    <row r="21" spans="1:131" s="256" customFormat="1" ht="26.25" customHeight="1" thickBot="1" x14ac:dyDescent="0.2">
      <c r="A21" s="262">
        <v>15</v>
      </c>
      <c r="B21" s="1133"/>
      <c r="C21" s="1134"/>
      <c r="D21" s="1134"/>
      <c r="E21" s="1134"/>
      <c r="F21" s="1134"/>
      <c r="G21" s="1134"/>
      <c r="H21" s="1134"/>
      <c r="I21" s="1134"/>
      <c r="J21" s="1134"/>
      <c r="K21" s="1134"/>
      <c r="L21" s="1134"/>
      <c r="M21" s="1134"/>
      <c r="N21" s="1134"/>
      <c r="O21" s="1134"/>
      <c r="P21" s="1135"/>
      <c r="Q21" s="1139"/>
      <c r="R21" s="1140"/>
      <c r="S21" s="1140"/>
      <c r="T21" s="1140"/>
      <c r="U21" s="1140"/>
      <c r="V21" s="1140"/>
      <c r="W21" s="1140"/>
      <c r="X21" s="1140"/>
      <c r="Y21" s="1140"/>
      <c r="Z21" s="1140"/>
      <c r="AA21" s="1140"/>
      <c r="AB21" s="1140"/>
      <c r="AC21" s="1140"/>
      <c r="AD21" s="1140"/>
      <c r="AE21" s="1141"/>
      <c r="AF21" s="1115"/>
      <c r="AG21" s="1116"/>
      <c r="AH21" s="1116"/>
      <c r="AI21" s="1116"/>
      <c r="AJ21" s="1117"/>
      <c r="AK21" s="1181"/>
      <c r="AL21" s="1182"/>
      <c r="AM21" s="1182"/>
      <c r="AN21" s="1182"/>
      <c r="AO21" s="1182"/>
      <c r="AP21" s="1182"/>
      <c r="AQ21" s="1182"/>
      <c r="AR21" s="1182"/>
      <c r="AS21" s="1182"/>
      <c r="AT21" s="1182"/>
      <c r="AU21" s="1179"/>
      <c r="AV21" s="1179"/>
      <c r="AW21" s="1179"/>
      <c r="AX21" s="1179"/>
      <c r="AY21" s="1180"/>
      <c r="AZ21" s="253"/>
      <c r="BA21" s="253"/>
      <c r="BB21" s="253"/>
      <c r="BC21" s="253"/>
      <c r="BD21" s="253"/>
      <c r="BE21" s="254"/>
      <c r="BF21" s="254"/>
      <c r="BG21" s="254"/>
      <c r="BH21" s="254"/>
      <c r="BI21" s="254"/>
      <c r="BJ21" s="254"/>
      <c r="BK21" s="254"/>
      <c r="BL21" s="254"/>
      <c r="BM21" s="254"/>
      <c r="BN21" s="254"/>
      <c r="BO21" s="254"/>
      <c r="BP21" s="254"/>
      <c r="BQ21" s="263">
        <v>15</v>
      </c>
      <c r="BR21" s="264"/>
      <c r="BS21" s="1110"/>
      <c r="BT21" s="1111"/>
      <c r="BU21" s="1111"/>
      <c r="BV21" s="1111"/>
      <c r="BW21" s="1111"/>
      <c r="BX21" s="1111"/>
      <c r="BY21" s="1111"/>
      <c r="BZ21" s="1111"/>
      <c r="CA21" s="1111"/>
      <c r="CB21" s="1111"/>
      <c r="CC21" s="1111"/>
      <c r="CD21" s="1111"/>
      <c r="CE21" s="1111"/>
      <c r="CF21" s="1111"/>
      <c r="CG21" s="1112"/>
      <c r="CH21" s="1085"/>
      <c r="CI21" s="1086"/>
      <c r="CJ21" s="1086"/>
      <c r="CK21" s="1086"/>
      <c r="CL21" s="1087"/>
      <c r="CM21" s="1085"/>
      <c r="CN21" s="1086"/>
      <c r="CO21" s="1086"/>
      <c r="CP21" s="1086"/>
      <c r="CQ21" s="1087"/>
      <c r="CR21" s="1085"/>
      <c r="CS21" s="1086"/>
      <c r="CT21" s="1086"/>
      <c r="CU21" s="1086"/>
      <c r="CV21" s="1087"/>
      <c r="CW21" s="1085"/>
      <c r="CX21" s="1086"/>
      <c r="CY21" s="1086"/>
      <c r="CZ21" s="1086"/>
      <c r="DA21" s="1087"/>
      <c r="DB21" s="1085"/>
      <c r="DC21" s="1086"/>
      <c r="DD21" s="1086"/>
      <c r="DE21" s="1086"/>
      <c r="DF21" s="1087"/>
      <c r="DG21" s="1085"/>
      <c r="DH21" s="1086"/>
      <c r="DI21" s="1086"/>
      <c r="DJ21" s="1086"/>
      <c r="DK21" s="1087"/>
      <c r="DL21" s="1085"/>
      <c r="DM21" s="1086"/>
      <c r="DN21" s="1086"/>
      <c r="DO21" s="1086"/>
      <c r="DP21" s="1087"/>
      <c r="DQ21" s="1085"/>
      <c r="DR21" s="1086"/>
      <c r="DS21" s="1086"/>
      <c r="DT21" s="1086"/>
      <c r="DU21" s="1087"/>
      <c r="DV21" s="1088"/>
      <c r="DW21" s="1089"/>
      <c r="DX21" s="1089"/>
      <c r="DY21" s="1089"/>
      <c r="DZ21" s="1090"/>
      <c r="EA21" s="255"/>
    </row>
    <row r="22" spans="1:131" s="256" customFormat="1" ht="26.25" customHeight="1" x14ac:dyDescent="0.15">
      <c r="A22" s="262">
        <v>16</v>
      </c>
      <c r="B22" s="1133"/>
      <c r="C22" s="1134"/>
      <c r="D22" s="1134"/>
      <c r="E22" s="1134"/>
      <c r="F22" s="1134"/>
      <c r="G22" s="1134"/>
      <c r="H22" s="1134"/>
      <c r="I22" s="1134"/>
      <c r="J22" s="1134"/>
      <c r="K22" s="1134"/>
      <c r="L22" s="1134"/>
      <c r="M22" s="1134"/>
      <c r="N22" s="1134"/>
      <c r="O22" s="1134"/>
      <c r="P22" s="1135"/>
      <c r="Q22" s="1176"/>
      <c r="R22" s="1177"/>
      <c r="S22" s="1177"/>
      <c r="T22" s="1177"/>
      <c r="U22" s="1177"/>
      <c r="V22" s="1177"/>
      <c r="W22" s="1177"/>
      <c r="X22" s="1177"/>
      <c r="Y22" s="1177"/>
      <c r="Z22" s="1177"/>
      <c r="AA22" s="1177"/>
      <c r="AB22" s="1177"/>
      <c r="AC22" s="1177"/>
      <c r="AD22" s="1177"/>
      <c r="AE22" s="1178"/>
      <c r="AF22" s="1115"/>
      <c r="AG22" s="1116"/>
      <c r="AH22" s="1116"/>
      <c r="AI22" s="1116"/>
      <c r="AJ22" s="1117"/>
      <c r="AK22" s="1172"/>
      <c r="AL22" s="1173"/>
      <c r="AM22" s="1173"/>
      <c r="AN22" s="1173"/>
      <c r="AO22" s="1173"/>
      <c r="AP22" s="1173"/>
      <c r="AQ22" s="1173"/>
      <c r="AR22" s="1173"/>
      <c r="AS22" s="1173"/>
      <c r="AT22" s="1173"/>
      <c r="AU22" s="1174"/>
      <c r="AV22" s="1174"/>
      <c r="AW22" s="1174"/>
      <c r="AX22" s="1174"/>
      <c r="AY22" s="1175"/>
      <c r="AZ22" s="1131" t="s">
        <v>392</v>
      </c>
      <c r="BA22" s="1131"/>
      <c r="BB22" s="1131"/>
      <c r="BC22" s="1131"/>
      <c r="BD22" s="1132"/>
      <c r="BE22" s="254"/>
      <c r="BF22" s="254"/>
      <c r="BG22" s="254"/>
      <c r="BH22" s="254"/>
      <c r="BI22" s="254"/>
      <c r="BJ22" s="254"/>
      <c r="BK22" s="254"/>
      <c r="BL22" s="254"/>
      <c r="BM22" s="254"/>
      <c r="BN22" s="254"/>
      <c r="BO22" s="254"/>
      <c r="BP22" s="254"/>
      <c r="BQ22" s="263">
        <v>16</v>
      </c>
      <c r="BR22" s="264"/>
      <c r="BS22" s="1110"/>
      <c r="BT22" s="1111"/>
      <c r="BU22" s="1111"/>
      <c r="BV22" s="1111"/>
      <c r="BW22" s="1111"/>
      <c r="BX22" s="1111"/>
      <c r="BY22" s="1111"/>
      <c r="BZ22" s="1111"/>
      <c r="CA22" s="1111"/>
      <c r="CB22" s="1111"/>
      <c r="CC22" s="1111"/>
      <c r="CD22" s="1111"/>
      <c r="CE22" s="1111"/>
      <c r="CF22" s="1111"/>
      <c r="CG22" s="1112"/>
      <c r="CH22" s="1085"/>
      <c r="CI22" s="1086"/>
      <c r="CJ22" s="1086"/>
      <c r="CK22" s="1086"/>
      <c r="CL22" s="1087"/>
      <c r="CM22" s="1085"/>
      <c r="CN22" s="1086"/>
      <c r="CO22" s="1086"/>
      <c r="CP22" s="1086"/>
      <c r="CQ22" s="1087"/>
      <c r="CR22" s="1085"/>
      <c r="CS22" s="1086"/>
      <c r="CT22" s="1086"/>
      <c r="CU22" s="1086"/>
      <c r="CV22" s="1087"/>
      <c r="CW22" s="1085"/>
      <c r="CX22" s="1086"/>
      <c r="CY22" s="1086"/>
      <c r="CZ22" s="1086"/>
      <c r="DA22" s="1087"/>
      <c r="DB22" s="1085"/>
      <c r="DC22" s="1086"/>
      <c r="DD22" s="1086"/>
      <c r="DE22" s="1086"/>
      <c r="DF22" s="1087"/>
      <c r="DG22" s="1085"/>
      <c r="DH22" s="1086"/>
      <c r="DI22" s="1086"/>
      <c r="DJ22" s="1086"/>
      <c r="DK22" s="1087"/>
      <c r="DL22" s="1085"/>
      <c r="DM22" s="1086"/>
      <c r="DN22" s="1086"/>
      <c r="DO22" s="1086"/>
      <c r="DP22" s="1087"/>
      <c r="DQ22" s="1085"/>
      <c r="DR22" s="1086"/>
      <c r="DS22" s="1086"/>
      <c r="DT22" s="1086"/>
      <c r="DU22" s="1087"/>
      <c r="DV22" s="1088"/>
      <c r="DW22" s="1089"/>
      <c r="DX22" s="1089"/>
      <c r="DY22" s="1089"/>
      <c r="DZ22" s="1090"/>
      <c r="EA22" s="255"/>
    </row>
    <row r="23" spans="1:131" s="256" customFormat="1" ht="26.25" customHeight="1" thickBot="1" x14ac:dyDescent="0.2">
      <c r="A23" s="265" t="s">
        <v>393</v>
      </c>
      <c r="B23" s="1037" t="s">
        <v>394</v>
      </c>
      <c r="C23" s="1038"/>
      <c r="D23" s="1038"/>
      <c r="E23" s="1038"/>
      <c r="F23" s="1038"/>
      <c r="G23" s="1038"/>
      <c r="H23" s="1038"/>
      <c r="I23" s="1038"/>
      <c r="J23" s="1038"/>
      <c r="K23" s="1038"/>
      <c r="L23" s="1038"/>
      <c r="M23" s="1038"/>
      <c r="N23" s="1038"/>
      <c r="O23" s="1038"/>
      <c r="P23" s="1039"/>
      <c r="Q23" s="1164">
        <v>5828</v>
      </c>
      <c r="R23" s="1165"/>
      <c r="S23" s="1165"/>
      <c r="T23" s="1165"/>
      <c r="U23" s="1165"/>
      <c r="V23" s="1166">
        <v>5614</v>
      </c>
      <c r="W23" s="1162"/>
      <c r="X23" s="1162"/>
      <c r="Y23" s="1162"/>
      <c r="Z23" s="1167"/>
      <c r="AA23" s="1166">
        <v>214</v>
      </c>
      <c r="AB23" s="1162"/>
      <c r="AC23" s="1162"/>
      <c r="AD23" s="1162"/>
      <c r="AE23" s="1163"/>
      <c r="AF23" s="1161">
        <v>169</v>
      </c>
      <c r="AG23" s="1162"/>
      <c r="AH23" s="1162"/>
      <c r="AI23" s="1162"/>
      <c r="AJ23" s="1163"/>
      <c r="AK23" s="1168"/>
      <c r="AL23" s="1169"/>
      <c r="AM23" s="1169"/>
      <c r="AN23" s="1169"/>
      <c r="AO23" s="1169"/>
      <c r="AP23" s="1165">
        <v>4923</v>
      </c>
      <c r="AQ23" s="1165"/>
      <c r="AR23" s="1165"/>
      <c r="AS23" s="1165"/>
      <c r="AT23" s="1165"/>
      <c r="AU23" s="1170"/>
      <c r="AV23" s="1170"/>
      <c r="AW23" s="1170"/>
      <c r="AX23" s="1170"/>
      <c r="AY23" s="1171"/>
      <c r="AZ23" s="1161" t="s">
        <v>395</v>
      </c>
      <c r="BA23" s="1162"/>
      <c r="BB23" s="1162"/>
      <c r="BC23" s="1162"/>
      <c r="BD23" s="1163"/>
      <c r="BE23" s="254"/>
      <c r="BF23" s="254"/>
      <c r="BG23" s="254"/>
      <c r="BH23" s="254"/>
      <c r="BI23" s="254"/>
      <c r="BJ23" s="254"/>
      <c r="BK23" s="254"/>
      <c r="BL23" s="254"/>
      <c r="BM23" s="254"/>
      <c r="BN23" s="254"/>
      <c r="BO23" s="254"/>
      <c r="BP23" s="254"/>
      <c r="BQ23" s="263">
        <v>17</v>
      </c>
      <c r="BR23" s="264"/>
      <c r="BS23" s="1110"/>
      <c r="BT23" s="1111"/>
      <c r="BU23" s="1111"/>
      <c r="BV23" s="1111"/>
      <c r="BW23" s="1111"/>
      <c r="BX23" s="1111"/>
      <c r="BY23" s="1111"/>
      <c r="BZ23" s="1111"/>
      <c r="CA23" s="1111"/>
      <c r="CB23" s="1111"/>
      <c r="CC23" s="1111"/>
      <c r="CD23" s="1111"/>
      <c r="CE23" s="1111"/>
      <c r="CF23" s="1111"/>
      <c r="CG23" s="1112"/>
      <c r="CH23" s="1085"/>
      <c r="CI23" s="1086"/>
      <c r="CJ23" s="1086"/>
      <c r="CK23" s="1086"/>
      <c r="CL23" s="1087"/>
      <c r="CM23" s="1085"/>
      <c r="CN23" s="1086"/>
      <c r="CO23" s="1086"/>
      <c r="CP23" s="1086"/>
      <c r="CQ23" s="1087"/>
      <c r="CR23" s="1085"/>
      <c r="CS23" s="1086"/>
      <c r="CT23" s="1086"/>
      <c r="CU23" s="1086"/>
      <c r="CV23" s="1087"/>
      <c r="CW23" s="1085"/>
      <c r="CX23" s="1086"/>
      <c r="CY23" s="1086"/>
      <c r="CZ23" s="1086"/>
      <c r="DA23" s="1087"/>
      <c r="DB23" s="1085"/>
      <c r="DC23" s="1086"/>
      <c r="DD23" s="1086"/>
      <c r="DE23" s="1086"/>
      <c r="DF23" s="1087"/>
      <c r="DG23" s="1085"/>
      <c r="DH23" s="1086"/>
      <c r="DI23" s="1086"/>
      <c r="DJ23" s="1086"/>
      <c r="DK23" s="1087"/>
      <c r="DL23" s="1085"/>
      <c r="DM23" s="1086"/>
      <c r="DN23" s="1086"/>
      <c r="DO23" s="1086"/>
      <c r="DP23" s="1087"/>
      <c r="DQ23" s="1085"/>
      <c r="DR23" s="1086"/>
      <c r="DS23" s="1086"/>
      <c r="DT23" s="1086"/>
      <c r="DU23" s="1087"/>
      <c r="DV23" s="1088"/>
      <c r="DW23" s="1089"/>
      <c r="DX23" s="1089"/>
      <c r="DY23" s="1089"/>
      <c r="DZ23" s="1090"/>
      <c r="EA23" s="255"/>
    </row>
    <row r="24" spans="1:131" s="256" customFormat="1" ht="26.25" customHeight="1" x14ac:dyDescent="0.15">
      <c r="A24" s="1160" t="s">
        <v>396</v>
      </c>
      <c r="B24" s="1160"/>
      <c r="C24" s="1160"/>
      <c r="D24" s="1160"/>
      <c r="E24" s="1160"/>
      <c r="F24" s="1160"/>
      <c r="G24" s="1160"/>
      <c r="H24" s="1160"/>
      <c r="I24" s="1160"/>
      <c r="J24" s="1160"/>
      <c r="K24" s="1160"/>
      <c r="L24" s="1160"/>
      <c r="M24" s="1160"/>
      <c r="N24" s="1160"/>
      <c r="O24" s="1160"/>
      <c r="P24" s="1160"/>
      <c r="Q24" s="1160"/>
      <c r="R24" s="1160"/>
      <c r="S24" s="1160"/>
      <c r="T24" s="1160"/>
      <c r="U24" s="1160"/>
      <c r="V24" s="1160"/>
      <c r="W24" s="1160"/>
      <c r="X24" s="1160"/>
      <c r="Y24" s="1160"/>
      <c r="Z24" s="1160"/>
      <c r="AA24" s="1160"/>
      <c r="AB24" s="1160"/>
      <c r="AC24" s="1160"/>
      <c r="AD24" s="1160"/>
      <c r="AE24" s="1160"/>
      <c r="AF24" s="1160"/>
      <c r="AG24" s="1160"/>
      <c r="AH24" s="1160"/>
      <c r="AI24" s="1160"/>
      <c r="AJ24" s="1160"/>
      <c r="AK24" s="1160"/>
      <c r="AL24" s="1160"/>
      <c r="AM24" s="1160"/>
      <c r="AN24" s="1160"/>
      <c r="AO24" s="1160"/>
      <c r="AP24" s="1160"/>
      <c r="AQ24" s="1160"/>
      <c r="AR24" s="1160"/>
      <c r="AS24" s="1160"/>
      <c r="AT24" s="1160"/>
      <c r="AU24" s="1160"/>
      <c r="AV24" s="1160"/>
      <c r="AW24" s="1160"/>
      <c r="AX24" s="1160"/>
      <c r="AY24" s="1160"/>
      <c r="AZ24" s="253"/>
      <c r="BA24" s="253"/>
      <c r="BB24" s="253"/>
      <c r="BC24" s="253"/>
      <c r="BD24" s="253"/>
      <c r="BE24" s="254"/>
      <c r="BF24" s="254"/>
      <c r="BG24" s="254"/>
      <c r="BH24" s="254"/>
      <c r="BI24" s="254"/>
      <c r="BJ24" s="254"/>
      <c r="BK24" s="254"/>
      <c r="BL24" s="254"/>
      <c r="BM24" s="254"/>
      <c r="BN24" s="254"/>
      <c r="BO24" s="254"/>
      <c r="BP24" s="254"/>
      <c r="BQ24" s="263">
        <v>18</v>
      </c>
      <c r="BR24" s="264"/>
      <c r="BS24" s="1110"/>
      <c r="BT24" s="1111"/>
      <c r="BU24" s="1111"/>
      <c r="BV24" s="1111"/>
      <c r="BW24" s="1111"/>
      <c r="BX24" s="1111"/>
      <c r="BY24" s="1111"/>
      <c r="BZ24" s="1111"/>
      <c r="CA24" s="1111"/>
      <c r="CB24" s="1111"/>
      <c r="CC24" s="1111"/>
      <c r="CD24" s="1111"/>
      <c r="CE24" s="1111"/>
      <c r="CF24" s="1111"/>
      <c r="CG24" s="1112"/>
      <c r="CH24" s="1085"/>
      <c r="CI24" s="1086"/>
      <c r="CJ24" s="1086"/>
      <c r="CK24" s="1086"/>
      <c r="CL24" s="1087"/>
      <c r="CM24" s="1085"/>
      <c r="CN24" s="1086"/>
      <c r="CO24" s="1086"/>
      <c r="CP24" s="1086"/>
      <c r="CQ24" s="1087"/>
      <c r="CR24" s="1085"/>
      <c r="CS24" s="1086"/>
      <c r="CT24" s="1086"/>
      <c r="CU24" s="1086"/>
      <c r="CV24" s="1087"/>
      <c r="CW24" s="1085"/>
      <c r="CX24" s="1086"/>
      <c r="CY24" s="1086"/>
      <c r="CZ24" s="1086"/>
      <c r="DA24" s="1087"/>
      <c r="DB24" s="1085"/>
      <c r="DC24" s="1086"/>
      <c r="DD24" s="1086"/>
      <c r="DE24" s="1086"/>
      <c r="DF24" s="1087"/>
      <c r="DG24" s="1085"/>
      <c r="DH24" s="1086"/>
      <c r="DI24" s="1086"/>
      <c r="DJ24" s="1086"/>
      <c r="DK24" s="1087"/>
      <c r="DL24" s="1085"/>
      <c r="DM24" s="1086"/>
      <c r="DN24" s="1086"/>
      <c r="DO24" s="1086"/>
      <c r="DP24" s="1087"/>
      <c r="DQ24" s="1085"/>
      <c r="DR24" s="1086"/>
      <c r="DS24" s="1086"/>
      <c r="DT24" s="1086"/>
      <c r="DU24" s="1087"/>
      <c r="DV24" s="1088"/>
      <c r="DW24" s="1089"/>
      <c r="DX24" s="1089"/>
      <c r="DY24" s="1089"/>
      <c r="DZ24" s="1090"/>
      <c r="EA24" s="255"/>
    </row>
    <row r="25" spans="1:131" s="248" customFormat="1" ht="26.25" customHeight="1" thickBot="1" x14ac:dyDescent="0.2">
      <c r="A25" s="1159" t="s">
        <v>397</v>
      </c>
      <c r="B25" s="1159"/>
      <c r="C25" s="1159"/>
      <c r="D25" s="1159"/>
      <c r="E25" s="1159"/>
      <c r="F25" s="1159"/>
      <c r="G25" s="1159"/>
      <c r="H25" s="1159"/>
      <c r="I25" s="1159"/>
      <c r="J25" s="1159"/>
      <c r="K25" s="1159"/>
      <c r="L25" s="1159"/>
      <c r="M25" s="1159"/>
      <c r="N25" s="1159"/>
      <c r="O25" s="1159"/>
      <c r="P25" s="1159"/>
      <c r="Q25" s="1159"/>
      <c r="R25" s="1159"/>
      <c r="S25" s="1159"/>
      <c r="T25" s="1159"/>
      <c r="U25" s="1159"/>
      <c r="V25" s="1159"/>
      <c r="W25" s="1159"/>
      <c r="X25" s="1159"/>
      <c r="Y25" s="1159"/>
      <c r="Z25" s="1159"/>
      <c r="AA25" s="1159"/>
      <c r="AB25" s="1159"/>
      <c r="AC25" s="1159"/>
      <c r="AD25" s="1159"/>
      <c r="AE25" s="1159"/>
      <c r="AF25" s="1159"/>
      <c r="AG25" s="1159"/>
      <c r="AH25" s="1159"/>
      <c r="AI25" s="1159"/>
      <c r="AJ25" s="1159"/>
      <c r="AK25" s="1159"/>
      <c r="AL25" s="1159"/>
      <c r="AM25" s="1159"/>
      <c r="AN25" s="1159"/>
      <c r="AO25" s="1159"/>
      <c r="AP25" s="1159"/>
      <c r="AQ25" s="1159"/>
      <c r="AR25" s="1159"/>
      <c r="AS25" s="1159"/>
      <c r="AT25" s="1159"/>
      <c r="AU25" s="1159"/>
      <c r="AV25" s="1159"/>
      <c r="AW25" s="1159"/>
      <c r="AX25" s="1159"/>
      <c r="AY25" s="1159"/>
      <c r="AZ25" s="1159"/>
      <c r="BA25" s="1159"/>
      <c r="BB25" s="1159"/>
      <c r="BC25" s="1159"/>
      <c r="BD25" s="1159"/>
      <c r="BE25" s="1159"/>
      <c r="BF25" s="1159"/>
      <c r="BG25" s="1159"/>
      <c r="BH25" s="1159"/>
      <c r="BI25" s="1159"/>
      <c r="BJ25" s="253"/>
      <c r="BK25" s="253"/>
      <c r="BL25" s="253"/>
      <c r="BM25" s="253"/>
      <c r="BN25" s="253"/>
      <c r="BO25" s="266"/>
      <c r="BP25" s="266"/>
      <c r="BQ25" s="263">
        <v>19</v>
      </c>
      <c r="BR25" s="264"/>
      <c r="BS25" s="1110"/>
      <c r="BT25" s="1111"/>
      <c r="BU25" s="1111"/>
      <c r="BV25" s="1111"/>
      <c r="BW25" s="1111"/>
      <c r="BX25" s="1111"/>
      <c r="BY25" s="1111"/>
      <c r="BZ25" s="1111"/>
      <c r="CA25" s="1111"/>
      <c r="CB25" s="1111"/>
      <c r="CC25" s="1111"/>
      <c r="CD25" s="1111"/>
      <c r="CE25" s="1111"/>
      <c r="CF25" s="1111"/>
      <c r="CG25" s="1112"/>
      <c r="CH25" s="1085"/>
      <c r="CI25" s="1086"/>
      <c r="CJ25" s="1086"/>
      <c r="CK25" s="1086"/>
      <c r="CL25" s="1087"/>
      <c r="CM25" s="1085"/>
      <c r="CN25" s="1086"/>
      <c r="CO25" s="1086"/>
      <c r="CP25" s="1086"/>
      <c r="CQ25" s="1087"/>
      <c r="CR25" s="1085"/>
      <c r="CS25" s="1086"/>
      <c r="CT25" s="1086"/>
      <c r="CU25" s="1086"/>
      <c r="CV25" s="1087"/>
      <c r="CW25" s="1085"/>
      <c r="CX25" s="1086"/>
      <c r="CY25" s="1086"/>
      <c r="CZ25" s="1086"/>
      <c r="DA25" s="1087"/>
      <c r="DB25" s="1085"/>
      <c r="DC25" s="1086"/>
      <c r="DD25" s="1086"/>
      <c r="DE25" s="1086"/>
      <c r="DF25" s="1087"/>
      <c r="DG25" s="1085"/>
      <c r="DH25" s="1086"/>
      <c r="DI25" s="1086"/>
      <c r="DJ25" s="1086"/>
      <c r="DK25" s="1087"/>
      <c r="DL25" s="1085"/>
      <c r="DM25" s="1086"/>
      <c r="DN25" s="1086"/>
      <c r="DO25" s="1086"/>
      <c r="DP25" s="1087"/>
      <c r="DQ25" s="1085"/>
      <c r="DR25" s="1086"/>
      <c r="DS25" s="1086"/>
      <c r="DT25" s="1086"/>
      <c r="DU25" s="1087"/>
      <c r="DV25" s="1088"/>
      <c r="DW25" s="1089"/>
      <c r="DX25" s="1089"/>
      <c r="DY25" s="1089"/>
      <c r="DZ25" s="1090"/>
      <c r="EA25" s="247"/>
    </row>
    <row r="26" spans="1:131" s="248" customFormat="1" ht="26.25" customHeight="1" x14ac:dyDescent="0.15">
      <c r="A26" s="1091" t="s">
        <v>372</v>
      </c>
      <c r="B26" s="1092"/>
      <c r="C26" s="1092"/>
      <c r="D26" s="1092"/>
      <c r="E26" s="1092"/>
      <c r="F26" s="1092"/>
      <c r="G26" s="1092"/>
      <c r="H26" s="1092"/>
      <c r="I26" s="1092"/>
      <c r="J26" s="1092"/>
      <c r="K26" s="1092"/>
      <c r="L26" s="1092"/>
      <c r="M26" s="1092"/>
      <c r="N26" s="1092"/>
      <c r="O26" s="1092"/>
      <c r="P26" s="1093"/>
      <c r="Q26" s="1097" t="s">
        <v>398</v>
      </c>
      <c r="R26" s="1098"/>
      <c r="S26" s="1098"/>
      <c r="T26" s="1098"/>
      <c r="U26" s="1099"/>
      <c r="V26" s="1097" t="s">
        <v>399</v>
      </c>
      <c r="W26" s="1098"/>
      <c r="X26" s="1098"/>
      <c r="Y26" s="1098"/>
      <c r="Z26" s="1099"/>
      <c r="AA26" s="1097" t="s">
        <v>400</v>
      </c>
      <c r="AB26" s="1098"/>
      <c r="AC26" s="1098"/>
      <c r="AD26" s="1098"/>
      <c r="AE26" s="1098"/>
      <c r="AF26" s="1155" t="s">
        <v>401</v>
      </c>
      <c r="AG26" s="1104"/>
      <c r="AH26" s="1104"/>
      <c r="AI26" s="1104"/>
      <c r="AJ26" s="1156"/>
      <c r="AK26" s="1098" t="s">
        <v>402</v>
      </c>
      <c r="AL26" s="1098"/>
      <c r="AM26" s="1098"/>
      <c r="AN26" s="1098"/>
      <c r="AO26" s="1099"/>
      <c r="AP26" s="1097" t="s">
        <v>403</v>
      </c>
      <c r="AQ26" s="1098"/>
      <c r="AR26" s="1098"/>
      <c r="AS26" s="1098"/>
      <c r="AT26" s="1099"/>
      <c r="AU26" s="1097" t="s">
        <v>404</v>
      </c>
      <c r="AV26" s="1098"/>
      <c r="AW26" s="1098"/>
      <c r="AX26" s="1098"/>
      <c r="AY26" s="1099"/>
      <c r="AZ26" s="1097" t="s">
        <v>405</v>
      </c>
      <c r="BA26" s="1098"/>
      <c r="BB26" s="1098"/>
      <c r="BC26" s="1098"/>
      <c r="BD26" s="1099"/>
      <c r="BE26" s="1097" t="s">
        <v>379</v>
      </c>
      <c r="BF26" s="1098"/>
      <c r="BG26" s="1098"/>
      <c r="BH26" s="1098"/>
      <c r="BI26" s="1113"/>
      <c r="BJ26" s="253"/>
      <c r="BK26" s="253"/>
      <c r="BL26" s="253"/>
      <c r="BM26" s="253"/>
      <c r="BN26" s="253"/>
      <c r="BO26" s="266"/>
      <c r="BP26" s="266"/>
      <c r="BQ26" s="263">
        <v>20</v>
      </c>
      <c r="BR26" s="264"/>
      <c r="BS26" s="1110"/>
      <c r="BT26" s="1111"/>
      <c r="BU26" s="1111"/>
      <c r="BV26" s="1111"/>
      <c r="BW26" s="1111"/>
      <c r="BX26" s="1111"/>
      <c r="BY26" s="1111"/>
      <c r="BZ26" s="1111"/>
      <c r="CA26" s="1111"/>
      <c r="CB26" s="1111"/>
      <c r="CC26" s="1111"/>
      <c r="CD26" s="1111"/>
      <c r="CE26" s="1111"/>
      <c r="CF26" s="1111"/>
      <c r="CG26" s="1112"/>
      <c r="CH26" s="1085"/>
      <c r="CI26" s="1086"/>
      <c r="CJ26" s="1086"/>
      <c r="CK26" s="1086"/>
      <c r="CL26" s="1087"/>
      <c r="CM26" s="1085"/>
      <c r="CN26" s="1086"/>
      <c r="CO26" s="1086"/>
      <c r="CP26" s="1086"/>
      <c r="CQ26" s="1087"/>
      <c r="CR26" s="1085"/>
      <c r="CS26" s="1086"/>
      <c r="CT26" s="1086"/>
      <c r="CU26" s="1086"/>
      <c r="CV26" s="1087"/>
      <c r="CW26" s="1085"/>
      <c r="CX26" s="1086"/>
      <c r="CY26" s="1086"/>
      <c r="CZ26" s="1086"/>
      <c r="DA26" s="1087"/>
      <c r="DB26" s="1085"/>
      <c r="DC26" s="1086"/>
      <c r="DD26" s="1086"/>
      <c r="DE26" s="1086"/>
      <c r="DF26" s="1087"/>
      <c r="DG26" s="1085"/>
      <c r="DH26" s="1086"/>
      <c r="DI26" s="1086"/>
      <c r="DJ26" s="1086"/>
      <c r="DK26" s="1087"/>
      <c r="DL26" s="1085"/>
      <c r="DM26" s="1086"/>
      <c r="DN26" s="1086"/>
      <c r="DO26" s="1086"/>
      <c r="DP26" s="1087"/>
      <c r="DQ26" s="1085"/>
      <c r="DR26" s="1086"/>
      <c r="DS26" s="1086"/>
      <c r="DT26" s="1086"/>
      <c r="DU26" s="1087"/>
      <c r="DV26" s="1088"/>
      <c r="DW26" s="1089"/>
      <c r="DX26" s="1089"/>
      <c r="DY26" s="1089"/>
      <c r="DZ26" s="1090"/>
      <c r="EA26" s="247"/>
    </row>
    <row r="27" spans="1:131" s="248" customFormat="1" ht="26.25" customHeight="1" thickBot="1" x14ac:dyDescent="0.2">
      <c r="A27" s="1094"/>
      <c r="B27" s="1095"/>
      <c r="C27" s="1095"/>
      <c r="D27" s="1095"/>
      <c r="E27" s="1095"/>
      <c r="F27" s="1095"/>
      <c r="G27" s="1095"/>
      <c r="H27" s="1095"/>
      <c r="I27" s="1095"/>
      <c r="J27" s="1095"/>
      <c r="K27" s="1095"/>
      <c r="L27" s="1095"/>
      <c r="M27" s="1095"/>
      <c r="N27" s="1095"/>
      <c r="O27" s="1095"/>
      <c r="P27" s="1096"/>
      <c r="Q27" s="1100"/>
      <c r="R27" s="1101"/>
      <c r="S27" s="1101"/>
      <c r="T27" s="1101"/>
      <c r="U27" s="1102"/>
      <c r="V27" s="1100"/>
      <c r="W27" s="1101"/>
      <c r="X27" s="1101"/>
      <c r="Y27" s="1101"/>
      <c r="Z27" s="1102"/>
      <c r="AA27" s="1100"/>
      <c r="AB27" s="1101"/>
      <c r="AC27" s="1101"/>
      <c r="AD27" s="1101"/>
      <c r="AE27" s="1101"/>
      <c r="AF27" s="1157"/>
      <c r="AG27" s="1107"/>
      <c r="AH27" s="1107"/>
      <c r="AI27" s="1107"/>
      <c r="AJ27" s="1158"/>
      <c r="AK27" s="1101"/>
      <c r="AL27" s="1101"/>
      <c r="AM27" s="1101"/>
      <c r="AN27" s="1101"/>
      <c r="AO27" s="1102"/>
      <c r="AP27" s="1100"/>
      <c r="AQ27" s="1101"/>
      <c r="AR27" s="1101"/>
      <c r="AS27" s="1101"/>
      <c r="AT27" s="1102"/>
      <c r="AU27" s="1100"/>
      <c r="AV27" s="1101"/>
      <c r="AW27" s="1101"/>
      <c r="AX27" s="1101"/>
      <c r="AY27" s="1102"/>
      <c r="AZ27" s="1100"/>
      <c r="BA27" s="1101"/>
      <c r="BB27" s="1101"/>
      <c r="BC27" s="1101"/>
      <c r="BD27" s="1102"/>
      <c r="BE27" s="1100"/>
      <c r="BF27" s="1101"/>
      <c r="BG27" s="1101"/>
      <c r="BH27" s="1101"/>
      <c r="BI27" s="1114"/>
      <c r="BJ27" s="253"/>
      <c r="BK27" s="253"/>
      <c r="BL27" s="253"/>
      <c r="BM27" s="253"/>
      <c r="BN27" s="253"/>
      <c r="BO27" s="266"/>
      <c r="BP27" s="266"/>
      <c r="BQ27" s="263">
        <v>21</v>
      </c>
      <c r="BR27" s="264"/>
      <c r="BS27" s="1110"/>
      <c r="BT27" s="1111"/>
      <c r="BU27" s="1111"/>
      <c r="BV27" s="1111"/>
      <c r="BW27" s="1111"/>
      <c r="BX27" s="1111"/>
      <c r="BY27" s="1111"/>
      <c r="BZ27" s="1111"/>
      <c r="CA27" s="1111"/>
      <c r="CB27" s="1111"/>
      <c r="CC27" s="1111"/>
      <c r="CD27" s="1111"/>
      <c r="CE27" s="1111"/>
      <c r="CF27" s="1111"/>
      <c r="CG27" s="1112"/>
      <c r="CH27" s="1085"/>
      <c r="CI27" s="1086"/>
      <c r="CJ27" s="1086"/>
      <c r="CK27" s="1086"/>
      <c r="CL27" s="1087"/>
      <c r="CM27" s="1085"/>
      <c r="CN27" s="1086"/>
      <c r="CO27" s="1086"/>
      <c r="CP27" s="1086"/>
      <c r="CQ27" s="1087"/>
      <c r="CR27" s="1085"/>
      <c r="CS27" s="1086"/>
      <c r="CT27" s="1086"/>
      <c r="CU27" s="1086"/>
      <c r="CV27" s="1087"/>
      <c r="CW27" s="1085"/>
      <c r="CX27" s="1086"/>
      <c r="CY27" s="1086"/>
      <c r="CZ27" s="1086"/>
      <c r="DA27" s="1087"/>
      <c r="DB27" s="1085"/>
      <c r="DC27" s="1086"/>
      <c r="DD27" s="1086"/>
      <c r="DE27" s="1086"/>
      <c r="DF27" s="1087"/>
      <c r="DG27" s="1085"/>
      <c r="DH27" s="1086"/>
      <c r="DI27" s="1086"/>
      <c r="DJ27" s="1086"/>
      <c r="DK27" s="1087"/>
      <c r="DL27" s="1085"/>
      <c r="DM27" s="1086"/>
      <c r="DN27" s="1086"/>
      <c r="DO27" s="1086"/>
      <c r="DP27" s="1087"/>
      <c r="DQ27" s="1085"/>
      <c r="DR27" s="1086"/>
      <c r="DS27" s="1086"/>
      <c r="DT27" s="1086"/>
      <c r="DU27" s="1087"/>
      <c r="DV27" s="1088"/>
      <c r="DW27" s="1089"/>
      <c r="DX27" s="1089"/>
      <c r="DY27" s="1089"/>
      <c r="DZ27" s="1090"/>
      <c r="EA27" s="247"/>
    </row>
    <row r="28" spans="1:131" s="248" customFormat="1" ht="26.25" customHeight="1" thickTop="1" x14ac:dyDescent="0.15">
      <c r="A28" s="267">
        <v>1</v>
      </c>
      <c r="B28" s="1146" t="s">
        <v>406</v>
      </c>
      <c r="C28" s="1147"/>
      <c r="D28" s="1147"/>
      <c r="E28" s="1147"/>
      <c r="F28" s="1147"/>
      <c r="G28" s="1147"/>
      <c r="H28" s="1147"/>
      <c r="I28" s="1147"/>
      <c r="J28" s="1147"/>
      <c r="K28" s="1147"/>
      <c r="L28" s="1147"/>
      <c r="M28" s="1147"/>
      <c r="N28" s="1147"/>
      <c r="O28" s="1147"/>
      <c r="P28" s="1148"/>
      <c r="Q28" s="1149">
        <v>1047</v>
      </c>
      <c r="R28" s="1150"/>
      <c r="S28" s="1150"/>
      <c r="T28" s="1150"/>
      <c r="U28" s="1150"/>
      <c r="V28" s="1150">
        <v>968</v>
      </c>
      <c r="W28" s="1150"/>
      <c r="X28" s="1150"/>
      <c r="Y28" s="1150"/>
      <c r="Z28" s="1150"/>
      <c r="AA28" s="1150">
        <v>79</v>
      </c>
      <c r="AB28" s="1150"/>
      <c r="AC28" s="1150"/>
      <c r="AD28" s="1150"/>
      <c r="AE28" s="1151"/>
      <c r="AF28" s="1152">
        <v>46</v>
      </c>
      <c r="AG28" s="1150"/>
      <c r="AH28" s="1150"/>
      <c r="AI28" s="1150"/>
      <c r="AJ28" s="1153"/>
      <c r="AK28" s="1154">
        <v>104</v>
      </c>
      <c r="AL28" s="1142"/>
      <c r="AM28" s="1142"/>
      <c r="AN28" s="1142"/>
      <c r="AO28" s="1142"/>
      <c r="AP28" s="1142"/>
      <c r="AQ28" s="1142"/>
      <c r="AR28" s="1142"/>
      <c r="AS28" s="1142"/>
      <c r="AT28" s="1142"/>
      <c r="AU28" s="1142"/>
      <c r="AV28" s="1142"/>
      <c r="AW28" s="1142"/>
      <c r="AX28" s="1142"/>
      <c r="AY28" s="1142"/>
      <c r="AZ28" s="1143"/>
      <c r="BA28" s="1143"/>
      <c r="BB28" s="1143"/>
      <c r="BC28" s="1143"/>
      <c r="BD28" s="1143"/>
      <c r="BE28" s="1144"/>
      <c r="BF28" s="1144"/>
      <c r="BG28" s="1144"/>
      <c r="BH28" s="1144"/>
      <c r="BI28" s="1145"/>
      <c r="BJ28" s="253"/>
      <c r="BK28" s="253"/>
      <c r="BL28" s="253"/>
      <c r="BM28" s="253"/>
      <c r="BN28" s="253"/>
      <c r="BO28" s="266"/>
      <c r="BP28" s="266"/>
      <c r="BQ28" s="263">
        <v>22</v>
      </c>
      <c r="BR28" s="264"/>
      <c r="BS28" s="1110"/>
      <c r="BT28" s="1111"/>
      <c r="BU28" s="1111"/>
      <c r="BV28" s="1111"/>
      <c r="BW28" s="1111"/>
      <c r="BX28" s="1111"/>
      <c r="BY28" s="1111"/>
      <c r="BZ28" s="1111"/>
      <c r="CA28" s="1111"/>
      <c r="CB28" s="1111"/>
      <c r="CC28" s="1111"/>
      <c r="CD28" s="1111"/>
      <c r="CE28" s="1111"/>
      <c r="CF28" s="1111"/>
      <c r="CG28" s="1112"/>
      <c r="CH28" s="1085"/>
      <c r="CI28" s="1086"/>
      <c r="CJ28" s="1086"/>
      <c r="CK28" s="1086"/>
      <c r="CL28" s="1087"/>
      <c r="CM28" s="1085"/>
      <c r="CN28" s="1086"/>
      <c r="CO28" s="1086"/>
      <c r="CP28" s="1086"/>
      <c r="CQ28" s="1087"/>
      <c r="CR28" s="1085"/>
      <c r="CS28" s="1086"/>
      <c r="CT28" s="1086"/>
      <c r="CU28" s="1086"/>
      <c r="CV28" s="1087"/>
      <c r="CW28" s="1085"/>
      <c r="CX28" s="1086"/>
      <c r="CY28" s="1086"/>
      <c r="CZ28" s="1086"/>
      <c r="DA28" s="1087"/>
      <c r="DB28" s="1085"/>
      <c r="DC28" s="1086"/>
      <c r="DD28" s="1086"/>
      <c r="DE28" s="1086"/>
      <c r="DF28" s="1087"/>
      <c r="DG28" s="1085"/>
      <c r="DH28" s="1086"/>
      <c r="DI28" s="1086"/>
      <c r="DJ28" s="1086"/>
      <c r="DK28" s="1087"/>
      <c r="DL28" s="1085"/>
      <c r="DM28" s="1086"/>
      <c r="DN28" s="1086"/>
      <c r="DO28" s="1086"/>
      <c r="DP28" s="1087"/>
      <c r="DQ28" s="1085"/>
      <c r="DR28" s="1086"/>
      <c r="DS28" s="1086"/>
      <c r="DT28" s="1086"/>
      <c r="DU28" s="1087"/>
      <c r="DV28" s="1088"/>
      <c r="DW28" s="1089"/>
      <c r="DX28" s="1089"/>
      <c r="DY28" s="1089"/>
      <c r="DZ28" s="1090"/>
      <c r="EA28" s="247"/>
    </row>
    <row r="29" spans="1:131" s="248" customFormat="1" ht="26.25" customHeight="1" x14ac:dyDescent="0.15">
      <c r="A29" s="267">
        <v>2</v>
      </c>
      <c r="B29" s="1133" t="s">
        <v>407</v>
      </c>
      <c r="C29" s="1134"/>
      <c r="D29" s="1134"/>
      <c r="E29" s="1134"/>
      <c r="F29" s="1134"/>
      <c r="G29" s="1134"/>
      <c r="H29" s="1134"/>
      <c r="I29" s="1134"/>
      <c r="J29" s="1134"/>
      <c r="K29" s="1134"/>
      <c r="L29" s="1134"/>
      <c r="M29" s="1134"/>
      <c r="N29" s="1134"/>
      <c r="O29" s="1134"/>
      <c r="P29" s="1135"/>
      <c r="Q29" s="1139">
        <v>99</v>
      </c>
      <c r="R29" s="1140"/>
      <c r="S29" s="1140"/>
      <c r="T29" s="1140"/>
      <c r="U29" s="1140"/>
      <c r="V29" s="1140">
        <v>99</v>
      </c>
      <c r="W29" s="1140"/>
      <c r="X29" s="1140"/>
      <c r="Y29" s="1140"/>
      <c r="Z29" s="1140"/>
      <c r="AA29" s="1140">
        <v>0</v>
      </c>
      <c r="AB29" s="1140"/>
      <c r="AC29" s="1140"/>
      <c r="AD29" s="1140"/>
      <c r="AE29" s="1141"/>
      <c r="AF29" s="1115">
        <v>0</v>
      </c>
      <c r="AG29" s="1116"/>
      <c r="AH29" s="1116"/>
      <c r="AI29" s="1116"/>
      <c r="AJ29" s="1117"/>
      <c r="AK29" s="1076">
        <v>38</v>
      </c>
      <c r="AL29" s="1067"/>
      <c r="AM29" s="1067"/>
      <c r="AN29" s="1067"/>
      <c r="AO29" s="1067"/>
      <c r="AP29" s="1067"/>
      <c r="AQ29" s="1067"/>
      <c r="AR29" s="1067"/>
      <c r="AS29" s="1067"/>
      <c r="AT29" s="1067"/>
      <c r="AU29" s="1067"/>
      <c r="AV29" s="1067"/>
      <c r="AW29" s="1067"/>
      <c r="AX29" s="1067"/>
      <c r="AY29" s="1067"/>
      <c r="AZ29" s="1138"/>
      <c r="BA29" s="1138"/>
      <c r="BB29" s="1138"/>
      <c r="BC29" s="1138"/>
      <c r="BD29" s="1138"/>
      <c r="BE29" s="1128"/>
      <c r="BF29" s="1128"/>
      <c r="BG29" s="1128"/>
      <c r="BH29" s="1128"/>
      <c r="BI29" s="1129"/>
      <c r="BJ29" s="253"/>
      <c r="BK29" s="253"/>
      <c r="BL29" s="253"/>
      <c r="BM29" s="253"/>
      <c r="BN29" s="253"/>
      <c r="BO29" s="266"/>
      <c r="BP29" s="266"/>
      <c r="BQ29" s="263">
        <v>23</v>
      </c>
      <c r="BR29" s="264"/>
      <c r="BS29" s="1110"/>
      <c r="BT29" s="1111"/>
      <c r="BU29" s="1111"/>
      <c r="BV29" s="1111"/>
      <c r="BW29" s="1111"/>
      <c r="BX29" s="1111"/>
      <c r="BY29" s="1111"/>
      <c r="BZ29" s="1111"/>
      <c r="CA29" s="1111"/>
      <c r="CB29" s="1111"/>
      <c r="CC29" s="1111"/>
      <c r="CD29" s="1111"/>
      <c r="CE29" s="1111"/>
      <c r="CF29" s="1111"/>
      <c r="CG29" s="1112"/>
      <c r="CH29" s="1085"/>
      <c r="CI29" s="1086"/>
      <c r="CJ29" s="1086"/>
      <c r="CK29" s="1086"/>
      <c r="CL29" s="1087"/>
      <c r="CM29" s="1085"/>
      <c r="CN29" s="1086"/>
      <c r="CO29" s="1086"/>
      <c r="CP29" s="1086"/>
      <c r="CQ29" s="1087"/>
      <c r="CR29" s="1085"/>
      <c r="CS29" s="1086"/>
      <c r="CT29" s="1086"/>
      <c r="CU29" s="1086"/>
      <c r="CV29" s="1087"/>
      <c r="CW29" s="1085"/>
      <c r="CX29" s="1086"/>
      <c r="CY29" s="1086"/>
      <c r="CZ29" s="1086"/>
      <c r="DA29" s="1087"/>
      <c r="DB29" s="1085"/>
      <c r="DC29" s="1086"/>
      <c r="DD29" s="1086"/>
      <c r="DE29" s="1086"/>
      <c r="DF29" s="1087"/>
      <c r="DG29" s="1085"/>
      <c r="DH29" s="1086"/>
      <c r="DI29" s="1086"/>
      <c r="DJ29" s="1086"/>
      <c r="DK29" s="1087"/>
      <c r="DL29" s="1085"/>
      <c r="DM29" s="1086"/>
      <c r="DN29" s="1086"/>
      <c r="DO29" s="1086"/>
      <c r="DP29" s="1087"/>
      <c r="DQ29" s="1085"/>
      <c r="DR29" s="1086"/>
      <c r="DS29" s="1086"/>
      <c r="DT29" s="1086"/>
      <c r="DU29" s="1087"/>
      <c r="DV29" s="1088"/>
      <c r="DW29" s="1089"/>
      <c r="DX29" s="1089"/>
      <c r="DY29" s="1089"/>
      <c r="DZ29" s="1090"/>
      <c r="EA29" s="247"/>
    </row>
    <row r="30" spans="1:131" s="248" customFormat="1" ht="26.25" customHeight="1" x14ac:dyDescent="0.15">
      <c r="A30" s="267">
        <v>3</v>
      </c>
      <c r="B30" s="1133" t="s">
        <v>408</v>
      </c>
      <c r="C30" s="1134"/>
      <c r="D30" s="1134"/>
      <c r="E30" s="1134"/>
      <c r="F30" s="1134"/>
      <c r="G30" s="1134"/>
      <c r="H30" s="1134"/>
      <c r="I30" s="1134"/>
      <c r="J30" s="1134"/>
      <c r="K30" s="1134"/>
      <c r="L30" s="1134"/>
      <c r="M30" s="1134"/>
      <c r="N30" s="1134"/>
      <c r="O30" s="1134"/>
      <c r="P30" s="1135"/>
      <c r="Q30" s="1139">
        <v>224</v>
      </c>
      <c r="R30" s="1140"/>
      <c r="S30" s="1140"/>
      <c r="T30" s="1140"/>
      <c r="U30" s="1140"/>
      <c r="V30" s="1140">
        <v>243</v>
      </c>
      <c r="W30" s="1140"/>
      <c r="X30" s="1140"/>
      <c r="Y30" s="1140"/>
      <c r="Z30" s="1140"/>
      <c r="AA30" s="1140">
        <v>-19</v>
      </c>
      <c r="AB30" s="1140"/>
      <c r="AC30" s="1140"/>
      <c r="AD30" s="1140"/>
      <c r="AE30" s="1141"/>
      <c r="AF30" s="1115">
        <v>102</v>
      </c>
      <c r="AG30" s="1116"/>
      <c r="AH30" s="1116"/>
      <c r="AI30" s="1116"/>
      <c r="AJ30" s="1117"/>
      <c r="AK30" s="1076">
        <v>59</v>
      </c>
      <c r="AL30" s="1067"/>
      <c r="AM30" s="1067"/>
      <c r="AN30" s="1067"/>
      <c r="AO30" s="1067"/>
      <c r="AP30" s="1067">
        <v>89</v>
      </c>
      <c r="AQ30" s="1067"/>
      <c r="AR30" s="1067"/>
      <c r="AS30" s="1067"/>
      <c r="AT30" s="1067"/>
      <c r="AU30" s="1067"/>
      <c r="AV30" s="1067"/>
      <c r="AW30" s="1067"/>
      <c r="AX30" s="1067"/>
      <c r="AY30" s="1067"/>
      <c r="AZ30" s="1138"/>
      <c r="BA30" s="1138"/>
      <c r="BB30" s="1138"/>
      <c r="BC30" s="1138"/>
      <c r="BD30" s="1138"/>
      <c r="BE30" s="1128" t="s">
        <v>409</v>
      </c>
      <c r="BF30" s="1128"/>
      <c r="BG30" s="1128"/>
      <c r="BH30" s="1128"/>
      <c r="BI30" s="1129"/>
      <c r="BJ30" s="253"/>
      <c r="BK30" s="253"/>
      <c r="BL30" s="253"/>
      <c r="BM30" s="253"/>
      <c r="BN30" s="253"/>
      <c r="BO30" s="266"/>
      <c r="BP30" s="266"/>
      <c r="BQ30" s="263">
        <v>24</v>
      </c>
      <c r="BR30" s="264"/>
      <c r="BS30" s="1110"/>
      <c r="BT30" s="1111"/>
      <c r="BU30" s="1111"/>
      <c r="BV30" s="1111"/>
      <c r="BW30" s="1111"/>
      <c r="BX30" s="1111"/>
      <c r="BY30" s="1111"/>
      <c r="BZ30" s="1111"/>
      <c r="CA30" s="1111"/>
      <c r="CB30" s="1111"/>
      <c r="CC30" s="1111"/>
      <c r="CD30" s="1111"/>
      <c r="CE30" s="1111"/>
      <c r="CF30" s="1111"/>
      <c r="CG30" s="1112"/>
      <c r="CH30" s="1085"/>
      <c r="CI30" s="1086"/>
      <c r="CJ30" s="1086"/>
      <c r="CK30" s="1086"/>
      <c r="CL30" s="1087"/>
      <c r="CM30" s="1085"/>
      <c r="CN30" s="1086"/>
      <c r="CO30" s="1086"/>
      <c r="CP30" s="1086"/>
      <c r="CQ30" s="1087"/>
      <c r="CR30" s="1085"/>
      <c r="CS30" s="1086"/>
      <c r="CT30" s="1086"/>
      <c r="CU30" s="1086"/>
      <c r="CV30" s="1087"/>
      <c r="CW30" s="1085"/>
      <c r="CX30" s="1086"/>
      <c r="CY30" s="1086"/>
      <c r="CZ30" s="1086"/>
      <c r="DA30" s="1087"/>
      <c r="DB30" s="1085"/>
      <c r="DC30" s="1086"/>
      <c r="DD30" s="1086"/>
      <c r="DE30" s="1086"/>
      <c r="DF30" s="1087"/>
      <c r="DG30" s="1085"/>
      <c r="DH30" s="1086"/>
      <c r="DI30" s="1086"/>
      <c r="DJ30" s="1086"/>
      <c r="DK30" s="1087"/>
      <c r="DL30" s="1085"/>
      <c r="DM30" s="1086"/>
      <c r="DN30" s="1086"/>
      <c r="DO30" s="1086"/>
      <c r="DP30" s="1087"/>
      <c r="DQ30" s="1085"/>
      <c r="DR30" s="1086"/>
      <c r="DS30" s="1086"/>
      <c r="DT30" s="1086"/>
      <c r="DU30" s="1087"/>
      <c r="DV30" s="1088"/>
      <c r="DW30" s="1089"/>
      <c r="DX30" s="1089"/>
      <c r="DY30" s="1089"/>
      <c r="DZ30" s="1090"/>
      <c r="EA30" s="247"/>
    </row>
    <row r="31" spans="1:131" s="248" customFormat="1" ht="26.25" customHeight="1" x14ac:dyDescent="0.15">
      <c r="A31" s="267">
        <v>4</v>
      </c>
      <c r="B31" s="1133"/>
      <c r="C31" s="1134"/>
      <c r="D31" s="1134"/>
      <c r="E31" s="1134"/>
      <c r="F31" s="1134"/>
      <c r="G31" s="1134"/>
      <c r="H31" s="1134"/>
      <c r="I31" s="1134"/>
      <c r="J31" s="1134"/>
      <c r="K31" s="1134"/>
      <c r="L31" s="1134"/>
      <c r="M31" s="1134"/>
      <c r="N31" s="1134"/>
      <c r="O31" s="1134"/>
      <c r="P31" s="1135"/>
      <c r="Q31" s="1139"/>
      <c r="R31" s="1140"/>
      <c r="S31" s="1140"/>
      <c r="T31" s="1140"/>
      <c r="U31" s="1140"/>
      <c r="V31" s="1140"/>
      <c r="W31" s="1140"/>
      <c r="X31" s="1140"/>
      <c r="Y31" s="1140"/>
      <c r="Z31" s="1140"/>
      <c r="AA31" s="1140"/>
      <c r="AB31" s="1140"/>
      <c r="AC31" s="1140"/>
      <c r="AD31" s="1140"/>
      <c r="AE31" s="1141"/>
      <c r="AF31" s="1115"/>
      <c r="AG31" s="1116"/>
      <c r="AH31" s="1116"/>
      <c r="AI31" s="1116"/>
      <c r="AJ31" s="1117"/>
      <c r="AK31" s="1076"/>
      <c r="AL31" s="1067"/>
      <c r="AM31" s="1067"/>
      <c r="AN31" s="1067"/>
      <c r="AO31" s="1067"/>
      <c r="AP31" s="1067"/>
      <c r="AQ31" s="1067"/>
      <c r="AR31" s="1067"/>
      <c r="AS31" s="1067"/>
      <c r="AT31" s="1067"/>
      <c r="AU31" s="1067"/>
      <c r="AV31" s="1067"/>
      <c r="AW31" s="1067"/>
      <c r="AX31" s="1067"/>
      <c r="AY31" s="1067"/>
      <c r="AZ31" s="1138"/>
      <c r="BA31" s="1138"/>
      <c r="BB31" s="1138"/>
      <c r="BC31" s="1138"/>
      <c r="BD31" s="1138"/>
      <c r="BE31" s="1128"/>
      <c r="BF31" s="1128"/>
      <c r="BG31" s="1128"/>
      <c r="BH31" s="1128"/>
      <c r="BI31" s="1129"/>
      <c r="BJ31" s="253"/>
      <c r="BK31" s="253"/>
      <c r="BL31" s="253"/>
      <c r="BM31" s="253"/>
      <c r="BN31" s="253"/>
      <c r="BO31" s="266"/>
      <c r="BP31" s="266"/>
      <c r="BQ31" s="263">
        <v>25</v>
      </c>
      <c r="BR31" s="264"/>
      <c r="BS31" s="1110"/>
      <c r="BT31" s="1111"/>
      <c r="BU31" s="1111"/>
      <c r="BV31" s="1111"/>
      <c r="BW31" s="1111"/>
      <c r="BX31" s="1111"/>
      <c r="BY31" s="1111"/>
      <c r="BZ31" s="1111"/>
      <c r="CA31" s="1111"/>
      <c r="CB31" s="1111"/>
      <c r="CC31" s="1111"/>
      <c r="CD31" s="1111"/>
      <c r="CE31" s="1111"/>
      <c r="CF31" s="1111"/>
      <c r="CG31" s="1112"/>
      <c r="CH31" s="1085"/>
      <c r="CI31" s="1086"/>
      <c r="CJ31" s="1086"/>
      <c r="CK31" s="1086"/>
      <c r="CL31" s="1087"/>
      <c r="CM31" s="1085"/>
      <c r="CN31" s="1086"/>
      <c r="CO31" s="1086"/>
      <c r="CP31" s="1086"/>
      <c r="CQ31" s="1087"/>
      <c r="CR31" s="1085"/>
      <c r="CS31" s="1086"/>
      <c r="CT31" s="1086"/>
      <c r="CU31" s="1086"/>
      <c r="CV31" s="1087"/>
      <c r="CW31" s="1085"/>
      <c r="CX31" s="1086"/>
      <c r="CY31" s="1086"/>
      <c r="CZ31" s="1086"/>
      <c r="DA31" s="1087"/>
      <c r="DB31" s="1085"/>
      <c r="DC31" s="1086"/>
      <c r="DD31" s="1086"/>
      <c r="DE31" s="1086"/>
      <c r="DF31" s="1087"/>
      <c r="DG31" s="1085"/>
      <c r="DH31" s="1086"/>
      <c r="DI31" s="1086"/>
      <c r="DJ31" s="1086"/>
      <c r="DK31" s="1087"/>
      <c r="DL31" s="1085"/>
      <c r="DM31" s="1086"/>
      <c r="DN31" s="1086"/>
      <c r="DO31" s="1086"/>
      <c r="DP31" s="1087"/>
      <c r="DQ31" s="1085"/>
      <c r="DR31" s="1086"/>
      <c r="DS31" s="1086"/>
      <c r="DT31" s="1086"/>
      <c r="DU31" s="1087"/>
      <c r="DV31" s="1088"/>
      <c r="DW31" s="1089"/>
      <c r="DX31" s="1089"/>
      <c r="DY31" s="1089"/>
      <c r="DZ31" s="1090"/>
      <c r="EA31" s="247"/>
    </row>
    <row r="32" spans="1:131" s="248" customFormat="1" ht="26.25" customHeight="1" x14ac:dyDescent="0.15">
      <c r="A32" s="267">
        <v>5</v>
      </c>
      <c r="B32" s="1133"/>
      <c r="C32" s="1134"/>
      <c r="D32" s="1134"/>
      <c r="E32" s="1134"/>
      <c r="F32" s="1134"/>
      <c r="G32" s="1134"/>
      <c r="H32" s="1134"/>
      <c r="I32" s="1134"/>
      <c r="J32" s="1134"/>
      <c r="K32" s="1134"/>
      <c r="L32" s="1134"/>
      <c r="M32" s="1134"/>
      <c r="N32" s="1134"/>
      <c r="O32" s="1134"/>
      <c r="P32" s="1135"/>
      <c r="Q32" s="1139"/>
      <c r="R32" s="1140"/>
      <c r="S32" s="1140"/>
      <c r="T32" s="1140"/>
      <c r="U32" s="1140"/>
      <c r="V32" s="1140"/>
      <c r="W32" s="1140"/>
      <c r="X32" s="1140"/>
      <c r="Y32" s="1140"/>
      <c r="Z32" s="1140"/>
      <c r="AA32" s="1140"/>
      <c r="AB32" s="1140"/>
      <c r="AC32" s="1140"/>
      <c r="AD32" s="1140"/>
      <c r="AE32" s="1141"/>
      <c r="AF32" s="1115"/>
      <c r="AG32" s="1116"/>
      <c r="AH32" s="1116"/>
      <c r="AI32" s="1116"/>
      <c r="AJ32" s="1117"/>
      <c r="AK32" s="1076"/>
      <c r="AL32" s="1067"/>
      <c r="AM32" s="1067"/>
      <c r="AN32" s="1067"/>
      <c r="AO32" s="1067"/>
      <c r="AP32" s="1067"/>
      <c r="AQ32" s="1067"/>
      <c r="AR32" s="1067"/>
      <c r="AS32" s="1067"/>
      <c r="AT32" s="1067"/>
      <c r="AU32" s="1067"/>
      <c r="AV32" s="1067"/>
      <c r="AW32" s="1067"/>
      <c r="AX32" s="1067"/>
      <c r="AY32" s="1067"/>
      <c r="AZ32" s="1138"/>
      <c r="BA32" s="1138"/>
      <c r="BB32" s="1138"/>
      <c r="BC32" s="1138"/>
      <c r="BD32" s="1138"/>
      <c r="BE32" s="1128"/>
      <c r="BF32" s="1128"/>
      <c r="BG32" s="1128"/>
      <c r="BH32" s="1128"/>
      <c r="BI32" s="1129"/>
      <c r="BJ32" s="253"/>
      <c r="BK32" s="253"/>
      <c r="BL32" s="253"/>
      <c r="BM32" s="253"/>
      <c r="BN32" s="253"/>
      <c r="BO32" s="266"/>
      <c r="BP32" s="266"/>
      <c r="BQ32" s="263">
        <v>26</v>
      </c>
      <c r="BR32" s="264"/>
      <c r="BS32" s="1110"/>
      <c r="BT32" s="1111"/>
      <c r="BU32" s="1111"/>
      <c r="BV32" s="1111"/>
      <c r="BW32" s="1111"/>
      <c r="BX32" s="1111"/>
      <c r="BY32" s="1111"/>
      <c r="BZ32" s="1111"/>
      <c r="CA32" s="1111"/>
      <c r="CB32" s="1111"/>
      <c r="CC32" s="1111"/>
      <c r="CD32" s="1111"/>
      <c r="CE32" s="1111"/>
      <c r="CF32" s="1111"/>
      <c r="CG32" s="1112"/>
      <c r="CH32" s="1085"/>
      <c r="CI32" s="1086"/>
      <c r="CJ32" s="1086"/>
      <c r="CK32" s="1086"/>
      <c r="CL32" s="1087"/>
      <c r="CM32" s="1085"/>
      <c r="CN32" s="1086"/>
      <c r="CO32" s="1086"/>
      <c r="CP32" s="1086"/>
      <c r="CQ32" s="1087"/>
      <c r="CR32" s="1085"/>
      <c r="CS32" s="1086"/>
      <c r="CT32" s="1086"/>
      <c r="CU32" s="1086"/>
      <c r="CV32" s="1087"/>
      <c r="CW32" s="1085"/>
      <c r="CX32" s="1086"/>
      <c r="CY32" s="1086"/>
      <c r="CZ32" s="1086"/>
      <c r="DA32" s="1087"/>
      <c r="DB32" s="1085"/>
      <c r="DC32" s="1086"/>
      <c r="DD32" s="1086"/>
      <c r="DE32" s="1086"/>
      <c r="DF32" s="1087"/>
      <c r="DG32" s="1085"/>
      <c r="DH32" s="1086"/>
      <c r="DI32" s="1086"/>
      <c r="DJ32" s="1086"/>
      <c r="DK32" s="1087"/>
      <c r="DL32" s="1085"/>
      <c r="DM32" s="1086"/>
      <c r="DN32" s="1086"/>
      <c r="DO32" s="1086"/>
      <c r="DP32" s="1087"/>
      <c r="DQ32" s="1085"/>
      <c r="DR32" s="1086"/>
      <c r="DS32" s="1086"/>
      <c r="DT32" s="1086"/>
      <c r="DU32" s="1087"/>
      <c r="DV32" s="1088"/>
      <c r="DW32" s="1089"/>
      <c r="DX32" s="1089"/>
      <c r="DY32" s="1089"/>
      <c r="DZ32" s="1090"/>
      <c r="EA32" s="247"/>
    </row>
    <row r="33" spans="1:131" s="248" customFormat="1" ht="26.25" customHeight="1" x14ac:dyDescent="0.15">
      <c r="A33" s="267">
        <v>6</v>
      </c>
      <c r="B33" s="1133"/>
      <c r="C33" s="1134"/>
      <c r="D33" s="1134"/>
      <c r="E33" s="1134"/>
      <c r="F33" s="1134"/>
      <c r="G33" s="1134"/>
      <c r="H33" s="1134"/>
      <c r="I33" s="1134"/>
      <c r="J33" s="1134"/>
      <c r="K33" s="1134"/>
      <c r="L33" s="1134"/>
      <c r="M33" s="1134"/>
      <c r="N33" s="1134"/>
      <c r="O33" s="1134"/>
      <c r="P33" s="1135"/>
      <c r="Q33" s="1139"/>
      <c r="R33" s="1140"/>
      <c r="S33" s="1140"/>
      <c r="T33" s="1140"/>
      <c r="U33" s="1140"/>
      <c r="V33" s="1140"/>
      <c r="W33" s="1140"/>
      <c r="X33" s="1140"/>
      <c r="Y33" s="1140"/>
      <c r="Z33" s="1140"/>
      <c r="AA33" s="1140"/>
      <c r="AB33" s="1140"/>
      <c r="AC33" s="1140"/>
      <c r="AD33" s="1140"/>
      <c r="AE33" s="1141"/>
      <c r="AF33" s="1115"/>
      <c r="AG33" s="1116"/>
      <c r="AH33" s="1116"/>
      <c r="AI33" s="1116"/>
      <c r="AJ33" s="1117"/>
      <c r="AK33" s="1076"/>
      <c r="AL33" s="1067"/>
      <c r="AM33" s="1067"/>
      <c r="AN33" s="1067"/>
      <c r="AO33" s="1067"/>
      <c r="AP33" s="1067"/>
      <c r="AQ33" s="1067"/>
      <c r="AR33" s="1067"/>
      <c r="AS33" s="1067"/>
      <c r="AT33" s="1067"/>
      <c r="AU33" s="1067"/>
      <c r="AV33" s="1067"/>
      <c r="AW33" s="1067"/>
      <c r="AX33" s="1067"/>
      <c r="AY33" s="1067"/>
      <c r="AZ33" s="1138"/>
      <c r="BA33" s="1138"/>
      <c r="BB33" s="1138"/>
      <c r="BC33" s="1138"/>
      <c r="BD33" s="1138"/>
      <c r="BE33" s="1128"/>
      <c r="BF33" s="1128"/>
      <c r="BG33" s="1128"/>
      <c r="BH33" s="1128"/>
      <c r="BI33" s="1129"/>
      <c r="BJ33" s="253"/>
      <c r="BK33" s="253"/>
      <c r="BL33" s="253"/>
      <c r="BM33" s="253"/>
      <c r="BN33" s="253"/>
      <c r="BO33" s="266"/>
      <c r="BP33" s="266"/>
      <c r="BQ33" s="263">
        <v>27</v>
      </c>
      <c r="BR33" s="264"/>
      <c r="BS33" s="1110"/>
      <c r="BT33" s="1111"/>
      <c r="BU33" s="1111"/>
      <c r="BV33" s="1111"/>
      <c r="BW33" s="1111"/>
      <c r="BX33" s="1111"/>
      <c r="BY33" s="1111"/>
      <c r="BZ33" s="1111"/>
      <c r="CA33" s="1111"/>
      <c r="CB33" s="1111"/>
      <c r="CC33" s="1111"/>
      <c r="CD33" s="1111"/>
      <c r="CE33" s="1111"/>
      <c r="CF33" s="1111"/>
      <c r="CG33" s="1112"/>
      <c r="CH33" s="1085"/>
      <c r="CI33" s="1086"/>
      <c r="CJ33" s="1086"/>
      <c r="CK33" s="1086"/>
      <c r="CL33" s="1087"/>
      <c r="CM33" s="1085"/>
      <c r="CN33" s="1086"/>
      <c r="CO33" s="1086"/>
      <c r="CP33" s="1086"/>
      <c r="CQ33" s="1087"/>
      <c r="CR33" s="1085"/>
      <c r="CS33" s="1086"/>
      <c r="CT33" s="1086"/>
      <c r="CU33" s="1086"/>
      <c r="CV33" s="1087"/>
      <c r="CW33" s="1085"/>
      <c r="CX33" s="1086"/>
      <c r="CY33" s="1086"/>
      <c r="CZ33" s="1086"/>
      <c r="DA33" s="1087"/>
      <c r="DB33" s="1085"/>
      <c r="DC33" s="1086"/>
      <c r="DD33" s="1086"/>
      <c r="DE33" s="1086"/>
      <c r="DF33" s="1087"/>
      <c r="DG33" s="1085"/>
      <c r="DH33" s="1086"/>
      <c r="DI33" s="1086"/>
      <c r="DJ33" s="1086"/>
      <c r="DK33" s="1087"/>
      <c r="DL33" s="1085"/>
      <c r="DM33" s="1086"/>
      <c r="DN33" s="1086"/>
      <c r="DO33" s="1086"/>
      <c r="DP33" s="1087"/>
      <c r="DQ33" s="1085"/>
      <c r="DR33" s="1086"/>
      <c r="DS33" s="1086"/>
      <c r="DT33" s="1086"/>
      <c r="DU33" s="1087"/>
      <c r="DV33" s="1088"/>
      <c r="DW33" s="1089"/>
      <c r="DX33" s="1089"/>
      <c r="DY33" s="1089"/>
      <c r="DZ33" s="1090"/>
      <c r="EA33" s="247"/>
    </row>
    <row r="34" spans="1:131" s="248" customFormat="1" ht="26.25" customHeight="1" x14ac:dyDescent="0.15">
      <c r="A34" s="267">
        <v>7</v>
      </c>
      <c r="B34" s="1133"/>
      <c r="C34" s="1134"/>
      <c r="D34" s="1134"/>
      <c r="E34" s="1134"/>
      <c r="F34" s="1134"/>
      <c r="G34" s="1134"/>
      <c r="H34" s="1134"/>
      <c r="I34" s="1134"/>
      <c r="J34" s="1134"/>
      <c r="K34" s="1134"/>
      <c r="L34" s="1134"/>
      <c r="M34" s="1134"/>
      <c r="N34" s="1134"/>
      <c r="O34" s="1134"/>
      <c r="P34" s="1135"/>
      <c r="Q34" s="1139"/>
      <c r="R34" s="1140"/>
      <c r="S34" s="1140"/>
      <c r="T34" s="1140"/>
      <c r="U34" s="1140"/>
      <c r="V34" s="1140"/>
      <c r="W34" s="1140"/>
      <c r="X34" s="1140"/>
      <c r="Y34" s="1140"/>
      <c r="Z34" s="1140"/>
      <c r="AA34" s="1140"/>
      <c r="AB34" s="1140"/>
      <c r="AC34" s="1140"/>
      <c r="AD34" s="1140"/>
      <c r="AE34" s="1141"/>
      <c r="AF34" s="1115"/>
      <c r="AG34" s="1116"/>
      <c r="AH34" s="1116"/>
      <c r="AI34" s="1116"/>
      <c r="AJ34" s="1117"/>
      <c r="AK34" s="1076"/>
      <c r="AL34" s="1067"/>
      <c r="AM34" s="1067"/>
      <c r="AN34" s="1067"/>
      <c r="AO34" s="1067"/>
      <c r="AP34" s="1067"/>
      <c r="AQ34" s="1067"/>
      <c r="AR34" s="1067"/>
      <c r="AS34" s="1067"/>
      <c r="AT34" s="1067"/>
      <c r="AU34" s="1067"/>
      <c r="AV34" s="1067"/>
      <c r="AW34" s="1067"/>
      <c r="AX34" s="1067"/>
      <c r="AY34" s="1067"/>
      <c r="AZ34" s="1138"/>
      <c r="BA34" s="1138"/>
      <c r="BB34" s="1138"/>
      <c r="BC34" s="1138"/>
      <c r="BD34" s="1138"/>
      <c r="BE34" s="1128"/>
      <c r="BF34" s="1128"/>
      <c r="BG34" s="1128"/>
      <c r="BH34" s="1128"/>
      <c r="BI34" s="1129"/>
      <c r="BJ34" s="253"/>
      <c r="BK34" s="253"/>
      <c r="BL34" s="253"/>
      <c r="BM34" s="253"/>
      <c r="BN34" s="253"/>
      <c r="BO34" s="266"/>
      <c r="BP34" s="266"/>
      <c r="BQ34" s="263">
        <v>28</v>
      </c>
      <c r="BR34" s="264"/>
      <c r="BS34" s="1110"/>
      <c r="BT34" s="1111"/>
      <c r="BU34" s="1111"/>
      <c r="BV34" s="1111"/>
      <c r="BW34" s="1111"/>
      <c r="BX34" s="1111"/>
      <c r="BY34" s="1111"/>
      <c r="BZ34" s="1111"/>
      <c r="CA34" s="1111"/>
      <c r="CB34" s="1111"/>
      <c r="CC34" s="1111"/>
      <c r="CD34" s="1111"/>
      <c r="CE34" s="1111"/>
      <c r="CF34" s="1111"/>
      <c r="CG34" s="1112"/>
      <c r="CH34" s="1085"/>
      <c r="CI34" s="1086"/>
      <c r="CJ34" s="1086"/>
      <c r="CK34" s="1086"/>
      <c r="CL34" s="1087"/>
      <c r="CM34" s="1085"/>
      <c r="CN34" s="1086"/>
      <c r="CO34" s="1086"/>
      <c r="CP34" s="1086"/>
      <c r="CQ34" s="1087"/>
      <c r="CR34" s="1085"/>
      <c r="CS34" s="1086"/>
      <c r="CT34" s="1086"/>
      <c r="CU34" s="1086"/>
      <c r="CV34" s="1087"/>
      <c r="CW34" s="1085"/>
      <c r="CX34" s="1086"/>
      <c r="CY34" s="1086"/>
      <c r="CZ34" s="1086"/>
      <c r="DA34" s="1087"/>
      <c r="DB34" s="1085"/>
      <c r="DC34" s="1086"/>
      <c r="DD34" s="1086"/>
      <c r="DE34" s="1086"/>
      <c r="DF34" s="1087"/>
      <c r="DG34" s="1085"/>
      <c r="DH34" s="1086"/>
      <c r="DI34" s="1086"/>
      <c r="DJ34" s="1086"/>
      <c r="DK34" s="1087"/>
      <c r="DL34" s="1085"/>
      <c r="DM34" s="1086"/>
      <c r="DN34" s="1086"/>
      <c r="DO34" s="1086"/>
      <c r="DP34" s="1087"/>
      <c r="DQ34" s="1085"/>
      <c r="DR34" s="1086"/>
      <c r="DS34" s="1086"/>
      <c r="DT34" s="1086"/>
      <c r="DU34" s="1087"/>
      <c r="DV34" s="1088"/>
      <c r="DW34" s="1089"/>
      <c r="DX34" s="1089"/>
      <c r="DY34" s="1089"/>
      <c r="DZ34" s="1090"/>
      <c r="EA34" s="247"/>
    </row>
    <row r="35" spans="1:131" s="248" customFormat="1" ht="26.25" customHeight="1" x14ac:dyDescent="0.15">
      <c r="A35" s="267">
        <v>8</v>
      </c>
      <c r="B35" s="1133"/>
      <c r="C35" s="1134"/>
      <c r="D35" s="1134"/>
      <c r="E35" s="1134"/>
      <c r="F35" s="1134"/>
      <c r="G35" s="1134"/>
      <c r="H35" s="1134"/>
      <c r="I35" s="1134"/>
      <c r="J35" s="1134"/>
      <c r="K35" s="1134"/>
      <c r="L35" s="1134"/>
      <c r="M35" s="1134"/>
      <c r="N35" s="1134"/>
      <c r="O35" s="1134"/>
      <c r="P35" s="1135"/>
      <c r="Q35" s="1139"/>
      <c r="R35" s="1140"/>
      <c r="S35" s="1140"/>
      <c r="T35" s="1140"/>
      <c r="U35" s="1140"/>
      <c r="V35" s="1140"/>
      <c r="W35" s="1140"/>
      <c r="X35" s="1140"/>
      <c r="Y35" s="1140"/>
      <c r="Z35" s="1140"/>
      <c r="AA35" s="1140"/>
      <c r="AB35" s="1140"/>
      <c r="AC35" s="1140"/>
      <c r="AD35" s="1140"/>
      <c r="AE35" s="1141"/>
      <c r="AF35" s="1115"/>
      <c r="AG35" s="1116"/>
      <c r="AH35" s="1116"/>
      <c r="AI35" s="1116"/>
      <c r="AJ35" s="1117"/>
      <c r="AK35" s="1076"/>
      <c r="AL35" s="1067"/>
      <c r="AM35" s="1067"/>
      <c r="AN35" s="1067"/>
      <c r="AO35" s="1067"/>
      <c r="AP35" s="1067"/>
      <c r="AQ35" s="1067"/>
      <c r="AR35" s="1067"/>
      <c r="AS35" s="1067"/>
      <c r="AT35" s="1067"/>
      <c r="AU35" s="1067"/>
      <c r="AV35" s="1067"/>
      <c r="AW35" s="1067"/>
      <c r="AX35" s="1067"/>
      <c r="AY35" s="1067"/>
      <c r="AZ35" s="1138"/>
      <c r="BA35" s="1138"/>
      <c r="BB35" s="1138"/>
      <c r="BC35" s="1138"/>
      <c r="BD35" s="1138"/>
      <c r="BE35" s="1128"/>
      <c r="BF35" s="1128"/>
      <c r="BG35" s="1128"/>
      <c r="BH35" s="1128"/>
      <c r="BI35" s="1129"/>
      <c r="BJ35" s="253"/>
      <c r="BK35" s="253"/>
      <c r="BL35" s="253"/>
      <c r="BM35" s="253"/>
      <c r="BN35" s="253"/>
      <c r="BO35" s="266"/>
      <c r="BP35" s="266"/>
      <c r="BQ35" s="263">
        <v>29</v>
      </c>
      <c r="BR35" s="264"/>
      <c r="BS35" s="1110"/>
      <c r="BT35" s="1111"/>
      <c r="BU35" s="1111"/>
      <c r="BV35" s="1111"/>
      <c r="BW35" s="1111"/>
      <c r="BX35" s="1111"/>
      <c r="BY35" s="1111"/>
      <c r="BZ35" s="1111"/>
      <c r="CA35" s="1111"/>
      <c r="CB35" s="1111"/>
      <c r="CC35" s="1111"/>
      <c r="CD35" s="1111"/>
      <c r="CE35" s="1111"/>
      <c r="CF35" s="1111"/>
      <c r="CG35" s="1112"/>
      <c r="CH35" s="1085"/>
      <c r="CI35" s="1086"/>
      <c r="CJ35" s="1086"/>
      <c r="CK35" s="1086"/>
      <c r="CL35" s="1087"/>
      <c r="CM35" s="1085"/>
      <c r="CN35" s="1086"/>
      <c r="CO35" s="1086"/>
      <c r="CP35" s="1086"/>
      <c r="CQ35" s="1087"/>
      <c r="CR35" s="1085"/>
      <c r="CS35" s="1086"/>
      <c r="CT35" s="1086"/>
      <c r="CU35" s="1086"/>
      <c r="CV35" s="1087"/>
      <c r="CW35" s="1085"/>
      <c r="CX35" s="1086"/>
      <c r="CY35" s="1086"/>
      <c r="CZ35" s="1086"/>
      <c r="DA35" s="1087"/>
      <c r="DB35" s="1085"/>
      <c r="DC35" s="1086"/>
      <c r="DD35" s="1086"/>
      <c r="DE35" s="1086"/>
      <c r="DF35" s="1087"/>
      <c r="DG35" s="1085"/>
      <c r="DH35" s="1086"/>
      <c r="DI35" s="1086"/>
      <c r="DJ35" s="1086"/>
      <c r="DK35" s="1087"/>
      <c r="DL35" s="1085"/>
      <c r="DM35" s="1086"/>
      <c r="DN35" s="1086"/>
      <c r="DO35" s="1086"/>
      <c r="DP35" s="1087"/>
      <c r="DQ35" s="1085"/>
      <c r="DR35" s="1086"/>
      <c r="DS35" s="1086"/>
      <c r="DT35" s="1086"/>
      <c r="DU35" s="1087"/>
      <c r="DV35" s="1088"/>
      <c r="DW35" s="1089"/>
      <c r="DX35" s="1089"/>
      <c r="DY35" s="1089"/>
      <c r="DZ35" s="1090"/>
      <c r="EA35" s="247"/>
    </row>
    <row r="36" spans="1:131" s="248" customFormat="1" ht="26.25" customHeight="1" x14ac:dyDescent="0.15">
      <c r="A36" s="267">
        <v>9</v>
      </c>
      <c r="B36" s="1133"/>
      <c r="C36" s="1134"/>
      <c r="D36" s="1134"/>
      <c r="E36" s="1134"/>
      <c r="F36" s="1134"/>
      <c r="G36" s="1134"/>
      <c r="H36" s="1134"/>
      <c r="I36" s="1134"/>
      <c r="J36" s="1134"/>
      <c r="K36" s="1134"/>
      <c r="L36" s="1134"/>
      <c r="M36" s="1134"/>
      <c r="N36" s="1134"/>
      <c r="O36" s="1134"/>
      <c r="P36" s="1135"/>
      <c r="Q36" s="1139"/>
      <c r="R36" s="1140"/>
      <c r="S36" s="1140"/>
      <c r="T36" s="1140"/>
      <c r="U36" s="1140"/>
      <c r="V36" s="1140"/>
      <c r="W36" s="1140"/>
      <c r="X36" s="1140"/>
      <c r="Y36" s="1140"/>
      <c r="Z36" s="1140"/>
      <c r="AA36" s="1140"/>
      <c r="AB36" s="1140"/>
      <c r="AC36" s="1140"/>
      <c r="AD36" s="1140"/>
      <c r="AE36" s="1141"/>
      <c r="AF36" s="1115"/>
      <c r="AG36" s="1116"/>
      <c r="AH36" s="1116"/>
      <c r="AI36" s="1116"/>
      <c r="AJ36" s="1117"/>
      <c r="AK36" s="1076"/>
      <c r="AL36" s="1067"/>
      <c r="AM36" s="1067"/>
      <c r="AN36" s="1067"/>
      <c r="AO36" s="1067"/>
      <c r="AP36" s="1067"/>
      <c r="AQ36" s="1067"/>
      <c r="AR36" s="1067"/>
      <c r="AS36" s="1067"/>
      <c r="AT36" s="1067"/>
      <c r="AU36" s="1067"/>
      <c r="AV36" s="1067"/>
      <c r="AW36" s="1067"/>
      <c r="AX36" s="1067"/>
      <c r="AY36" s="1067"/>
      <c r="AZ36" s="1138"/>
      <c r="BA36" s="1138"/>
      <c r="BB36" s="1138"/>
      <c r="BC36" s="1138"/>
      <c r="BD36" s="1138"/>
      <c r="BE36" s="1128"/>
      <c r="BF36" s="1128"/>
      <c r="BG36" s="1128"/>
      <c r="BH36" s="1128"/>
      <c r="BI36" s="1129"/>
      <c r="BJ36" s="253"/>
      <c r="BK36" s="253"/>
      <c r="BL36" s="253"/>
      <c r="BM36" s="253"/>
      <c r="BN36" s="253"/>
      <c r="BO36" s="266"/>
      <c r="BP36" s="266"/>
      <c r="BQ36" s="263">
        <v>30</v>
      </c>
      <c r="BR36" s="264"/>
      <c r="BS36" s="1110"/>
      <c r="BT36" s="1111"/>
      <c r="BU36" s="1111"/>
      <c r="BV36" s="1111"/>
      <c r="BW36" s="1111"/>
      <c r="BX36" s="1111"/>
      <c r="BY36" s="1111"/>
      <c r="BZ36" s="1111"/>
      <c r="CA36" s="1111"/>
      <c r="CB36" s="1111"/>
      <c r="CC36" s="1111"/>
      <c r="CD36" s="1111"/>
      <c r="CE36" s="1111"/>
      <c r="CF36" s="1111"/>
      <c r="CG36" s="1112"/>
      <c r="CH36" s="1085"/>
      <c r="CI36" s="1086"/>
      <c r="CJ36" s="1086"/>
      <c r="CK36" s="1086"/>
      <c r="CL36" s="1087"/>
      <c r="CM36" s="1085"/>
      <c r="CN36" s="1086"/>
      <c r="CO36" s="1086"/>
      <c r="CP36" s="1086"/>
      <c r="CQ36" s="1087"/>
      <c r="CR36" s="1085"/>
      <c r="CS36" s="1086"/>
      <c r="CT36" s="1086"/>
      <c r="CU36" s="1086"/>
      <c r="CV36" s="1087"/>
      <c r="CW36" s="1085"/>
      <c r="CX36" s="1086"/>
      <c r="CY36" s="1086"/>
      <c r="CZ36" s="1086"/>
      <c r="DA36" s="1087"/>
      <c r="DB36" s="1085"/>
      <c r="DC36" s="1086"/>
      <c r="DD36" s="1086"/>
      <c r="DE36" s="1086"/>
      <c r="DF36" s="1087"/>
      <c r="DG36" s="1085"/>
      <c r="DH36" s="1086"/>
      <c r="DI36" s="1086"/>
      <c r="DJ36" s="1086"/>
      <c r="DK36" s="1087"/>
      <c r="DL36" s="1085"/>
      <c r="DM36" s="1086"/>
      <c r="DN36" s="1086"/>
      <c r="DO36" s="1086"/>
      <c r="DP36" s="1087"/>
      <c r="DQ36" s="1085"/>
      <c r="DR36" s="1086"/>
      <c r="DS36" s="1086"/>
      <c r="DT36" s="1086"/>
      <c r="DU36" s="1087"/>
      <c r="DV36" s="1088"/>
      <c r="DW36" s="1089"/>
      <c r="DX36" s="1089"/>
      <c r="DY36" s="1089"/>
      <c r="DZ36" s="1090"/>
      <c r="EA36" s="247"/>
    </row>
    <row r="37" spans="1:131" s="248" customFormat="1" ht="26.25" customHeight="1" x14ac:dyDescent="0.15">
      <c r="A37" s="267">
        <v>10</v>
      </c>
      <c r="B37" s="1133"/>
      <c r="C37" s="1134"/>
      <c r="D37" s="1134"/>
      <c r="E37" s="1134"/>
      <c r="F37" s="1134"/>
      <c r="G37" s="1134"/>
      <c r="H37" s="1134"/>
      <c r="I37" s="1134"/>
      <c r="J37" s="1134"/>
      <c r="K37" s="1134"/>
      <c r="L37" s="1134"/>
      <c r="M37" s="1134"/>
      <c r="N37" s="1134"/>
      <c r="O37" s="1134"/>
      <c r="P37" s="1135"/>
      <c r="Q37" s="1139"/>
      <c r="R37" s="1140"/>
      <c r="S37" s="1140"/>
      <c r="T37" s="1140"/>
      <c r="U37" s="1140"/>
      <c r="V37" s="1140"/>
      <c r="W37" s="1140"/>
      <c r="X37" s="1140"/>
      <c r="Y37" s="1140"/>
      <c r="Z37" s="1140"/>
      <c r="AA37" s="1140"/>
      <c r="AB37" s="1140"/>
      <c r="AC37" s="1140"/>
      <c r="AD37" s="1140"/>
      <c r="AE37" s="1141"/>
      <c r="AF37" s="1115"/>
      <c r="AG37" s="1116"/>
      <c r="AH37" s="1116"/>
      <c r="AI37" s="1116"/>
      <c r="AJ37" s="1117"/>
      <c r="AK37" s="1076"/>
      <c r="AL37" s="1067"/>
      <c r="AM37" s="1067"/>
      <c r="AN37" s="1067"/>
      <c r="AO37" s="1067"/>
      <c r="AP37" s="1067"/>
      <c r="AQ37" s="1067"/>
      <c r="AR37" s="1067"/>
      <c r="AS37" s="1067"/>
      <c r="AT37" s="1067"/>
      <c r="AU37" s="1067"/>
      <c r="AV37" s="1067"/>
      <c r="AW37" s="1067"/>
      <c r="AX37" s="1067"/>
      <c r="AY37" s="1067"/>
      <c r="AZ37" s="1138"/>
      <c r="BA37" s="1138"/>
      <c r="BB37" s="1138"/>
      <c r="BC37" s="1138"/>
      <c r="BD37" s="1138"/>
      <c r="BE37" s="1128"/>
      <c r="BF37" s="1128"/>
      <c r="BG37" s="1128"/>
      <c r="BH37" s="1128"/>
      <c r="BI37" s="1129"/>
      <c r="BJ37" s="253"/>
      <c r="BK37" s="253"/>
      <c r="BL37" s="253"/>
      <c r="BM37" s="253"/>
      <c r="BN37" s="253"/>
      <c r="BO37" s="266"/>
      <c r="BP37" s="266"/>
      <c r="BQ37" s="263">
        <v>31</v>
      </c>
      <c r="BR37" s="264"/>
      <c r="BS37" s="1110"/>
      <c r="BT37" s="1111"/>
      <c r="BU37" s="1111"/>
      <c r="BV37" s="1111"/>
      <c r="BW37" s="1111"/>
      <c r="BX37" s="1111"/>
      <c r="BY37" s="1111"/>
      <c r="BZ37" s="1111"/>
      <c r="CA37" s="1111"/>
      <c r="CB37" s="1111"/>
      <c r="CC37" s="1111"/>
      <c r="CD37" s="1111"/>
      <c r="CE37" s="1111"/>
      <c r="CF37" s="1111"/>
      <c r="CG37" s="1112"/>
      <c r="CH37" s="1085"/>
      <c r="CI37" s="1086"/>
      <c r="CJ37" s="1086"/>
      <c r="CK37" s="1086"/>
      <c r="CL37" s="1087"/>
      <c r="CM37" s="1085"/>
      <c r="CN37" s="1086"/>
      <c r="CO37" s="1086"/>
      <c r="CP37" s="1086"/>
      <c r="CQ37" s="1087"/>
      <c r="CR37" s="1085"/>
      <c r="CS37" s="1086"/>
      <c r="CT37" s="1086"/>
      <c r="CU37" s="1086"/>
      <c r="CV37" s="1087"/>
      <c r="CW37" s="1085"/>
      <c r="CX37" s="1086"/>
      <c r="CY37" s="1086"/>
      <c r="CZ37" s="1086"/>
      <c r="DA37" s="1087"/>
      <c r="DB37" s="1085"/>
      <c r="DC37" s="1086"/>
      <c r="DD37" s="1086"/>
      <c r="DE37" s="1086"/>
      <c r="DF37" s="1087"/>
      <c r="DG37" s="1085"/>
      <c r="DH37" s="1086"/>
      <c r="DI37" s="1086"/>
      <c r="DJ37" s="1086"/>
      <c r="DK37" s="1087"/>
      <c r="DL37" s="1085"/>
      <c r="DM37" s="1086"/>
      <c r="DN37" s="1086"/>
      <c r="DO37" s="1086"/>
      <c r="DP37" s="1087"/>
      <c r="DQ37" s="1085"/>
      <c r="DR37" s="1086"/>
      <c r="DS37" s="1086"/>
      <c r="DT37" s="1086"/>
      <c r="DU37" s="1087"/>
      <c r="DV37" s="1088"/>
      <c r="DW37" s="1089"/>
      <c r="DX37" s="1089"/>
      <c r="DY37" s="1089"/>
      <c r="DZ37" s="1090"/>
      <c r="EA37" s="247"/>
    </row>
    <row r="38" spans="1:131" s="248" customFormat="1" ht="26.25" customHeight="1" x14ac:dyDescent="0.15">
      <c r="A38" s="267">
        <v>11</v>
      </c>
      <c r="B38" s="1133"/>
      <c r="C38" s="1134"/>
      <c r="D38" s="1134"/>
      <c r="E38" s="1134"/>
      <c r="F38" s="1134"/>
      <c r="G38" s="1134"/>
      <c r="H38" s="1134"/>
      <c r="I38" s="1134"/>
      <c r="J38" s="1134"/>
      <c r="K38" s="1134"/>
      <c r="L38" s="1134"/>
      <c r="M38" s="1134"/>
      <c r="N38" s="1134"/>
      <c r="O38" s="1134"/>
      <c r="P38" s="1135"/>
      <c r="Q38" s="1139"/>
      <c r="R38" s="1140"/>
      <c r="S38" s="1140"/>
      <c r="T38" s="1140"/>
      <c r="U38" s="1140"/>
      <c r="V38" s="1140"/>
      <c r="W38" s="1140"/>
      <c r="X38" s="1140"/>
      <c r="Y38" s="1140"/>
      <c r="Z38" s="1140"/>
      <c r="AA38" s="1140"/>
      <c r="AB38" s="1140"/>
      <c r="AC38" s="1140"/>
      <c r="AD38" s="1140"/>
      <c r="AE38" s="1141"/>
      <c r="AF38" s="1115"/>
      <c r="AG38" s="1116"/>
      <c r="AH38" s="1116"/>
      <c r="AI38" s="1116"/>
      <c r="AJ38" s="1117"/>
      <c r="AK38" s="1076"/>
      <c r="AL38" s="1067"/>
      <c r="AM38" s="1067"/>
      <c r="AN38" s="1067"/>
      <c r="AO38" s="1067"/>
      <c r="AP38" s="1067"/>
      <c r="AQ38" s="1067"/>
      <c r="AR38" s="1067"/>
      <c r="AS38" s="1067"/>
      <c r="AT38" s="1067"/>
      <c r="AU38" s="1067"/>
      <c r="AV38" s="1067"/>
      <c r="AW38" s="1067"/>
      <c r="AX38" s="1067"/>
      <c r="AY38" s="1067"/>
      <c r="AZ38" s="1138"/>
      <c r="BA38" s="1138"/>
      <c r="BB38" s="1138"/>
      <c r="BC38" s="1138"/>
      <c r="BD38" s="1138"/>
      <c r="BE38" s="1128"/>
      <c r="BF38" s="1128"/>
      <c r="BG38" s="1128"/>
      <c r="BH38" s="1128"/>
      <c r="BI38" s="1129"/>
      <c r="BJ38" s="253"/>
      <c r="BK38" s="253"/>
      <c r="BL38" s="253"/>
      <c r="BM38" s="253"/>
      <c r="BN38" s="253"/>
      <c r="BO38" s="266"/>
      <c r="BP38" s="266"/>
      <c r="BQ38" s="263">
        <v>32</v>
      </c>
      <c r="BR38" s="264"/>
      <c r="BS38" s="1110"/>
      <c r="BT38" s="1111"/>
      <c r="BU38" s="1111"/>
      <c r="BV38" s="1111"/>
      <c r="BW38" s="1111"/>
      <c r="BX38" s="1111"/>
      <c r="BY38" s="1111"/>
      <c r="BZ38" s="1111"/>
      <c r="CA38" s="1111"/>
      <c r="CB38" s="1111"/>
      <c r="CC38" s="1111"/>
      <c r="CD38" s="1111"/>
      <c r="CE38" s="1111"/>
      <c r="CF38" s="1111"/>
      <c r="CG38" s="1112"/>
      <c r="CH38" s="1085"/>
      <c r="CI38" s="1086"/>
      <c r="CJ38" s="1086"/>
      <c r="CK38" s="1086"/>
      <c r="CL38" s="1087"/>
      <c r="CM38" s="1085"/>
      <c r="CN38" s="1086"/>
      <c r="CO38" s="1086"/>
      <c r="CP38" s="1086"/>
      <c r="CQ38" s="1087"/>
      <c r="CR38" s="1085"/>
      <c r="CS38" s="1086"/>
      <c r="CT38" s="1086"/>
      <c r="CU38" s="1086"/>
      <c r="CV38" s="1087"/>
      <c r="CW38" s="1085"/>
      <c r="CX38" s="1086"/>
      <c r="CY38" s="1086"/>
      <c r="CZ38" s="1086"/>
      <c r="DA38" s="1087"/>
      <c r="DB38" s="1085"/>
      <c r="DC38" s="1086"/>
      <c r="DD38" s="1086"/>
      <c r="DE38" s="1086"/>
      <c r="DF38" s="1087"/>
      <c r="DG38" s="1085"/>
      <c r="DH38" s="1086"/>
      <c r="DI38" s="1086"/>
      <c r="DJ38" s="1086"/>
      <c r="DK38" s="1087"/>
      <c r="DL38" s="1085"/>
      <c r="DM38" s="1086"/>
      <c r="DN38" s="1086"/>
      <c r="DO38" s="1086"/>
      <c r="DP38" s="1087"/>
      <c r="DQ38" s="1085"/>
      <c r="DR38" s="1086"/>
      <c r="DS38" s="1086"/>
      <c r="DT38" s="1086"/>
      <c r="DU38" s="1087"/>
      <c r="DV38" s="1088"/>
      <c r="DW38" s="1089"/>
      <c r="DX38" s="1089"/>
      <c r="DY38" s="1089"/>
      <c r="DZ38" s="1090"/>
      <c r="EA38" s="247"/>
    </row>
    <row r="39" spans="1:131" s="248" customFormat="1" ht="26.25" customHeight="1" x14ac:dyDescent="0.15">
      <c r="A39" s="267">
        <v>12</v>
      </c>
      <c r="B39" s="1133"/>
      <c r="C39" s="1134"/>
      <c r="D39" s="1134"/>
      <c r="E39" s="1134"/>
      <c r="F39" s="1134"/>
      <c r="G39" s="1134"/>
      <c r="H39" s="1134"/>
      <c r="I39" s="1134"/>
      <c r="J39" s="1134"/>
      <c r="K39" s="1134"/>
      <c r="L39" s="1134"/>
      <c r="M39" s="1134"/>
      <c r="N39" s="1134"/>
      <c r="O39" s="1134"/>
      <c r="P39" s="1135"/>
      <c r="Q39" s="1139"/>
      <c r="R39" s="1140"/>
      <c r="S39" s="1140"/>
      <c r="T39" s="1140"/>
      <c r="U39" s="1140"/>
      <c r="V39" s="1140"/>
      <c r="W39" s="1140"/>
      <c r="X39" s="1140"/>
      <c r="Y39" s="1140"/>
      <c r="Z39" s="1140"/>
      <c r="AA39" s="1140"/>
      <c r="AB39" s="1140"/>
      <c r="AC39" s="1140"/>
      <c r="AD39" s="1140"/>
      <c r="AE39" s="1141"/>
      <c r="AF39" s="1115"/>
      <c r="AG39" s="1116"/>
      <c r="AH39" s="1116"/>
      <c r="AI39" s="1116"/>
      <c r="AJ39" s="1117"/>
      <c r="AK39" s="1076"/>
      <c r="AL39" s="1067"/>
      <c r="AM39" s="1067"/>
      <c r="AN39" s="1067"/>
      <c r="AO39" s="1067"/>
      <c r="AP39" s="1067"/>
      <c r="AQ39" s="1067"/>
      <c r="AR39" s="1067"/>
      <c r="AS39" s="1067"/>
      <c r="AT39" s="1067"/>
      <c r="AU39" s="1067"/>
      <c r="AV39" s="1067"/>
      <c r="AW39" s="1067"/>
      <c r="AX39" s="1067"/>
      <c r="AY39" s="1067"/>
      <c r="AZ39" s="1138"/>
      <c r="BA39" s="1138"/>
      <c r="BB39" s="1138"/>
      <c r="BC39" s="1138"/>
      <c r="BD39" s="1138"/>
      <c r="BE39" s="1128"/>
      <c r="BF39" s="1128"/>
      <c r="BG39" s="1128"/>
      <c r="BH39" s="1128"/>
      <c r="BI39" s="1129"/>
      <c r="BJ39" s="253"/>
      <c r="BK39" s="253"/>
      <c r="BL39" s="253"/>
      <c r="BM39" s="253"/>
      <c r="BN39" s="253"/>
      <c r="BO39" s="266"/>
      <c r="BP39" s="266"/>
      <c r="BQ39" s="263">
        <v>33</v>
      </c>
      <c r="BR39" s="264"/>
      <c r="BS39" s="1110"/>
      <c r="BT39" s="1111"/>
      <c r="BU39" s="1111"/>
      <c r="BV39" s="1111"/>
      <c r="BW39" s="1111"/>
      <c r="BX39" s="1111"/>
      <c r="BY39" s="1111"/>
      <c r="BZ39" s="1111"/>
      <c r="CA39" s="1111"/>
      <c r="CB39" s="1111"/>
      <c r="CC39" s="1111"/>
      <c r="CD39" s="1111"/>
      <c r="CE39" s="1111"/>
      <c r="CF39" s="1111"/>
      <c r="CG39" s="1112"/>
      <c r="CH39" s="1085"/>
      <c r="CI39" s="1086"/>
      <c r="CJ39" s="1086"/>
      <c r="CK39" s="1086"/>
      <c r="CL39" s="1087"/>
      <c r="CM39" s="1085"/>
      <c r="CN39" s="1086"/>
      <c r="CO39" s="1086"/>
      <c r="CP39" s="1086"/>
      <c r="CQ39" s="1087"/>
      <c r="CR39" s="1085"/>
      <c r="CS39" s="1086"/>
      <c r="CT39" s="1086"/>
      <c r="CU39" s="1086"/>
      <c r="CV39" s="1087"/>
      <c r="CW39" s="1085"/>
      <c r="CX39" s="1086"/>
      <c r="CY39" s="1086"/>
      <c r="CZ39" s="1086"/>
      <c r="DA39" s="1087"/>
      <c r="DB39" s="1085"/>
      <c r="DC39" s="1086"/>
      <c r="DD39" s="1086"/>
      <c r="DE39" s="1086"/>
      <c r="DF39" s="1087"/>
      <c r="DG39" s="1085"/>
      <c r="DH39" s="1086"/>
      <c r="DI39" s="1086"/>
      <c r="DJ39" s="1086"/>
      <c r="DK39" s="1087"/>
      <c r="DL39" s="1085"/>
      <c r="DM39" s="1086"/>
      <c r="DN39" s="1086"/>
      <c r="DO39" s="1086"/>
      <c r="DP39" s="1087"/>
      <c r="DQ39" s="1085"/>
      <c r="DR39" s="1086"/>
      <c r="DS39" s="1086"/>
      <c r="DT39" s="1086"/>
      <c r="DU39" s="1087"/>
      <c r="DV39" s="1088"/>
      <c r="DW39" s="1089"/>
      <c r="DX39" s="1089"/>
      <c r="DY39" s="1089"/>
      <c r="DZ39" s="1090"/>
      <c r="EA39" s="247"/>
    </row>
    <row r="40" spans="1:131" s="248" customFormat="1" ht="26.25" customHeight="1" x14ac:dyDescent="0.15">
      <c r="A40" s="262">
        <v>13</v>
      </c>
      <c r="B40" s="1133"/>
      <c r="C40" s="1134"/>
      <c r="D40" s="1134"/>
      <c r="E40" s="1134"/>
      <c r="F40" s="1134"/>
      <c r="G40" s="1134"/>
      <c r="H40" s="1134"/>
      <c r="I40" s="1134"/>
      <c r="J40" s="1134"/>
      <c r="K40" s="1134"/>
      <c r="L40" s="1134"/>
      <c r="M40" s="1134"/>
      <c r="N40" s="1134"/>
      <c r="O40" s="1134"/>
      <c r="P40" s="1135"/>
      <c r="Q40" s="1139"/>
      <c r="R40" s="1140"/>
      <c r="S40" s="1140"/>
      <c r="T40" s="1140"/>
      <c r="U40" s="1140"/>
      <c r="V40" s="1140"/>
      <c r="W40" s="1140"/>
      <c r="X40" s="1140"/>
      <c r="Y40" s="1140"/>
      <c r="Z40" s="1140"/>
      <c r="AA40" s="1140"/>
      <c r="AB40" s="1140"/>
      <c r="AC40" s="1140"/>
      <c r="AD40" s="1140"/>
      <c r="AE40" s="1141"/>
      <c r="AF40" s="1115"/>
      <c r="AG40" s="1116"/>
      <c r="AH40" s="1116"/>
      <c r="AI40" s="1116"/>
      <c r="AJ40" s="1117"/>
      <c r="AK40" s="1076"/>
      <c r="AL40" s="1067"/>
      <c r="AM40" s="1067"/>
      <c r="AN40" s="1067"/>
      <c r="AO40" s="1067"/>
      <c r="AP40" s="1067"/>
      <c r="AQ40" s="1067"/>
      <c r="AR40" s="1067"/>
      <c r="AS40" s="1067"/>
      <c r="AT40" s="1067"/>
      <c r="AU40" s="1067"/>
      <c r="AV40" s="1067"/>
      <c r="AW40" s="1067"/>
      <c r="AX40" s="1067"/>
      <c r="AY40" s="1067"/>
      <c r="AZ40" s="1138"/>
      <c r="BA40" s="1138"/>
      <c r="BB40" s="1138"/>
      <c r="BC40" s="1138"/>
      <c r="BD40" s="1138"/>
      <c r="BE40" s="1128"/>
      <c r="BF40" s="1128"/>
      <c r="BG40" s="1128"/>
      <c r="BH40" s="1128"/>
      <c r="BI40" s="1129"/>
      <c r="BJ40" s="253"/>
      <c r="BK40" s="253"/>
      <c r="BL40" s="253"/>
      <c r="BM40" s="253"/>
      <c r="BN40" s="253"/>
      <c r="BO40" s="266"/>
      <c r="BP40" s="266"/>
      <c r="BQ40" s="263">
        <v>34</v>
      </c>
      <c r="BR40" s="264"/>
      <c r="BS40" s="1110"/>
      <c r="BT40" s="1111"/>
      <c r="BU40" s="1111"/>
      <c r="BV40" s="1111"/>
      <c r="BW40" s="1111"/>
      <c r="BX40" s="1111"/>
      <c r="BY40" s="1111"/>
      <c r="BZ40" s="1111"/>
      <c r="CA40" s="1111"/>
      <c r="CB40" s="1111"/>
      <c r="CC40" s="1111"/>
      <c r="CD40" s="1111"/>
      <c r="CE40" s="1111"/>
      <c r="CF40" s="1111"/>
      <c r="CG40" s="1112"/>
      <c r="CH40" s="1085"/>
      <c r="CI40" s="1086"/>
      <c r="CJ40" s="1086"/>
      <c r="CK40" s="1086"/>
      <c r="CL40" s="1087"/>
      <c r="CM40" s="1085"/>
      <c r="CN40" s="1086"/>
      <c r="CO40" s="1086"/>
      <c r="CP40" s="1086"/>
      <c r="CQ40" s="1087"/>
      <c r="CR40" s="1085"/>
      <c r="CS40" s="1086"/>
      <c r="CT40" s="1086"/>
      <c r="CU40" s="1086"/>
      <c r="CV40" s="1087"/>
      <c r="CW40" s="1085"/>
      <c r="CX40" s="1086"/>
      <c r="CY40" s="1086"/>
      <c r="CZ40" s="1086"/>
      <c r="DA40" s="1087"/>
      <c r="DB40" s="1085"/>
      <c r="DC40" s="1086"/>
      <c r="DD40" s="1086"/>
      <c r="DE40" s="1086"/>
      <c r="DF40" s="1087"/>
      <c r="DG40" s="1085"/>
      <c r="DH40" s="1086"/>
      <c r="DI40" s="1086"/>
      <c r="DJ40" s="1086"/>
      <c r="DK40" s="1087"/>
      <c r="DL40" s="1085"/>
      <c r="DM40" s="1086"/>
      <c r="DN40" s="1086"/>
      <c r="DO40" s="1086"/>
      <c r="DP40" s="1087"/>
      <c r="DQ40" s="1085"/>
      <c r="DR40" s="1086"/>
      <c r="DS40" s="1086"/>
      <c r="DT40" s="1086"/>
      <c r="DU40" s="1087"/>
      <c r="DV40" s="1088"/>
      <c r="DW40" s="1089"/>
      <c r="DX40" s="1089"/>
      <c r="DY40" s="1089"/>
      <c r="DZ40" s="1090"/>
      <c r="EA40" s="247"/>
    </row>
    <row r="41" spans="1:131" s="248" customFormat="1" ht="26.25" customHeight="1" x14ac:dyDescent="0.15">
      <c r="A41" s="262">
        <v>14</v>
      </c>
      <c r="B41" s="1133"/>
      <c r="C41" s="1134"/>
      <c r="D41" s="1134"/>
      <c r="E41" s="1134"/>
      <c r="F41" s="1134"/>
      <c r="G41" s="1134"/>
      <c r="H41" s="1134"/>
      <c r="I41" s="1134"/>
      <c r="J41" s="1134"/>
      <c r="K41" s="1134"/>
      <c r="L41" s="1134"/>
      <c r="M41" s="1134"/>
      <c r="N41" s="1134"/>
      <c r="O41" s="1134"/>
      <c r="P41" s="1135"/>
      <c r="Q41" s="1139"/>
      <c r="R41" s="1140"/>
      <c r="S41" s="1140"/>
      <c r="T41" s="1140"/>
      <c r="U41" s="1140"/>
      <c r="V41" s="1140"/>
      <c r="W41" s="1140"/>
      <c r="X41" s="1140"/>
      <c r="Y41" s="1140"/>
      <c r="Z41" s="1140"/>
      <c r="AA41" s="1140"/>
      <c r="AB41" s="1140"/>
      <c r="AC41" s="1140"/>
      <c r="AD41" s="1140"/>
      <c r="AE41" s="1141"/>
      <c r="AF41" s="1115"/>
      <c r="AG41" s="1116"/>
      <c r="AH41" s="1116"/>
      <c r="AI41" s="1116"/>
      <c r="AJ41" s="1117"/>
      <c r="AK41" s="1076"/>
      <c r="AL41" s="1067"/>
      <c r="AM41" s="1067"/>
      <c r="AN41" s="1067"/>
      <c r="AO41" s="1067"/>
      <c r="AP41" s="1067"/>
      <c r="AQ41" s="1067"/>
      <c r="AR41" s="1067"/>
      <c r="AS41" s="1067"/>
      <c r="AT41" s="1067"/>
      <c r="AU41" s="1067"/>
      <c r="AV41" s="1067"/>
      <c r="AW41" s="1067"/>
      <c r="AX41" s="1067"/>
      <c r="AY41" s="1067"/>
      <c r="AZ41" s="1138"/>
      <c r="BA41" s="1138"/>
      <c r="BB41" s="1138"/>
      <c r="BC41" s="1138"/>
      <c r="BD41" s="1138"/>
      <c r="BE41" s="1128"/>
      <c r="BF41" s="1128"/>
      <c r="BG41" s="1128"/>
      <c r="BH41" s="1128"/>
      <c r="BI41" s="1129"/>
      <c r="BJ41" s="253"/>
      <c r="BK41" s="253"/>
      <c r="BL41" s="253"/>
      <c r="BM41" s="253"/>
      <c r="BN41" s="253"/>
      <c r="BO41" s="266"/>
      <c r="BP41" s="266"/>
      <c r="BQ41" s="263">
        <v>35</v>
      </c>
      <c r="BR41" s="264"/>
      <c r="BS41" s="1110"/>
      <c r="BT41" s="1111"/>
      <c r="BU41" s="1111"/>
      <c r="BV41" s="1111"/>
      <c r="BW41" s="1111"/>
      <c r="BX41" s="1111"/>
      <c r="BY41" s="1111"/>
      <c r="BZ41" s="1111"/>
      <c r="CA41" s="1111"/>
      <c r="CB41" s="1111"/>
      <c r="CC41" s="1111"/>
      <c r="CD41" s="1111"/>
      <c r="CE41" s="1111"/>
      <c r="CF41" s="1111"/>
      <c r="CG41" s="1112"/>
      <c r="CH41" s="1085"/>
      <c r="CI41" s="1086"/>
      <c r="CJ41" s="1086"/>
      <c r="CK41" s="1086"/>
      <c r="CL41" s="1087"/>
      <c r="CM41" s="1085"/>
      <c r="CN41" s="1086"/>
      <c r="CO41" s="1086"/>
      <c r="CP41" s="1086"/>
      <c r="CQ41" s="1087"/>
      <c r="CR41" s="1085"/>
      <c r="CS41" s="1086"/>
      <c r="CT41" s="1086"/>
      <c r="CU41" s="1086"/>
      <c r="CV41" s="1087"/>
      <c r="CW41" s="1085"/>
      <c r="CX41" s="1086"/>
      <c r="CY41" s="1086"/>
      <c r="CZ41" s="1086"/>
      <c r="DA41" s="1087"/>
      <c r="DB41" s="1085"/>
      <c r="DC41" s="1086"/>
      <c r="DD41" s="1086"/>
      <c r="DE41" s="1086"/>
      <c r="DF41" s="1087"/>
      <c r="DG41" s="1085"/>
      <c r="DH41" s="1086"/>
      <c r="DI41" s="1086"/>
      <c r="DJ41" s="1086"/>
      <c r="DK41" s="1087"/>
      <c r="DL41" s="1085"/>
      <c r="DM41" s="1086"/>
      <c r="DN41" s="1086"/>
      <c r="DO41" s="1086"/>
      <c r="DP41" s="1087"/>
      <c r="DQ41" s="1085"/>
      <c r="DR41" s="1086"/>
      <c r="DS41" s="1086"/>
      <c r="DT41" s="1086"/>
      <c r="DU41" s="1087"/>
      <c r="DV41" s="1088"/>
      <c r="DW41" s="1089"/>
      <c r="DX41" s="1089"/>
      <c r="DY41" s="1089"/>
      <c r="DZ41" s="1090"/>
      <c r="EA41" s="247"/>
    </row>
    <row r="42" spans="1:131" s="248" customFormat="1" ht="26.25" customHeight="1" x14ac:dyDescent="0.15">
      <c r="A42" s="262">
        <v>15</v>
      </c>
      <c r="B42" s="1133"/>
      <c r="C42" s="1134"/>
      <c r="D42" s="1134"/>
      <c r="E42" s="1134"/>
      <c r="F42" s="1134"/>
      <c r="G42" s="1134"/>
      <c r="H42" s="1134"/>
      <c r="I42" s="1134"/>
      <c r="J42" s="1134"/>
      <c r="K42" s="1134"/>
      <c r="L42" s="1134"/>
      <c r="M42" s="1134"/>
      <c r="N42" s="1134"/>
      <c r="O42" s="1134"/>
      <c r="P42" s="1135"/>
      <c r="Q42" s="1139"/>
      <c r="R42" s="1140"/>
      <c r="S42" s="1140"/>
      <c r="T42" s="1140"/>
      <c r="U42" s="1140"/>
      <c r="V42" s="1140"/>
      <c r="W42" s="1140"/>
      <c r="X42" s="1140"/>
      <c r="Y42" s="1140"/>
      <c r="Z42" s="1140"/>
      <c r="AA42" s="1140"/>
      <c r="AB42" s="1140"/>
      <c r="AC42" s="1140"/>
      <c r="AD42" s="1140"/>
      <c r="AE42" s="1141"/>
      <c r="AF42" s="1115"/>
      <c r="AG42" s="1116"/>
      <c r="AH42" s="1116"/>
      <c r="AI42" s="1116"/>
      <c r="AJ42" s="1117"/>
      <c r="AK42" s="1076"/>
      <c r="AL42" s="1067"/>
      <c r="AM42" s="1067"/>
      <c r="AN42" s="1067"/>
      <c r="AO42" s="1067"/>
      <c r="AP42" s="1067"/>
      <c r="AQ42" s="1067"/>
      <c r="AR42" s="1067"/>
      <c r="AS42" s="1067"/>
      <c r="AT42" s="1067"/>
      <c r="AU42" s="1067"/>
      <c r="AV42" s="1067"/>
      <c r="AW42" s="1067"/>
      <c r="AX42" s="1067"/>
      <c r="AY42" s="1067"/>
      <c r="AZ42" s="1138"/>
      <c r="BA42" s="1138"/>
      <c r="BB42" s="1138"/>
      <c r="BC42" s="1138"/>
      <c r="BD42" s="1138"/>
      <c r="BE42" s="1128"/>
      <c r="BF42" s="1128"/>
      <c r="BG42" s="1128"/>
      <c r="BH42" s="1128"/>
      <c r="BI42" s="1129"/>
      <c r="BJ42" s="253"/>
      <c r="BK42" s="253"/>
      <c r="BL42" s="253"/>
      <c r="BM42" s="253"/>
      <c r="BN42" s="253"/>
      <c r="BO42" s="266"/>
      <c r="BP42" s="266"/>
      <c r="BQ42" s="263">
        <v>36</v>
      </c>
      <c r="BR42" s="264"/>
      <c r="BS42" s="1110"/>
      <c r="BT42" s="1111"/>
      <c r="BU42" s="1111"/>
      <c r="BV42" s="1111"/>
      <c r="BW42" s="1111"/>
      <c r="BX42" s="1111"/>
      <c r="BY42" s="1111"/>
      <c r="BZ42" s="1111"/>
      <c r="CA42" s="1111"/>
      <c r="CB42" s="1111"/>
      <c r="CC42" s="1111"/>
      <c r="CD42" s="1111"/>
      <c r="CE42" s="1111"/>
      <c r="CF42" s="1111"/>
      <c r="CG42" s="1112"/>
      <c r="CH42" s="1085"/>
      <c r="CI42" s="1086"/>
      <c r="CJ42" s="1086"/>
      <c r="CK42" s="1086"/>
      <c r="CL42" s="1087"/>
      <c r="CM42" s="1085"/>
      <c r="CN42" s="1086"/>
      <c r="CO42" s="1086"/>
      <c r="CP42" s="1086"/>
      <c r="CQ42" s="1087"/>
      <c r="CR42" s="1085"/>
      <c r="CS42" s="1086"/>
      <c r="CT42" s="1086"/>
      <c r="CU42" s="1086"/>
      <c r="CV42" s="1087"/>
      <c r="CW42" s="1085"/>
      <c r="CX42" s="1086"/>
      <c r="CY42" s="1086"/>
      <c r="CZ42" s="1086"/>
      <c r="DA42" s="1087"/>
      <c r="DB42" s="1085"/>
      <c r="DC42" s="1086"/>
      <c r="DD42" s="1086"/>
      <c r="DE42" s="1086"/>
      <c r="DF42" s="1087"/>
      <c r="DG42" s="1085"/>
      <c r="DH42" s="1086"/>
      <c r="DI42" s="1086"/>
      <c r="DJ42" s="1086"/>
      <c r="DK42" s="1087"/>
      <c r="DL42" s="1085"/>
      <c r="DM42" s="1086"/>
      <c r="DN42" s="1086"/>
      <c r="DO42" s="1086"/>
      <c r="DP42" s="1087"/>
      <c r="DQ42" s="1085"/>
      <c r="DR42" s="1086"/>
      <c r="DS42" s="1086"/>
      <c r="DT42" s="1086"/>
      <c r="DU42" s="1087"/>
      <c r="DV42" s="1088"/>
      <c r="DW42" s="1089"/>
      <c r="DX42" s="1089"/>
      <c r="DY42" s="1089"/>
      <c r="DZ42" s="1090"/>
      <c r="EA42" s="247"/>
    </row>
    <row r="43" spans="1:131" s="248" customFormat="1" ht="26.25" customHeight="1" x14ac:dyDescent="0.15">
      <c r="A43" s="262">
        <v>16</v>
      </c>
      <c r="B43" s="1133"/>
      <c r="C43" s="1134"/>
      <c r="D43" s="1134"/>
      <c r="E43" s="1134"/>
      <c r="F43" s="1134"/>
      <c r="G43" s="1134"/>
      <c r="H43" s="1134"/>
      <c r="I43" s="1134"/>
      <c r="J43" s="1134"/>
      <c r="K43" s="1134"/>
      <c r="L43" s="1134"/>
      <c r="M43" s="1134"/>
      <c r="N43" s="1134"/>
      <c r="O43" s="1134"/>
      <c r="P43" s="1135"/>
      <c r="Q43" s="1139"/>
      <c r="R43" s="1140"/>
      <c r="S43" s="1140"/>
      <c r="T43" s="1140"/>
      <c r="U43" s="1140"/>
      <c r="V43" s="1140"/>
      <c r="W43" s="1140"/>
      <c r="X43" s="1140"/>
      <c r="Y43" s="1140"/>
      <c r="Z43" s="1140"/>
      <c r="AA43" s="1140"/>
      <c r="AB43" s="1140"/>
      <c r="AC43" s="1140"/>
      <c r="AD43" s="1140"/>
      <c r="AE43" s="1141"/>
      <c r="AF43" s="1115"/>
      <c r="AG43" s="1116"/>
      <c r="AH43" s="1116"/>
      <c r="AI43" s="1116"/>
      <c r="AJ43" s="1117"/>
      <c r="AK43" s="1076"/>
      <c r="AL43" s="1067"/>
      <c r="AM43" s="1067"/>
      <c r="AN43" s="1067"/>
      <c r="AO43" s="1067"/>
      <c r="AP43" s="1067"/>
      <c r="AQ43" s="1067"/>
      <c r="AR43" s="1067"/>
      <c r="AS43" s="1067"/>
      <c r="AT43" s="1067"/>
      <c r="AU43" s="1067"/>
      <c r="AV43" s="1067"/>
      <c r="AW43" s="1067"/>
      <c r="AX43" s="1067"/>
      <c r="AY43" s="1067"/>
      <c r="AZ43" s="1138"/>
      <c r="BA43" s="1138"/>
      <c r="BB43" s="1138"/>
      <c r="BC43" s="1138"/>
      <c r="BD43" s="1138"/>
      <c r="BE43" s="1128"/>
      <c r="BF43" s="1128"/>
      <c r="BG43" s="1128"/>
      <c r="BH43" s="1128"/>
      <c r="BI43" s="1129"/>
      <c r="BJ43" s="253"/>
      <c r="BK43" s="253"/>
      <c r="BL43" s="253"/>
      <c r="BM43" s="253"/>
      <c r="BN43" s="253"/>
      <c r="BO43" s="266"/>
      <c r="BP43" s="266"/>
      <c r="BQ43" s="263">
        <v>37</v>
      </c>
      <c r="BR43" s="264"/>
      <c r="BS43" s="1110"/>
      <c r="BT43" s="1111"/>
      <c r="BU43" s="1111"/>
      <c r="BV43" s="1111"/>
      <c r="BW43" s="1111"/>
      <c r="BX43" s="1111"/>
      <c r="BY43" s="1111"/>
      <c r="BZ43" s="1111"/>
      <c r="CA43" s="1111"/>
      <c r="CB43" s="1111"/>
      <c r="CC43" s="1111"/>
      <c r="CD43" s="1111"/>
      <c r="CE43" s="1111"/>
      <c r="CF43" s="1111"/>
      <c r="CG43" s="1112"/>
      <c r="CH43" s="1085"/>
      <c r="CI43" s="1086"/>
      <c r="CJ43" s="1086"/>
      <c r="CK43" s="1086"/>
      <c r="CL43" s="1087"/>
      <c r="CM43" s="1085"/>
      <c r="CN43" s="1086"/>
      <c r="CO43" s="1086"/>
      <c r="CP43" s="1086"/>
      <c r="CQ43" s="1087"/>
      <c r="CR43" s="1085"/>
      <c r="CS43" s="1086"/>
      <c r="CT43" s="1086"/>
      <c r="CU43" s="1086"/>
      <c r="CV43" s="1087"/>
      <c r="CW43" s="1085"/>
      <c r="CX43" s="1086"/>
      <c r="CY43" s="1086"/>
      <c r="CZ43" s="1086"/>
      <c r="DA43" s="1087"/>
      <c r="DB43" s="1085"/>
      <c r="DC43" s="1086"/>
      <c r="DD43" s="1086"/>
      <c r="DE43" s="1086"/>
      <c r="DF43" s="1087"/>
      <c r="DG43" s="1085"/>
      <c r="DH43" s="1086"/>
      <c r="DI43" s="1086"/>
      <c r="DJ43" s="1086"/>
      <c r="DK43" s="1087"/>
      <c r="DL43" s="1085"/>
      <c r="DM43" s="1086"/>
      <c r="DN43" s="1086"/>
      <c r="DO43" s="1086"/>
      <c r="DP43" s="1087"/>
      <c r="DQ43" s="1085"/>
      <c r="DR43" s="1086"/>
      <c r="DS43" s="1086"/>
      <c r="DT43" s="1086"/>
      <c r="DU43" s="1087"/>
      <c r="DV43" s="1088"/>
      <c r="DW43" s="1089"/>
      <c r="DX43" s="1089"/>
      <c r="DY43" s="1089"/>
      <c r="DZ43" s="1090"/>
      <c r="EA43" s="247"/>
    </row>
    <row r="44" spans="1:131" s="248" customFormat="1" ht="26.25" customHeight="1" x14ac:dyDescent="0.15">
      <c r="A44" s="262">
        <v>17</v>
      </c>
      <c r="B44" s="1133"/>
      <c r="C44" s="1134"/>
      <c r="D44" s="1134"/>
      <c r="E44" s="1134"/>
      <c r="F44" s="1134"/>
      <c r="G44" s="1134"/>
      <c r="H44" s="1134"/>
      <c r="I44" s="1134"/>
      <c r="J44" s="1134"/>
      <c r="K44" s="1134"/>
      <c r="L44" s="1134"/>
      <c r="M44" s="1134"/>
      <c r="N44" s="1134"/>
      <c r="O44" s="1134"/>
      <c r="P44" s="1135"/>
      <c r="Q44" s="1139"/>
      <c r="R44" s="1140"/>
      <c r="S44" s="1140"/>
      <c r="T44" s="1140"/>
      <c r="U44" s="1140"/>
      <c r="V44" s="1140"/>
      <c r="W44" s="1140"/>
      <c r="X44" s="1140"/>
      <c r="Y44" s="1140"/>
      <c r="Z44" s="1140"/>
      <c r="AA44" s="1140"/>
      <c r="AB44" s="1140"/>
      <c r="AC44" s="1140"/>
      <c r="AD44" s="1140"/>
      <c r="AE44" s="1141"/>
      <c r="AF44" s="1115"/>
      <c r="AG44" s="1116"/>
      <c r="AH44" s="1116"/>
      <c r="AI44" s="1116"/>
      <c r="AJ44" s="1117"/>
      <c r="AK44" s="1076"/>
      <c r="AL44" s="1067"/>
      <c r="AM44" s="1067"/>
      <c r="AN44" s="1067"/>
      <c r="AO44" s="1067"/>
      <c r="AP44" s="1067"/>
      <c r="AQ44" s="1067"/>
      <c r="AR44" s="1067"/>
      <c r="AS44" s="1067"/>
      <c r="AT44" s="1067"/>
      <c r="AU44" s="1067"/>
      <c r="AV44" s="1067"/>
      <c r="AW44" s="1067"/>
      <c r="AX44" s="1067"/>
      <c r="AY44" s="1067"/>
      <c r="AZ44" s="1138"/>
      <c r="BA44" s="1138"/>
      <c r="BB44" s="1138"/>
      <c r="BC44" s="1138"/>
      <c r="BD44" s="1138"/>
      <c r="BE44" s="1128"/>
      <c r="BF44" s="1128"/>
      <c r="BG44" s="1128"/>
      <c r="BH44" s="1128"/>
      <c r="BI44" s="1129"/>
      <c r="BJ44" s="253"/>
      <c r="BK44" s="253"/>
      <c r="BL44" s="253"/>
      <c r="BM44" s="253"/>
      <c r="BN44" s="253"/>
      <c r="BO44" s="266"/>
      <c r="BP44" s="266"/>
      <c r="BQ44" s="263">
        <v>38</v>
      </c>
      <c r="BR44" s="264"/>
      <c r="BS44" s="1110"/>
      <c r="BT44" s="1111"/>
      <c r="BU44" s="1111"/>
      <c r="BV44" s="1111"/>
      <c r="BW44" s="1111"/>
      <c r="BX44" s="1111"/>
      <c r="BY44" s="1111"/>
      <c r="BZ44" s="1111"/>
      <c r="CA44" s="1111"/>
      <c r="CB44" s="1111"/>
      <c r="CC44" s="1111"/>
      <c r="CD44" s="1111"/>
      <c r="CE44" s="1111"/>
      <c r="CF44" s="1111"/>
      <c r="CG44" s="1112"/>
      <c r="CH44" s="1085"/>
      <c r="CI44" s="1086"/>
      <c r="CJ44" s="1086"/>
      <c r="CK44" s="1086"/>
      <c r="CL44" s="1087"/>
      <c r="CM44" s="1085"/>
      <c r="CN44" s="1086"/>
      <c r="CO44" s="1086"/>
      <c r="CP44" s="1086"/>
      <c r="CQ44" s="1087"/>
      <c r="CR44" s="1085"/>
      <c r="CS44" s="1086"/>
      <c r="CT44" s="1086"/>
      <c r="CU44" s="1086"/>
      <c r="CV44" s="1087"/>
      <c r="CW44" s="1085"/>
      <c r="CX44" s="1086"/>
      <c r="CY44" s="1086"/>
      <c r="CZ44" s="1086"/>
      <c r="DA44" s="1087"/>
      <c r="DB44" s="1085"/>
      <c r="DC44" s="1086"/>
      <c r="DD44" s="1086"/>
      <c r="DE44" s="1086"/>
      <c r="DF44" s="1087"/>
      <c r="DG44" s="1085"/>
      <c r="DH44" s="1086"/>
      <c r="DI44" s="1086"/>
      <c r="DJ44" s="1086"/>
      <c r="DK44" s="1087"/>
      <c r="DL44" s="1085"/>
      <c r="DM44" s="1086"/>
      <c r="DN44" s="1086"/>
      <c r="DO44" s="1086"/>
      <c r="DP44" s="1087"/>
      <c r="DQ44" s="1085"/>
      <c r="DR44" s="1086"/>
      <c r="DS44" s="1086"/>
      <c r="DT44" s="1086"/>
      <c r="DU44" s="1087"/>
      <c r="DV44" s="1088"/>
      <c r="DW44" s="1089"/>
      <c r="DX44" s="1089"/>
      <c r="DY44" s="1089"/>
      <c r="DZ44" s="1090"/>
      <c r="EA44" s="247"/>
    </row>
    <row r="45" spans="1:131" s="248" customFormat="1" ht="26.25" customHeight="1" x14ac:dyDescent="0.15">
      <c r="A45" s="262">
        <v>18</v>
      </c>
      <c r="B45" s="1133"/>
      <c r="C45" s="1134"/>
      <c r="D45" s="1134"/>
      <c r="E45" s="1134"/>
      <c r="F45" s="1134"/>
      <c r="G45" s="1134"/>
      <c r="H45" s="1134"/>
      <c r="I45" s="1134"/>
      <c r="J45" s="1134"/>
      <c r="K45" s="1134"/>
      <c r="L45" s="1134"/>
      <c r="M45" s="1134"/>
      <c r="N45" s="1134"/>
      <c r="O45" s="1134"/>
      <c r="P45" s="1135"/>
      <c r="Q45" s="1139"/>
      <c r="R45" s="1140"/>
      <c r="S45" s="1140"/>
      <c r="T45" s="1140"/>
      <c r="U45" s="1140"/>
      <c r="V45" s="1140"/>
      <c r="W45" s="1140"/>
      <c r="X45" s="1140"/>
      <c r="Y45" s="1140"/>
      <c r="Z45" s="1140"/>
      <c r="AA45" s="1140"/>
      <c r="AB45" s="1140"/>
      <c r="AC45" s="1140"/>
      <c r="AD45" s="1140"/>
      <c r="AE45" s="1141"/>
      <c r="AF45" s="1115"/>
      <c r="AG45" s="1116"/>
      <c r="AH45" s="1116"/>
      <c r="AI45" s="1116"/>
      <c r="AJ45" s="1117"/>
      <c r="AK45" s="1076"/>
      <c r="AL45" s="1067"/>
      <c r="AM45" s="1067"/>
      <c r="AN45" s="1067"/>
      <c r="AO45" s="1067"/>
      <c r="AP45" s="1067"/>
      <c r="AQ45" s="1067"/>
      <c r="AR45" s="1067"/>
      <c r="AS45" s="1067"/>
      <c r="AT45" s="1067"/>
      <c r="AU45" s="1067"/>
      <c r="AV45" s="1067"/>
      <c r="AW45" s="1067"/>
      <c r="AX45" s="1067"/>
      <c r="AY45" s="1067"/>
      <c r="AZ45" s="1138"/>
      <c r="BA45" s="1138"/>
      <c r="BB45" s="1138"/>
      <c r="BC45" s="1138"/>
      <c r="BD45" s="1138"/>
      <c r="BE45" s="1128"/>
      <c r="BF45" s="1128"/>
      <c r="BG45" s="1128"/>
      <c r="BH45" s="1128"/>
      <c r="BI45" s="1129"/>
      <c r="BJ45" s="253"/>
      <c r="BK45" s="253"/>
      <c r="BL45" s="253"/>
      <c r="BM45" s="253"/>
      <c r="BN45" s="253"/>
      <c r="BO45" s="266"/>
      <c r="BP45" s="266"/>
      <c r="BQ45" s="263">
        <v>39</v>
      </c>
      <c r="BR45" s="264"/>
      <c r="BS45" s="1110"/>
      <c r="BT45" s="1111"/>
      <c r="BU45" s="1111"/>
      <c r="BV45" s="1111"/>
      <c r="BW45" s="1111"/>
      <c r="BX45" s="1111"/>
      <c r="BY45" s="1111"/>
      <c r="BZ45" s="1111"/>
      <c r="CA45" s="1111"/>
      <c r="CB45" s="1111"/>
      <c r="CC45" s="1111"/>
      <c r="CD45" s="1111"/>
      <c r="CE45" s="1111"/>
      <c r="CF45" s="1111"/>
      <c r="CG45" s="1112"/>
      <c r="CH45" s="1085"/>
      <c r="CI45" s="1086"/>
      <c r="CJ45" s="1086"/>
      <c r="CK45" s="1086"/>
      <c r="CL45" s="1087"/>
      <c r="CM45" s="1085"/>
      <c r="CN45" s="1086"/>
      <c r="CO45" s="1086"/>
      <c r="CP45" s="1086"/>
      <c r="CQ45" s="1087"/>
      <c r="CR45" s="1085"/>
      <c r="CS45" s="1086"/>
      <c r="CT45" s="1086"/>
      <c r="CU45" s="1086"/>
      <c r="CV45" s="1087"/>
      <c r="CW45" s="1085"/>
      <c r="CX45" s="1086"/>
      <c r="CY45" s="1086"/>
      <c r="CZ45" s="1086"/>
      <c r="DA45" s="1087"/>
      <c r="DB45" s="1085"/>
      <c r="DC45" s="1086"/>
      <c r="DD45" s="1086"/>
      <c r="DE45" s="1086"/>
      <c r="DF45" s="1087"/>
      <c r="DG45" s="1085"/>
      <c r="DH45" s="1086"/>
      <c r="DI45" s="1086"/>
      <c r="DJ45" s="1086"/>
      <c r="DK45" s="1087"/>
      <c r="DL45" s="1085"/>
      <c r="DM45" s="1086"/>
      <c r="DN45" s="1086"/>
      <c r="DO45" s="1086"/>
      <c r="DP45" s="1087"/>
      <c r="DQ45" s="1085"/>
      <c r="DR45" s="1086"/>
      <c r="DS45" s="1086"/>
      <c r="DT45" s="1086"/>
      <c r="DU45" s="1087"/>
      <c r="DV45" s="1088"/>
      <c r="DW45" s="1089"/>
      <c r="DX45" s="1089"/>
      <c r="DY45" s="1089"/>
      <c r="DZ45" s="1090"/>
      <c r="EA45" s="247"/>
    </row>
    <row r="46" spans="1:131" s="248" customFormat="1" ht="26.25" customHeight="1" x14ac:dyDescent="0.15">
      <c r="A46" s="262">
        <v>19</v>
      </c>
      <c r="B46" s="1133"/>
      <c r="C46" s="1134"/>
      <c r="D46" s="1134"/>
      <c r="E46" s="1134"/>
      <c r="F46" s="1134"/>
      <c r="G46" s="1134"/>
      <c r="H46" s="1134"/>
      <c r="I46" s="1134"/>
      <c r="J46" s="1134"/>
      <c r="K46" s="1134"/>
      <c r="L46" s="1134"/>
      <c r="M46" s="1134"/>
      <c r="N46" s="1134"/>
      <c r="O46" s="1134"/>
      <c r="P46" s="1135"/>
      <c r="Q46" s="1139"/>
      <c r="R46" s="1140"/>
      <c r="S46" s="1140"/>
      <c r="T46" s="1140"/>
      <c r="U46" s="1140"/>
      <c r="V46" s="1140"/>
      <c r="W46" s="1140"/>
      <c r="X46" s="1140"/>
      <c r="Y46" s="1140"/>
      <c r="Z46" s="1140"/>
      <c r="AA46" s="1140"/>
      <c r="AB46" s="1140"/>
      <c r="AC46" s="1140"/>
      <c r="AD46" s="1140"/>
      <c r="AE46" s="1141"/>
      <c r="AF46" s="1115"/>
      <c r="AG46" s="1116"/>
      <c r="AH46" s="1116"/>
      <c r="AI46" s="1116"/>
      <c r="AJ46" s="1117"/>
      <c r="AK46" s="1076"/>
      <c r="AL46" s="1067"/>
      <c r="AM46" s="1067"/>
      <c r="AN46" s="1067"/>
      <c r="AO46" s="1067"/>
      <c r="AP46" s="1067"/>
      <c r="AQ46" s="1067"/>
      <c r="AR46" s="1067"/>
      <c r="AS46" s="1067"/>
      <c r="AT46" s="1067"/>
      <c r="AU46" s="1067"/>
      <c r="AV46" s="1067"/>
      <c r="AW46" s="1067"/>
      <c r="AX46" s="1067"/>
      <c r="AY46" s="1067"/>
      <c r="AZ46" s="1138"/>
      <c r="BA46" s="1138"/>
      <c r="BB46" s="1138"/>
      <c r="BC46" s="1138"/>
      <c r="BD46" s="1138"/>
      <c r="BE46" s="1128"/>
      <c r="BF46" s="1128"/>
      <c r="BG46" s="1128"/>
      <c r="BH46" s="1128"/>
      <c r="BI46" s="1129"/>
      <c r="BJ46" s="253"/>
      <c r="BK46" s="253"/>
      <c r="BL46" s="253"/>
      <c r="BM46" s="253"/>
      <c r="BN46" s="253"/>
      <c r="BO46" s="266"/>
      <c r="BP46" s="266"/>
      <c r="BQ46" s="263">
        <v>40</v>
      </c>
      <c r="BR46" s="264"/>
      <c r="BS46" s="1110"/>
      <c r="BT46" s="1111"/>
      <c r="BU46" s="1111"/>
      <c r="BV46" s="1111"/>
      <c r="BW46" s="1111"/>
      <c r="BX46" s="1111"/>
      <c r="BY46" s="1111"/>
      <c r="BZ46" s="1111"/>
      <c r="CA46" s="1111"/>
      <c r="CB46" s="1111"/>
      <c r="CC46" s="1111"/>
      <c r="CD46" s="1111"/>
      <c r="CE46" s="1111"/>
      <c r="CF46" s="1111"/>
      <c r="CG46" s="1112"/>
      <c r="CH46" s="1085"/>
      <c r="CI46" s="1086"/>
      <c r="CJ46" s="1086"/>
      <c r="CK46" s="1086"/>
      <c r="CL46" s="1087"/>
      <c r="CM46" s="1085"/>
      <c r="CN46" s="1086"/>
      <c r="CO46" s="1086"/>
      <c r="CP46" s="1086"/>
      <c r="CQ46" s="1087"/>
      <c r="CR46" s="1085"/>
      <c r="CS46" s="1086"/>
      <c r="CT46" s="1086"/>
      <c r="CU46" s="1086"/>
      <c r="CV46" s="1087"/>
      <c r="CW46" s="1085"/>
      <c r="CX46" s="1086"/>
      <c r="CY46" s="1086"/>
      <c r="CZ46" s="1086"/>
      <c r="DA46" s="1087"/>
      <c r="DB46" s="1085"/>
      <c r="DC46" s="1086"/>
      <c r="DD46" s="1086"/>
      <c r="DE46" s="1086"/>
      <c r="DF46" s="1087"/>
      <c r="DG46" s="1085"/>
      <c r="DH46" s="1086"/>
      <c r="DI46" s="1086"/>
      <c r="DJ46" s="1086"/>
      <c r="DK46" s="1087"/>
      <c r="DL46" s="1085"/>
      <c r="DM46" s="1086"/>
      <c r="DN46" s="1086"/>
      <c r="DO46" s="1086"/>
      <c r="DP46" s="1087"/>
      <c r="DQ46" s="1085"/>
      <c r="DR46" s="1086"/>
      <c r="DS46" s="1086"/>
      <c r="DT46" s="1086"/>
      <c r="DU46" s="1087"/>
      <c r="DV46" s="1088"/>
      <c r="DW46" s="1089"/>
      <c r="DX46" s="1089"/>
      <c r="DY46" s="1089"/>
      <c r="DZ46" s="1090"/>
      <c r="EA46" s="247"/>
    </row>
    <row r="47" spans="1:131" s="248" customFormat="1" ht="26.25" customHeight="1" x14ac:dyDescent="0.15">
      <c r="A47" s="262">
        <v>20</v>
      </c>
      <c r="B47" s="1133"/>
      <c r="C47" s="1134"/>
      <c r="D47" s="1134"/>
      <c r="E47" s="1134"/>
      <c r="F47" s="1134"/>
      <c r="G47" s="1134"/>
      <c r="H47" s="1134"/>
      <c r="I47" s="1134"/>
      <c r="J47" s="1134"/>
      <c r="K47" s="1134"/>
      <c r="L47" s="1134"/>
      <c r="M47" s="1134"/>
      <c r="N47" s="1134"/>
      <c r="O47" s="1134"/>
      <c r="P47" s="1135"/>
      <c r="Q47" s="1139"/>
      <c r="R47" s="1140"/>
      <c r="S47" s="1140"/>
      <c r="T47" s="1140"/>
      <c r="U47" s="1140"/>
      <c r="V47" s="1140"/>
      <c r="W47" s="1140"/>
      <c r="X47" s="1140"/>
      <c r="Y47" s="1140"/>
      <c r="Z47" s="1140"/>
      <c r="AA47" s="1140"/>
      <c r="AB47" s="1140"/>
      <c r="AC47" s="1140"/>
      <c r="AD47" s="1140"/>
      <c r="AE47" s="1141"/>
      <c r="AF47" s="1115"/>
      <c r="AG47" s="1116"/>
      <c r="AH47" s="1116"/>
      <c r="AI47" s="1116"/>
      <c r="AJ47" s="1117"/>
      <c r="AK47" s="1076"/>
      <c r="AL47" s="1067"/>
      <c r="AM47" s="1067"/>
      <c r="AN47" s="1067"/>
      <c r="AO47" s="1067"/>
      <c r="AP47" s="1067"/>
      <c r="AQ47" s="1067"/>
      <c r="AR47" s="1067"/>
      <c r="AS47" s="1067"/>
      <c r="AT47" s="1067"/>
      <c r="AU47" s="1067"/>
      <c r="AV47" s="1067"/>
      <c r="AW47" s="1067"/>
      <c r="AX47" s="1067"/>
      <c r="AY47" s="1067"/>
      <c r="AZ47" s="1138"/>
      <c r="BA47" s="1138"/>
      <c r="BB47" s="1138"/>
      <c r="BC47" s="1138"/>
      <c r="BD47" s="1138"/>
      <c r="BE47" s="1128"/>
      <c r="BF47" s="1128"/>
      <c r="BG47" s="1128"/>
      <c r="BH47" s="1128"/>
      <c r="BI47" s="1129"/>
      <c r="BJ47" s="253"/>
      <c r="BK47" s="253"/>
      <c r="BL47" s="253"/>
      <c r="BM47" s="253"/>
      <c r="BN47" s="253"/>
      <c r="BO47" s="266"/>
      <c r="BP47" s="266"/>
      <c r="BQ47" s="263">
        <v>41</v>
      </c>
      <c r="BR47" s="264"/>
      <c r="BS47" s="1110"/>
      <c r="BT47" s="1111"/>
      <c r="BU47" s="1111"/>
      <c r="BV47" s="1111"/>
      <c r="BW47" s="1111"/>
      <c r="BX47" s="1111"/>
      <c r="BY47" s="1111"/>
      <c r="BZ47" s="1111"/>
      <c r="CA47" s="1111"/>
      <c r="CB47" s="1111"/>
      <c r="CC47" s="1111"/>
      <c r="CD47" s="1111"/>
      <c r="CE47" s="1111"/>
      <c r="CF47" s="1111"/>
      <c r="CG47" s="1112"/>
      <c r="CH47" s="1085"/>
      <c r="CI47" s="1086"/>
      <c r="CJ47" s="1086"/>
      <c r="CK47" s="1086"/>
      <c r="CL47" s="1087"/>
      <c r="CM47" s="1085"/>
      <c r="CN47" s="1086"/>
      <c r="CO47" s="1086"/>
      <c r="CP47" s="1086"/>
      <c r="CQ47" s="1087"/>
      <c r="CR47" s="1085"/>
      <c r="CS47" s="1086"/>
      <c r="CT47" s="1086"/>
      <c r="CU47" s="1086"/>
      <c r="CV47" s="1087"/>
      <c r="CW47" s="1085"/>
      <c r="CX47" s="1086"/>
      <c r="CY47" s="1086"/>
      <c r="CZ47" s="1086"/>
      <c r="DA47" s="1087"/>
      <c r="DB47" s="1085"/>
      <c r="DC47" s="1086"/>
      <c r="DD47" s="1086"/>
      <c r="DE47" s="1086"/>
      <c r="DF47" s="1087"/>
      <c r="DG47" s="1085"/>
      <c r="DH47" s="1086"/>
      <c r="DI47" s="1086"/>
      <c r="DJ47" s="1086"/>
      <c r="DK47" s="1087"/>
      <c r="DL47" s="1085"/>
      <c r="DM47" s="1086"/>
      <c r="DN47" s="1086"/>
      <c r="DO47" s="1086"/>
      <c r="DP47" s="1087"/>
      <c r="DQ47" s="1085"/>
      <c r="DR47" s="1086"/>
      <c r="DS47" s="1086"/>
      <c r="DT47" s="1086"/>
      <c r="DU47" s="1087"/>
      <c r="DV47" s="1088"/>
      <c r="DW47" s="1089"/>
      <c r="DX47" s="1089"/>
      <c r="DY47" s="1089"/>
      <c r="DZ47" s="1090"/>
      <c r="EA47" s="247"/>
    </row>
    <row r="48" spans="1:131" s="248" customFormat="1" ht="26.25" customHeight="1" x14ac:dyDescent="0.15">
      <c r="A48" s="262">
        <v>21</v>
      </c>
      <c r="B48" s="1133"/>
      <c r="C48" s="1134"/>
      <c r="D48" s="1134"/>
      <c r="E48" s="1134"/>
      <c r="F48" s="1134"/>
      <c r="G48" s="1134"/>
      <c r="H48" s="1134"/>
      <c r="I48" s="1134"/>
      <c r="J48" s="1134"/>
      <c r="K48" s="1134"/>
      <c r="L48" s="1134"/>
      <c r="M48" s="1134"/>
      <c r="N48" s="1134"/>
      <c r="O48" s="1134"/>
      <c r="P48" s="1135"/>
      <c r="Q48" s="1139"/>
      <c r="R48" s="1140"/>
      <c r="S48" s="1140"/>
      <c r="T48" s="1140"/>
      <c r="U48" s="1140"/>
      <c r="V48" s="1140"/>
      <c r="W48" s="1140"/>
      <c r="X48" s="1140"/>
      <c r="Y48" s="1140"/>
      <c r="Z48" s="1140"/>
      <c r="AA48" s="1140"/>
      <c r="AB48" s="1140"/>
      <c r="AC48" s="1140"/>
      <c r="AD48" s="1140"/>
      <c r="AE48" s="1141"/>
      <c r="AF48" s="1115"/>
      <c r="AG48" s="1116"/>
      <c r="AH48" s="1116"/>
      <c r="AI48" s="1116"/>
      <c r="AJ48" s="1117"/>
      <c r="AK48" s="1076"/>
      <c r="AL48" s="1067"/>
      <c r="AM48" s="1067"/>
      <c r="AN48" s="1067"/>
      <c r="AO48" s="1067"/>
      <c r="AP48" s="1067"/>
      <c r="AQ48" s="1067"/>
      <c r="AR48" s="1067"/>
      <c r="AS48" s="1067"/>
      <c r="AT48" s="1067"/>
      <c r="AU48" s="1067"/>
      <c r="AV48" s="1067"/>
      <c r="AW48" s="1067"/>
      <c r="AX48" s="1067"/>
      <c r="AY48" s="1067"/>
      <c r="AZ48" s="1138"/>
      <c r="BA48" s="1138"/>
      <c r="BB48" s="1138"/>
      <c r="BC48" s="1138"/>
      <c r="BD48" s="1138"/>
      <c r="BE48" s="1128"/>
      <c r="BF48" s="1128"/>
      <c r="BG48" s="1128"/>
      <c r="BH48" s="1128"/>
      <c r="BI48" s="1129"/>
      <c r="BJ48" s="253"/>
      <c r="BK48" s="253"/>
      <c r="BL48" s="253"/>
      <c r="BM48" s="253"/>
      <c r="BN48" s="253"/>
      <c r="BO48" s="266"/>
      <c r="BP48" s="266"/>
      <c r="BQ48" s="263">
        <v>42</v>
      </c>
      <c r="BR48" s="264"/>
      <c r="BS48" s="1110"/>
      <c r="BT48" s="1111"/>
      <c r="BU48" s="1111"/>
      <c r="BV48" s="1111"/>
      <c r="BW48" s="1111"/>
      <c r="BX48" s="1111"/>
      <c r="BY48" s="1111"/>
      <c r="BZ48" s="1111"/>
      <c r="CA48" s="1111"/>
      <c r="CB48" s="1111"/>
      <c r="CC48" s="1111"/>
      <c r="CD48" s="1111"/>
      <c r="CE48" s="1111"/>
      <c r="CF48" s="1111"/>
      <c r="CG48" s="1112"/>
      <c r="CH48" s="1085"/>
      <c r="CI48" s="1086"/>
      <c r="CJ48" s="1086"/>
      <c r="CK48" s="1086"/>
      <c r="CL48" s="1087"/>
      <c r="CM48" s="1085"/>
      <c r="CN48" s="1086"/>
      <c r="CO48" s="1086"/>
      <c r="CP48" s="1086"/>
      <c r="CQ48" s="1087"/>
      <c r="CR48" s="1085"/>
      <c r="CS48" s="1086"/>
      <c r="CT48" s="1086"/>
      <c r="CU48" s="1086"/>
      <c r="CV48" s="1087"/>
      <c r="CW48" s="1085"/>
      <c r="CX48" s="1086"/>
      <c r="CY48" s="1086"/>
      <c r="CZ48" s="1086"/>
      <c r="DA48" s="1087"/>
      <c r="DB48" s="1085"/>
      <c r="DC48" s="1086"/>
      <c r="DD48" s="1086"/>
      <c r="DE48" s="1086"/>
      <c r="DF48" s="1087"/>
      <c r="DG48" s="1085"/>
      <c r="DH48" s="1086"/>
      <c r="DI48" s="1086"/>
      <c r="DJ48" s="1086"/>
      <c r="DK48" s="1087"/>
      <c r="DL48" s="1085"/>
      <c r="DM48" s="1086"/>
      <c r="DN48" s="1086"/>
      <c r="DO48" s="1086"/>
      <c r="DP48" s="1087"/>
      <c r="DQ48" s="1085"/>
      <c r="DR48" s="1086"/>
      <c r="DS48" s="1086"/>
      <c r="DT48" s="1086"/>
      <c r="DU48" s="1087"/>
      <c r="DV48" s="1088"/>
      <c r="DW48" s="1089"/>
      <c r="DX48" s="1089"/>
      <c r="DY48" s="1089"/>
      <c r="DZ48" s="1090"/>
      <c r="EA48" s="247"/>
    </row>
    <row r="49" spans="1:131" s="248" customFormat="1" ht="26.25" customHeight="1" x14ac:dyDescent="0.15">
      <c r="A49" s="262">
        <v>22</v>
      </c>
      <c r="B49" s="1133"/>
      <c r="C49" s="1134"/>
      <c r="D49" s="1134"/>
      <c r="E49" s="1134"/>
      <c r="F49" s="1134"/>
      <c r="G49" s="1134"/>
      <c r="H49" s="1134"/>
      <c r="I49" s="1134"/>
      <c r="J49" s="1134"/>
      <c r="K49" s="1134"/>
      <c r="L49" s="1134"/>
      <c r="M49" s="1134"/>
      <c r="N49" s="1134"/>
      <c r="O49" s="1134"/>
      <c r="P49" s="1135"/>
      <c r="Q49" s="1139"/>
      <c r="R49" s="1140"/>
      <c r="S49" s="1140"/>
      <c r="T49" s="1140"/>
      <c r="U49" s="1140"/>
      <c r="V49" s="1140"/>
      <c r="W49" s="1140"/>
      <c r="X49" s="1140"/>
      <c r="Y49" s="1140"/>
      <c r="Z49" s="1140"/>
      <c r="AA49" s="1140"/>
      <c r="AB49" s="1140"/>
      <c r="AC49" s="1140"/>
      <c r="AD49" s="1140"/>
      <c r="AE49" s="1141"/>
      <c r="AF49" s="1115"/>
      <c r="AG49" s="1116"/>
      <c r="AH49" s="1116"/>
      <c r="AI49" s="1116"/>
      <c r="AJ49" s="1117"/>
      <c r="AK49" s="1076"/>
      <c r="AL49" s="1067"/>
      <c r="AM49" s="1067"/>
      <c r="AN49" s="1067"/>
      <c r="AO49" s="1067"/>
      <c r="AP49" s="1067"/>
      <c r="AQ49" s="1067"/>
      <c r="AR49" s="1067"/>
      <c r="AS49" s="1067"/>
      <c r="AT49" s="1067"/>
      <c r="AU49" s="1067"/>
      <c r="AV49" s="1067"/>
      <c r="AW49" s="1067"/>
      <c r="AX49" s="1067"/>
      <c r="AY49" s="1067"/>
      <c r="AZ49" s="1138"/>
      <c r="BA49" s="1138"/>
      <c r="BB49" s="1138"/>
      <c r="BC49" s="1138"/>
      <c r="BD49" s="1138"/>
      <c r="BE49" s="1128"/>
      <c r="BF49" s="1128"/>
      <c r="BG49" s="1128"/>
      <c r="BH49" s="1128"/>
      <c r="BI49" s="1129"/>
      <c r="BJ49" s="253"/>
      <c r="BK49" s="253"/>
      <c r="BL49" s="253"/>
      <c r="BM49" s="253"/>
      <c r="BN49" s="253"/>
      <c r="BO49" s="266"/>
      <c r="BP49" s="266"/>
      <c r="BQ49" s="263">
        <v>43</v>
      </c>
      <c r="BR49" s="264"/>
      <c r="BS49" s="1110"/>
      <c r="BT49" s="1111"/>
      <c r="BU49" s="1111"/>
      <c r="BV49" s="1111"/>
      <c r="BW49" s="1111"/>
      <c r="BX49" s="1111"/>
      <c r="BY49" s="1111"/>
      <c r="BZ49" s="1111"/>
      <c r="CA49" s="1111"/>
      <c r="CB49" s="1111"/>
      <c r="CC49" s="1111"/>
      <c r="CD49" s="1111"/>
      <c r="CE49" s="1111"/>
      <c r="CF49" s="1111"/>
      <c r="CG49" s="1112"/>
      <c r="CH49" s="1085"/>
      <c r="CI49" s="1086"/>
      <c r="CJ49" s="1086"/>
      <c r="CK49" s="1086"/>
      <c r="CL49" s="1087"/>
      <c r="CM49" s="1085"/>
      <c r="CN49" s="1086"/>
      <c r="CO49" s="1086"/>
      <c r="CP49" s="1086"/>
      <c r="CQ49" s="1087"/>
      <c r="CR49" s="1085"/>
      <c r="CS49" s="1086"/>
      <c r="CT49" s="1086"/>
      <c r="CU49" s="1086"/>
      <c r="CV49" s="1087"/>
      <c r="CW49" s="1085"/>
      <c r="CX49" s="1086"/>
      <c r="CY49" s="1086"/>
      <c r="CZ49" s="1086"/>
      <c r="DA49" s="1087"/>
      <c r="DB49" s="1085"/>
      <c r="DC49" s="1086"/>
      <c r="DD49" s="1086"/>
      <c r="DE49" s="1086"/>
      <c r="DF49" s="1087"/>
      <c r="DG49" s="1085"/>
      <c r="DH49" s="1086"/>
      <c r="DI49" s="1086"/>
      <c r="DJ49" s="1086"/>
      <c r="DK49" s="1087"/>
      <c r="DL49" s="1085"/>
      <c r="DM49" s="1086"/>
      <c r="DN49" s="1086"/>
      <c r="DO49" s="1086"/>
      <c r="DP49" s="1087"/>
      <c r="DQ49" s="1085"/>
      <c r="DR49" s="1086"/>
      <c r="DS49" s="1086"/>
      <c r="DT49" s="1086"/>
      <c r="DU49" s="1087"/>
      <c r="DV49" s="1088"/>
      <c r="DW49" s="1089"/>
      <c r="DX49" s="1089"/>
      <c r="DY49" s="1089"/>
      <c r="DZ49" s="1090"/>
      <c r="EA49" s="247"/>
    </row>
    <row r="50" spans="1:131" s="248" customFormat="1" ht="26.25" customHeight="1" x14ac:dyDescent="0.15">
      <c r="A50" s="262">
        <v>23</v>
      </c>
      <c r="B50" s="1133"/>
      <c r="C50" s="1134"/>
      <c r="D50" s="1134"/>
      <c r="E50" s="1134"/>
      <c r="F50" s="1134"/>
      <c r="G50" s="1134"/>
      <c r="H50" s="1134"/>
      <c r="I50" s="1134"/>
      <c r="J50" s="1134"/>
      <c r="K50" s="1134"/>
      <c r="L50" s="1134"/>
      <c r="M50" s="1134"/>
      <c r="N50" s="1134"/>
      <c r="O50" s="1134"/>
      <c r="P50" s="1135"/>
      <c r="Q50" s="1136"/>
      <c r="R50" s="1119"/>
      <c r="S50" s="1119"/>
      <c r="T50" s="1119"/>
      <c r="U50" s="1119"/>
      <c r="V50" s="1119"/>
      <c r="W50" s="1119"/>
      <c r="X50" s="1119"/>
      <c r="Y50" s="1119"/>
      <c r="Z50" s="1119"/>
      <c r="AA50" s="1119"/>
      <c r="AB50" s="1119"/>
      <c r="AC50" s="1119"/>
      <c r="AD50" s="1119"/>
      <c r="AE50" s="1137"/>
      <c r="AF50" s="1115"/>
      <c r="AG50" s="1116"/>
      <c r="AH50" s="1116"/>
      <c r="AI50" s="1116"/>
      <c r="AJ50" s="1117"/>
      <c r="AK50" s="1118"/>
      <c r="AL50" s="1119"/>
      <c r="AM50" s="1119"/>
      <c r="AN50" s="1119"/>
      <c r="AO50" s="1119"/>
      <c r="AP50" s="1119"/>
      <c r="AQ50" s="1119"/>
      <c r="AR50" s="1119"/>
      <c r="AS50" s="1119"/>
      <c r="AT50" s="1119"/>
      <c r="AU50" s="1119"/>
      <c r="AV50" s="1119"/>
      <c r="AW50" s="1119"/>
      <c r="AX50" s="1119"/>
      <c r="AY50" s="1119"/>
      <c r="AZ50" s="1120"/>
      <c r="BA50" s="1120"/>
      <c r="BB50" s="1120"/>
      <c r="BC50" s="1120"/>
      <c r="BD50" s="1120"/>
      <c r="BE50" s="1128"/>
      <c r="BF50" s="1128"/>
      <c r="BG50" s="1128"/>
      <c r="BH50" s="1128"/>
      <c r="BI50" s="1129"/>
      <c r="BJ50" s="253"/>
      <c r="BK50" s="253"/>
      <c r="BL50" s="253"/>
      <c r="BM50" s="253"/>
      <c r="BN50" s="253"/>
      <c r="BO50" s="266"/>
      <c r="BP50" s="266"/>
      <c r="BQ50" s="263">
        <v>44</v>
      </c>
      <c r="BR50" s="264"/>
      <c r="BS50" s="1110"/>
      <c r="BT50" s="1111"/>
      <c r="BU50" s="1111"/>
      <c r="BV50" s="1111"/>
      <c r="BW50" s="1111"/>
      <c r="BX50" s="1111"/>
      <c r="BY50" s="1111"/>
      <c r="BZ50" s="1111"/>
      <c r="CA50" s="1111"/>
      <c r="CB50" s="1111"/>
      <c r="CC50" s="1111"/>
      <c r="CD50" s="1111"/>
      <c r="CE50" s="1111"/>
      <c r="CF50" s="1111"/>
      <c r="CG50" s="1112"/>
      <c r="CH50" s="1085"/>
      <c r="CI50" s="1086"/>
      <c r="CJ50" s="1086"/>
      <c r="CK50" s="1086"/>
      <c r="CL50" s="1087"/>
      <c r="CM50" s="1085"/>
      <c r="CN50" s="1086"/>
      <c r="CO50" s="1086"/>
      <c r="CP50" s="1086"/>
      <c r="CQ50" s="1087"/>
      <c r="CR50" s="1085"/>
      <c r="CS50" s="1086"/>
      <c r="CT50" s="1086"/>
      <c r="CU50" s="1086"/>
      <c r="CV50" s="1087"/>
      <c r="CW50" s="1085"/>
      <c r="CX50" s="1086"/>
      <c r="CY50" s="1086"/>
      <c r="CZ50" s="1086"/>
      <c r="DA50" s="1087"/>
      <c r="DB50" s="1085"/>
      <c r="DC50" s="1086"/>
      <c r="DD50" s="1086"/>
      <c r="DE50" s="1086"/>
      <c r="DF50" s="1087"/>
      <c r="DG50" s="1085"/>
      <c r="DH50" s="1086"/>
      <c r="DI50" s="1086"/>
      <c r="DJ50" s="1086"/>
      <c r="DK50" s="1087"/>
      <c r="DL50" s="1085"/>
      <c r="DM50" s="1086"/>
      <c r="DN50" s="1086"/>
      <c r="DO50" s="1086"/>
      <c r="DP50" s="1087"/>
      <c r="DQ50" s="1085"/>
      <c r="DR50" s="1086"/>
      <c r="DS50" s="1086"/>
      <c r="DT50" s="1086"/>
      <c r="DU50" s="1087"/>
      <c r="DV50" s="1088"/>
      <c r="DW50" s="1089"/>
      <c r="DX50" s="1089"/>
      <c r="DY50" s="1089"/>
      <c r="DZ50" s="1090"/>
      <c r="EA50" s="247"/>
    </row>
    <row r="51" spans="1:131" s="248" customFormat="1" ht="26.25" customHeight="1" x14ac:dyDescent="0.15">
      <c r="A51" s="262">
        <v>24</v>
      </c>
      <c r="B51" s="1133"/>
      <c r="C51" s="1134"/>
      <c r="D51" s="1134"/>
      <c r="E51" s="1134"/>
      <c r="F51" s="1134"/>
      <c r="G51" s="1134"/>
      <c r="H51" s="1134"/>
      <c r="I51" s="1134"/>
      <c r="J51" s="1134"/>
      <c r="K51" s="1134"/>
      <c r="L51" s="1134"/>
      <c r="M51" s="1134"/>
      <c r="N51" s="1134"/>
      <c r="O51" s="1134"/>
      <c r="P51" s="1135"/>
      <c r="Q51" s="1136"/>
      <c r="R51" s="1119"/>
      <c r="S51" s="1119"/>
      <c r="T51" s="1119"/>
      <c r="U51" s="1119"/>
      <c r="V51" s="1119"/>
      <c r="W51" s="1119"/>
      <c r="X51" s="1119"/>
      <c r="Y51" s="1119"/>
      <c r="Z51" s="1119"/>
      <c r="AA51" s="1119"/>
      <c r="AB51" s="1119"/>
      <c r="AC51" s="1119"/>
      <c r="AD51" s="1119"/>
      <c r="AE51" s="1137"/>
      <c r="AF51" s="1115"/>
      <c r="AG51" s="1116"/>
      <c r="AH51" s="1116"/>
      <c r="AI51" s="1116"/>
      <c r="AJ51" s="1117"/>
      <c r="AK51" s="1118"/>
      <c r="AL51" s="1119"/>
      <c r="AM51" s="1119"/>
      <c r="AN51" s="1119"/>
      <c r="AO51" s="1119"/>
      <c r="AP51" s="1119"/>
      <c r="AQ51" s="1119"/>
      <c r="AR51" s="1119"/>
      <c r="AS51" s="1119"/>
      <c r="AT51" s="1119"/>
      <c r="AU51" s="1119"/>
      <c r="AV51" s="1119"/>
      <c r="AW51" s="1119"/>
      <c r="AX51" s="1119"/>
      <c r="AY51" s="1119"/>
      <c r="AZ51" s="1120"/>
      <c r="BA51" s="1120"/>
      <c r="BB51" s="1120"/>
      <c r="BC51" s="1120"/>
      <c r="BD51" s="1120"/>
      <c r="BE51" s="1128"/>
      <c r="BF51" s="1128"/>
      <c r="BG51" s="1128"/>
      <c r="BH51" s="1128"/>
      <c r="BI51" s="1129"/>
      <c r="BJ51" s="253"/>
      <c r="BK51" s="253"/>
      <c r="BL51" s="253"/>
      <c r="BM51" s="253"/>
      <c r="BN51" s="253"/>
      <c r="BO51" s="266"/>
      <c r="BP51" s="266"/>
      <c r="BQ51" s="263">
        <v>45</v>
      </c>
      <c r="BR51" s="264"/>
      <c r="BS51" s="1110"/>
      <c r="BT51" s="1111"/>
      <c r="BU51" s="1111"/>
      <c r="BV51" s="1111"/>
      <c r="BW51" s="1111"/>
      <c r="BX51" s="1111"/>
      <c r="BY51" s="1111"/>
      <c r="BZ51" s="1111"/>
      <c r="CA51" s="1111"/>
      <c r="CB51" s="1111"/>
      <c r="CC51" s="1111"/>
      <c r="CD51" s="1111"/>
      <c r="CE51" s="1111"/>
      <c r="CF51" s="1111"/>
      <c r="CG51" s="1112"/>
      <c r="CH51" s="1085"/>
      <c r="CI51" s="1086"/>
      <c r="CJ51" s="1086"/>
      <c r="CK51" s="1086"/>
      <c r="CL51" s="1087"/>
      <c r="CM51" s="1085"/>
      <c r="CN51" s="1086"/>
      <c r="CO51" s="1086"/>
      <c r="CP51" s="1086"/>
      <c r="CQ51" s="1087"/>
      <c r="CR51" s="1085"/>
      <c r="CS51" s="1086"/>
      <c r="CT51" s="1086"/>
      <c r="CU51" s="1086"/>
      <c r="CV51" s="1087"/>
      <c r="CW51" s="1085"/>
      <c r="CX51" s="1086"/>
      <c r="CY51" s="1086"/>
      <c r="CZ51" s="1086"/>
      <c r="DA51" s="1087"/>
      <c r="DB51" s="1085"/>
      <c r="DC51" s="1086"/>
      <c r="DD51" s="1086"/>
      <c r="DE51" s="1086"/>
      <c r="DF51" s="1087"/>
      <c r="DG51" s="1085"/>
      <c r="DH51" s="1086"/>
      <c r="DI51" s="1086"/>
      <c r="DJ51" s="1086"/>
      <c r="DK51" s="1087"/>
      <c r="DL51" s="1085"/>
      <c r="DM51" s="1086"/>
      <c r="DN51" s="1086"/>
      <c r="DO51" s="1086"/>
      <c r="DP51" s="1087"/>
      <c r="DQ51" s="1085"/>
      <c r="DR51" s="1086"/>
      <c r="DS51" s="1086"/>
      <c r="DT51" s="1086"/>
      <c r="DU51" s="1087"/>
      <c r="DV51" s="1088"/>
      <c r="DW51" s="1089"/>
      <c r="DX51" s="1089"/>
      <c r="DY51" s="1089"/>
      <c r="DZ51" s="1090"/>
      <c r="EA51" s="247"/>
    </row>
    <row r="52" spans="1:131" s="248" customFormat="1" ht="26.25" customHeight="1" x14ac:dyDescent="0.15">
      <c r="A52" s="262">
        <v>25</v>
      </c>
      <c r="B52" s="1133"/>
      <c r="C52" s="1134"/>
      <c r="D52" s="1134"/>
      <c r="E52" s="1134"/>
      <c r="F52" s="1134"/>
      <c r="G52" s="1134"/>
      <c r="H52" s="1134"/>
      <c r="I52" s="1134"/>
      <c r="J52" s="1134"/>
      <c r="K52" s="1134"/>
      <c r="L52" s="1134"/>
      <c r="M52" s="1134"/>
      <c r="N52" s="1134"/>
      <c r="O52" s="1134"/>
      <c r="P52" s="1135"/>
      <c r="Q52" s="1136"/>
      <c r="R52" s="1119"/>
      <c r="S52" s="1119"/>
      <c r="T52" s="1119"/>
      <c r="U52" s="1119"/>
      <c r="V52" s="1119"/>
      <c r="W52" s="1119"/>
      <c r="X52" s="1119"/>
      <c r="Y52" s="1119"/>
      <c r="Z52" s="1119"/>
      <c r="AA52" s="1119"/>
      <c r="AB52" s="1119"/>
      <c r="AC52" s="1119"/>
      <c r="AD52" s="1119"/>
      <c r="AE52" s="1137"/>
      <c r="AF52" s="1115"/>
      <c r="AG52" s="1116"/>
      <c r="AH52" s="1116"/>
      <c r="AI52" s="1116"/>
      <c r="AJ52" s="1117"/>
      <c r="AK52" s="1118"/>
      <c r="AL52" s="1119"/>
      <c r="AM52" s="1119"/>
      <c r="AN52" s="1119"/>
      <c r="AO52" s="1119"/>
      <c r="AP52" s="1119"/>
      <c r="AQ52" s="1119"/>
      <c r="AR52" s="1119"/>
      <c r="AS52" s="1119"/>
      <c r="AT52" s="1119"/>
      <c r="AU52" s="1119"/>
      <c r="AV52" s="1119"/>
      <c r="AW52" s="1119"/>
      <c r="AX52" s="1119"/>
      <c r="AY52" s="1119"/>
      <c r="AZ52" s="1120"/>
      <c r="BA52" s="1120"/>
      <c r="BB52" s="1120"/>
      <c r="BC52" s="1120"/>
      <c r="BD52" s="1120"/>
      <c r="BE52" s="1128"/>
      <c r="BF52" s="1128"/>
      <c r="BG52" s="1128"/>
      <c r="BH52" s="1128"/>
      <c r="BI52" s="1129"/>
      <c r="BJ52" s="253"/>
      <c r="BK52" s="253"/>
      <c r="BL52" s="253"/>
      <c r="BM52" s="253"/>
      <c r="BN52" s="253"/>
      <c r="BO52" s="266"/>
      <c r="BP52" s="266"/>
      <c r="BQ52" s="263">
        <v>46</v>
      </c>
      <c r="BR52" s="264"/>
      <c r="BS52" s="1110"/>
      <c r="BT52" s="1111"/>
      <c r="BU52" s="1111"/>
      <c r="BV52" s="1111"/>
      <c r="BW52" s="1111"/>
      <c r="BX52" s="1111"/>
      <c r="BY52" s="1111"/>
      <c r="BZ52" s="1111"/>
      <c r="CA52" s="1111"/>
      <c r="CB52" s="1111"/>
      <c r="CC52" s="1111"/>
      <c r="CD52" s="1111"/>
      <c r="CE52" s="1111"/>
      <c r="CF52" s="1111"/>
      <c r="CG52" s="1112"/>
      <c r="CH52" s="1085"/>
      <c r="CI52" s="1086"/>
      <c r="CJ52" s="1086"/>
      <c r="CK52" s="1086"/>
      <c r="CL52" s="1087"/>
      <c r="CM52" s="1085"/>
      <c r="CN52" s="1086"/>
      <c r="CO52" s="1086"/>
      <c r="CP52" s="1086"/>
      <c r="CQ52" s="1087"/>
      <c r="CR52" s="1085"/>
      <c r="CS52" s="1086"/>
      <c r="CT52" s="1086"/>
      <c r="CU52" s="1086"/>
      <c r="CV52" s="1087"/>
      <c r="CW52" s="1085"/>
      <c r="CX52" s="1086"/>
      <c r="CY52" s="1086"/>
      <c r="CZ52" s="1086"/>
      <c r="DA52" s="1087"/>
      <c r="DB52" s="1085"/>
      <c r="DC52" s="1086"/>
      <c r="DD52" s="1086"/>
      <c r="DE52" s="1086"/>
      <c r="DF52" s="1087"/>
      <c r="DG52" s="1085"/>
      <c r="DH52" s="1086"/>
      <c r="DI52" s="1086"/>
      <c r="DJ52" s="1086"/>
      <c r="DK52" s="1087"/>
      <c r="DL52" s="1085"/>
      <c r="DM52" s="1086"/>
      <c r="DN52" s="1086"/>
      <c r="DO52" s="1086"/>
      <c r="DP52" s="1087"/>
      <c r="DQ52" s="1085"/>
      <c r="DR52" s="1086"/>
      <c r="DS52" s="1086"/>
      <c r="DT52" s="1086"/>
      <c r="DU52" s="1087"/>
      <c r="DV52" s="1088"/>
      <c r="DW52" s="1089"/>
      <c r="DX52" s="1089"/>
      <c r="DY52" s="1089"/>
      <c r="DZ52" s="1090"/>
      <c r="EA52" s="247"/>
    </row>
    <row r="53" spans="1:131" s="248" customFormat="1" ht="26.25" customHeight="1" x14ac:dyDescent="0.15">
      <c r="A53" s="262">
        <v>26</v>
      </c>
      <c r="B53" s="1133"/>
      <c r="C53" s="1134"/>
      <c r="D53" s="1134"/>
      <c r="E53" s="1134"/>
      <c r="F53" s="1134"/>
      <c r="G53" s="1134"/>
      <c r="H53" s="1134"/>
      <c r="I53" s="1134"/>
      <c r="J53" s="1134"/>
      <c r="K53" s="1134"/>
      <c r="L53" s="1134"/>
      <c r="M53" s="1134"/>
      <c r="N53" s="1134"/>
      <c r="O53" s="1134"/>
      <c r="P53" s="1135"/>
      <c r="Q53" s="1136"/>
      <c r="R53" s="1119"/>
      <c r="S53" s="1119"/>
      <c r="T53" s="1119"/>
      <c r="U53" s="1119"/>
      <c r="V53" s="1119"/>
      <c r="W53" s="1119"/>
      <c r="X53" s="1119"/>
      <c r="Y53" s="1119"/>
      <c r="Z53" s="1119"/>
      <c r="AA53" s="1119"/>
      <c r="AB53" s="1119"/>
      <c r="AC53" s="1119"/>
      <c r="AD53" s="1119"/>
      <c r="AE53" s="1137"/>
      <c r="AF53" s="1115"/>
      <c r="AG53" s="1116"/>
      <c r="AH53" s="1116"/>
      <c r="AI53" s="1116"/>
      <c r="AJ53" s="1117"/>
      <c r="AK53" s="1118"/>
      <c r="AL53" s="1119"/>
      <c r="AM53" s="1119"/>
      <c r="AN53" s="1119"/>
      <c r="AO53" s="1119"/>
      <c r="AP53" s="1119"/>
      <c r="AQ53" s="1119"/>
      <c r="AR53" s="1119"/>
      <c r="AS53" s="1119"/>
      <c r="AT53" s="1119"/>
      <c r="AU53" s="1119"/>
      <c r="AV53" s="1119"/>
      <c r="AW53" s="1119"/>
      <c r="AX53" s="1119"/>
      <c r="AY53" s="1119"/>
      <c r="AZ53" s="1120"/>
      <c r="BA53" s="1120"/>
      <c r="BB53" s="1120"/>
      <c r="BC53" s="1120"/>
      <c r="BD53" s="1120"/>
      <c r="BE53" s="1128"/>
      <c r="BF53" s="1128"/>
      <c r="BG53" s="1128"/>
      <c r="BH53" s="1128"/>
      <c r="BI53" s="1129"/>
      <c r="BJ53" s="253"/>
      <c r="BK53" s="253"/>
      <c r="BL53" s="253"/>
      <c r="BM53" s="253"/>
      <c r="BN53" s="253"/>
      <c r="BO53" s="266"/>
      <c r="BP53" s="266"/>
      <c r="BQ53" s="263">
        <v>47</v>
      </c>
      <c r="BR53" s="264"/>
      <c r="BS53" s="1110"/>
      <c r="BT53" s="1111"/>
      <c r="BU53" s="1111"/>
      <c r="BV53" s="1111"/>
      <c r="BW53" s="1111"/>
      <c r="BX53" s="1111"/>
      <c r="BY53" s="1111"/>
      <c r="BZ53" s="1111"/>
      <c r="CA53" s="1111"/>
      <c r="CB53" s="1111"/>
      <c r="CC53" s="1111"/>
      <c r="CD53" s="1111"/>
      <c r="CE53" s="1111"/>
      <c r="CF53" s="1111"/>
      <c r="CG53" s="1112"/>
      <c r="CH53" s="1085"/>
      <c r="CI53" s="1086"/>
      <c r="CJ53" s="1086"/>
      <c r="CK53" s="1086"/>
      <c r="CL53" s="1087"/>
      <c r="CM53" s="1085"/>
      <c r="CN53" s="1086"/>
      <c r="CO53" s="1086"/>
      <c r="CP53" s="1086"/>
      <c r="CQ53" s="1087"/>
      <c r="CR53" s="1085"/>
      <c r="CS53" s="1086"/>
      <c r="CT53" s="1086"/>
      <c r="CU53" s="1086"/>
      <c r="CV53" s="1087"/>
      <c r="CW53" s="1085"/>
      <c r="CX53" s="1086"/>
      <c r="CY53" s="1086"/>
      <c r="CZ53" s="1086"/>
      <c r="DA53" s="1087"/>
      <c r="DB53" s="1085"/>
      <c r="DC53" s="1086"/>
      <c r="DD53" s="1086"/>
      <c r="DE53" s="1086"/>
      <c r="DF53" s="1087"/>
      <c r="DG53" s="1085"/>
      <c r="DH53" s="1086"/>
      <c r="DI53" s="1086"/>
      <c r="DJ53" s="1086"/>
      <c r="DK53" s="1087"/>
      <c r="DL53" s="1085"/>
      <c r="DM53" s="1086"/>
      <c r="DN53" s="1086"/>
      <c r="DO53" s="1086"/>
      <c r="DP53" s="1087"/>
      <c r="DQ53" s="1085"/>
      <c r="DR53" s="1086"/>
      <c r="DS53" s="1086"/>
      <c r="DT53" s="1086"/>
      <c r="DU53" s="1087"/>
      <c r="DV53" s="1088"/>
      <c r="DW53" s="1089"/>
      <c r="DX53" s="1089"/>
      <c r="DY53" s="1089"/>
      <c r="DZ53" s="1090"/>
      <c r="EA53" s="247"/>
    </row>
    <row r="54" spans="1:131" s="248" customFormat="1" ht="26.25" customHeight="1" x14ac:dyDescent="0.15">
      <c r="A54" s="262">
        <v>27</v>
      </c>
      <c r="B54" s="1133"/>
      <c r="C54" s="1134"/>
      <c r="D54" s="1134"/>
      <c r="E54" s="1134"/>
      <c r="F54" s="1134"/>
      <c r="G54" s="1134"/>
      <c r="H54" s="1134"/>
      <c r="I54" s="1134"/>
      <c r="J54" s="1134"/>
      <c r="K54" s="1134"/>
      <c r="L54" s="1134"/>
      <c r="M54" s="1134"/>
      <c r="N54" s="1134"/>
      <c r="O54" s="1134"/>
      <c r="P54" s="1135"/>
      <c r="Q54" s="1136"/>
      <c r="R54" s="1119"/>
      <c r="S54" s="1119"/>
      <c r="T54" s="1119"/>
      <c r="U54" s="1119"/>
      <c r="V54" s="1119"/>
      <c r="W54" s="1119"/>
      <c r="X54" s="1119"/>
      <c r="Y54" s="1119"/>
      <c r="Z54" s="1119"/>
      <c r="AA54" s="1119"/>
      <c r="AB54" s="1119"/>
      <c r="AC54" s="1119"/>
      <c r="AD54" s="1119"/>
      <c r="AE54" s="1137"/>
      <c r="AF54" s="1115"/>
      <c r="AG54" s="1116"/>
      <c r="AH54" s="1116"/>
      <c r="AI54" s="1116"/>
      <c r="AJ54" s="1117"/>
      <c r="AK54" s="1118"/>
      <c r="AL54" s="1119"/>
      <c r="AM54" s="1119"/>
      <c r="AN54" s="1119"/>
      <c r="AO54" s="1119"/>
      <c r="AP54" s="1119"/>
      <c r="AQ54" s="1119"/>
      <c r="AR54" s="1119"/>
      <c r="AS54" s="1119"/>
      <c r="AT54" s="1119"/>
      <c r="AU54" s="1119"/>
      <c r="AV54" s="1119"/>
      <c r="AW54" s="1119"/>
      <c r="AX54" s="1119"/>
      <c r="AY54" s="1119"/>
      <c r="AZ54" s="1120"/>
      <c r="BA54" s="1120"/>
      <c r="BB54" s="1120"/>
      <c r="BC54" s="1120"/>
      <c r="BD54" s="1120"/>
      <c r="BE54" s="1128"/>
      <c r="BF54" s="1128"/>
      <c r="BG54" s="1128"/>
      <c r="BH54" s="1128"/>
      <c r="BI54" s="1129"/>
      <c r="BJ54" s="253"/>
      <c r="BK54" s="253"/>
      <c r="BL54" s="253"/>
      <c r="BM54" s="253"/>
      <c r="BN54" s="253"/>
      <c r="BO54" s="266"/>
      <c r="BP54" s="266"/>
      <c r="BQ54" s="263">
        <v>48</v>
      </c>
      <c r="BR54" s="264"/>
      <c r="BS54" s="1110"/>
      <c r="BT54" s="1111"/>
      <c r="BU54" s="1111"/>
      <c r="BV54" s="1111"/>
      <c r="BW54" s="1111"/>
      <c r="BX54" s="1111"/>
      <c r="BY54" s="1111"/>
      <c r="BZ54" s="1111"/>
      <c r="CA54" s="1111"/>
      <c r="CB54" s="1111"/>
      <c r="CC54" s="1111"/>
      <c r="CD54" s="1111"/>
      <c r="CE54" s="1111"/>
      <c r="CF54" s="1111"/>
      <c r="CG54" s="1112"/>
      <c r="CH54" s="1085"/>
      <c r="CI54" s="1086"/>
      <c r="CJ54" s="1086"/>
      <c r="CK54" s="1086"/>
      <c r="CL54" s="1087"/>
      <c r="CM54" s="1085"/>
      <c r="CN54" s="1086"/>
      <c r="CO54" s="1086"/>
      <c r="CP54" s="1086"/>
      <c r="CQ54" s="1087"/>
      <c r="CR54" s="1085"/>
      <c r="CS54" s="1086"/>
      <c r="CT54" s="1086"/>
      <c r="CU54" s="1086"/>
      <c r="CV54" s="1087"/>
      <c r="CW54" s="1085"/>
      <c r="CX54" s="1086"/>
      <c r="CY54" s="1086"/>
      <c r="CZ54" s="1086"/>
      <c r="DA54" s="1087"/>
      <c r="DB54" s="1085"/>
      <c r="DC54" s="1086"/>
      <c r="DD54" s="1086"/>
      <c r="DE54" s="1086"/>
      <c r="DF54" s="1087"/>
      <c r="DG54" s="1085"/>
      <c r="DH54" s="1086"/>
      <c r="DI54" s="1086"/>
      <c r="DJ54" s="1086"/>
      <c r="DK54" s="1087"/>
      <c r="DL54" s="1085"/>
      <c r="DM54" s="1086"/>
      <c r="DN54" s="1086"/>
      <c r="DO54" s="1086"/>
      <c r="DP54" s="1087"/>
      <c r="DQ54" s="1085"/>
      <c r="DR54" s="1086"/>
      <c r="DS54" s="1086"/>
      <c r="DT54" s="1086"/>
      <c r="DU54" s="1087"/>
      <c r="DV54" s="1088"/>
      <c r="DW54" s="1089"/>
      <c r="DX54" s="1089"/>
      <c r="DY54" s="1089"/>
      <c r="DZ54" s="1090"/>
      <c r="EA54" s="247"/>
    </row>
    <row r="55" spans="1:131" s="248" customFormat="1" ht="26.25" customHeight="1" x14ac:dyDescent="0.15">
      <c r="A55" s="262">
        <v>28</v>
      </c>
      <c r="B55" s="1133"/>
      <c r="C55" s="1134"/>
      <c r="D55" s="1134"/>
      <c r="E55" s="1134"/>
      <c r="F55" s="1134"/>
      <c r="G55" s="1134"/>
      <c r="H55" s="1134"/>
      <c r="I55" s="1134"/>
      <c r="J55" s="1134"/>
      <c r="K55" s="1134"/>
      <c r="L55" s="1134"/>
      <c r="M55" s="1134"/>
      <c r="N55" s="1134"/>
      <c r="O55" s="1134"/>
      <c r="P55" s="1135"/>
      <c r="Q55" s="1136"/>
      <c r="R55" s="1119"/>
      <c r="S55" s="1119"/>
      <c r="T55" s="1119"/>
      <c r="U55" s="1119"/>
      <c r="V55" s="1119"/>
      <c r="W55" s="1119"/>
      <c r="X55" s="1119"/>
      <c r="Y55" s="1119"/>
      <c r="Z55" s="1119"/>
      <c r="AA55" s="1119"/>
      <c r="AB55" s="1119"/>
      <c r="AC55" s="1119"/>
      <c r="AD55" s="1119"/>
      <c r="AE55" s="1137"/>
      <c r="AF55" s="1115"/>
      <c r="AG55" s="1116"/>
      <c r="AH55" s="1116"/>
      <c r="AI55" s="1116"/>
      <c r="AJ55" s="1117"/>
      <c r="AK55" s="1118"/>
      <c r="AL55" s="1119"/>
      <c r="AM55" s="1119"/>
      <c r="AN55" s="1119"/>
      <c r="AO55" s="1119"/>
      <c r="AP55" s="1119"/>
      <c r="AQ55" s="1119"/>
      <c r="AR55" s="1119"/>
      <c r="AS55" s="1119"/>
      <c r="AT55" s="1119"/>
      <c r="AU55" s="1119"/>
      <c r="AV55" s="1119"/>
      <c r="AW55" s="1119"/>
      <c r="AX55" s="1119"/>
      <c r="AY55" s="1119"/>
      <c r="AZ55" s="1120"/>
      <c r="BA55" s="1120"/>
      <c r="BB55" s="1120"/>
      <c r="BC55" s="1120"/>
      <c r="BD55" s="1120"/>
      <c r="BE55" s="1128"/>
      <c r="BF55" s="1128"/>
      <c r="BG55" s="1128"/>
      <c r="BH55" s="1128"/>
      <c r="BI55" s="1129"/>
      <c r="BJ55" s="253"/>
      <c r="BK55" s="253"/>
      <c r="BL55" s="253"/>
      <c r="BM55" s="253"/>
      <c r="BN55" s="253"/>
      <c r="BO55" s="266"/>
      <c r="BP55" s="266"/>
      <c r="BQ55" s="263">
        <v>49</v>
      </c>
      <c r="BR55" s="264"/>
      <c r="BS55" s="1110"/>
      <c r="BT55" s="1111"/>
      <c r="BU55" s="1111"/>
      <c r="BV55" s="1111"/>
      <c r="BW55" s="1111"/>
      <c r="BX55" s="1111"/>
      <c r="BY55" s="1111"/>
      <c r="BZ55" s="1111"/>
      <c r="CA55" s="1111"/>
      <c r="CB55" s="1111"/>
      <c r="CC55" s="1111"/>
      <c r="CD55" s="1111"/>
      <c r="CE55" s="1111"/>
      <c r="CF55" s="1111"/>
      <c r="CG55" s="1112"/>
      <c r="CH55" s="1085"/>
      <c r="CI55" s="1086"/>
      <c r="CJ55" s="1086"/>
      <c r="CK55" s="1086"/>
      <c r="CL55" s="1087"/>
      <c r="CM55" s="1085"/>
      <c r="CN55" s="1086"/>
      <c r="CO55" s="1086"/>
      <c r="CP55" s="1086"/>
      <c r="CQ55" s="1087"/>
      <c r="CR55" s="1085"/>
      <c r="CS55" s="1086"/>
      <c r="CT55" s="1086"/>
      <c r="CU55" s="1086"/>
      <c r="CV55" s="1087"/>
      <c r="CW55" s="1085"/>
      <c r="CX55" s="1086"/>
      <c r="CY55" s="1086"/>
      <c r="CZ55" s="1086"/>
      <c r="DA55" s="1087"/>
      <c r="DB55" s="1085"/>
      <c r="DC55" s="1086"/>
      <c r="DD55" s="1086"/>
      <c r="DE55" s="1086"/>
      <c r="DF55" s="1087"/>
      <c r="DG55" s="1085"/>
      <c r="DH55" s="1086"/>
      <c r="DI55" s="1086"/>
      <c r="DJ55" s="1086"/>
      <c r="DK55" s="1087"/>
      <c r="DL55" s="1085"/>
      <c r="DM55" s="1086"/>
      <c r="DN55" s="1086"/>
      <c r="DO55" s="1086"/>
      <c r="DP55" s="1087"/>
      <c r="DQ55" s="1085"/>
      <c r="DR55" s="1086"/>
      <c r="DS55" s="1086"/>
      <c r="DT55" s="1086"/>
      <c r="DU55" s="1087"/>
      <c r="DV55" s="1088"/>
      <c r="DW55" s="1089"/>
      <c r="DX55" s="1089"/>
      <c r="DY55" s="1089"/>
      <c r="DZ55" s="1090"/>
      <c r="EA55" s="247"/>
    </row>
    <row r="56" spans="1:131" s="248" customFormat="1" ht="26.25" customHeight="1" x14ac:dyDescent="0.15">
      <c r="A56" s="262">
        <v>29</v>
      </c>
      <c r="B56" s="1133"/>
      <c r="C56" s="1134"/>
      <c r="D56" s="1134"/>
      <c r="E56" s="1134"/>
      <c r="F56" s="1134"/>
      <c r="G56" s="1134"/>
      <c r="H56" s="1134"/>
      <c r="I56" s="1134"/>
      <c r="J56" s="1134"/>
      <c r="K56" s="1134"/>
      <c r="L56" s="1134"/>
      <c r="M56" s="1134"/>
      <c r="N56" s="1134"/>
      <c r="O56" s="1134"/>
      <c r="P56" s="1135"/>
      <c r="Q56" s="1136"/>
      <c r="R56" s="1119"/>
      <c r="S56" s="1119"/>
      <c r="T56" s="1119"/>
      <c r="U56" s="1119"/>
      <c r="V56" s="1119"/>
      <c r="W56" s="1119"/>
      <c r="X56" s="1119"/>
      <c r="Y56" s="1119"/>
      <c r="Z56" s="1119"/>
      <c r="AA56" s="1119"/>
      <c r="AB56" s="1119"/>
      <c r="AC56" s="1119"/>
      <c r="AD56" s="1119"/>
      <c r="AE56" s="1137"/>
      <c r="AF56" s="1115"/>
      <c r="AG56" s="1116"/>
      <c r="AH56" s="1116"/>
      <c r="AI56" s="1116"/>
      <c r="AJ56" s="1117"/>
      <c r="AK56" s="1118"/>
      <c r="AL56" s="1119"/>
      <c r="AM56" s="1119"/>
      <c r="AN56" s="1119"/>
      <c r="AO56" s="1119"/>
      <c r="AP56" s="1119"/>
      <c r="AQ56" s="1119"/>
      <c r="AR56" s="1119"/>
      <c r="AS56" s="1119"/>
      <c r="AT56" s="1119"/>
      <c r="AU56" s="1119"/>
      <c r="AV56" s="1119"/>
      <c r="AW56" s="1119"/>
      <c r="AX56" s="1119"/>
      <c r="AY56" s="1119"/>
      <c r="AZ56" s="1120"/>
      <c r="BA56" s="1120"/>
      <c r="BB56" s="1120"/>
      <c r="BC56" s="1120"/>
      <c r="BD56" s="1120"/>
      <c r="BE56" s="1128"/>
      <c r="BF56" s="1128"/>
      <c r="BG56" s="1128"/>
      <c r="BH56" s="1128"/>
      <c r="BI56" s="1129"/>
      <c r="BJ56" s="253"/>
      <c r="BK56" s="253"/>
      <c r="BL56" s="253"/>
      <c r="BM56" s="253"/>
      <c r="BN56" s="253"/>
      <c r="BO56" s="266"/>
      <c r="BP56" s="266"/>
      <c r="BQ56" s="263">
        <v>50</v>
      </c>
      <c r="BR56" s="264"/>
      <c r="BS56" s="1110"/>
      <c r="BT56" s="1111"/>
      <c r="BU56" s="1111"/>
      <c r="BV56" s="1111"/>
      <c r="BW56" s="1111"/>
      <c r="BX56" s="1111"/>
      <c r="BY56" s="1111"/>
      <c r="BZ56" s="1111"/>
      <c r="CA56" s="1111"/>
      <c r="CB56" s="1111"/>
      <c r="CC56" s="1111"/>
      <c r="CD56" s="1111"/>
      <c r="CE56" s="1111"/>
      <c r="CF56" s="1111"/>
      <c r="CG56" s="1112"/>
      <c r="CH56" s="1085"/>
      <c r="CI56" s="1086"/>
      <c r="CJ56" s="1086"/>
      <c r="CK56" s="1086"/>
      <c r="CL56" s="1087"/>
      <c r="CM56" s="1085"/>
      <c r="CN56" s="1086"/>
      <c r="CO56" s="1086"/>
      <c r="CP56" s="1086"/>
      <c r="CQ56" s="1087"/>
      <c r="CR56" s="1085"/>
      <c r="CS56" s="1086"/>
      <c r="CT56" s="1086"/>
      <c r="CU56" s="1086"/>
      <c r="CV56" s="1087"/>
      <c r="CW56" s="1085"/>
      <c r="CX56" s="1086"/>
      <c r="CY56" s="1086"/>
      <c r="CZ56" s="1086"/>
      <c r="DA56" s="1087"/>
      <c r="DB56" s="1085"/>
      <c r="DC56" s="1086"/>
      <c r="DD56" s="1086"/>
      <c r="DE56" s="1086"/>
      <c r="DF56" s="1087"/>
      <c r="DG56" s="1085"/>
      <c r="DH56" s="1086"/>
      <c r="DI56" s="1086"/>
      <c r="DJ56" s="1086"/>
      <c r="DK56" s="1087"/>
      <c r="DL56" s="1085"/>
      <c r="DM56" s="1086"/>
      <c r="DN56" s="1086"/>
      <c r="DO56" s="1086"/>
      <c r="DP56" s="1087"/>
      <c r="DQ56" s="1085"/>
      <c r="DR56" s="1086"/>
      <c r="DS56" s="1086"/>
      <c r="DT56" s="1086"/>
      <c r="DU56" s="1087"/>
      <c r="DV56" s="1088"/>
      <c r="DW56" s="1089"/>
      <c r="DX56" s="1089"/>
      <c r="DY56" s="1089"/>
      <c r="DZ56" s="1090"/>
      <c r="EA56" s="247"/>
    </row>
    <row r="57" spans="1:131" s="248" customFormat="1" ht="26.25" customHeight="1" x14ac:dyDescent="0.15">
      <c r="A57" s="262">
        <v>30</v>
      </c>
      <c r="B57" s="1133"/>
      <c r="C57" s="1134"/>
      <c r="D57" s="1134"/>
      <c r="E57" s="1134"/>
      <c r="F57" s="1134"/>
      <c r="G57" s="1134"/>
      <c r="H57" s="1134"/>
      <c r="I57" s="1134"/>
      <c r="J57" s="1134"/>
      <c r="K57" s="1134"/>
      <c r="L57" s="1134"/>
      <c r="M57" s="1134"/>
      <c r="N57" s="1134"/>
      <c r="O57" s="1134"/>
      <c r="P57" s="1135"/>
      <c r="Q57" s="1136"/>
      <c r="R57" s="1119"/>
      <c r="S57" s="1119"/>
      <c r="T57" s="1119"/>
      <c r="U57" s="1119"/>
      <c r="V57" s="1119"/>
      <c r="W57" s="1119"/>
      <c r="X57" s="1119"/>
      <c r="Y57" s="1119"/>
      <c r="Z57" s="1119"/>
      <c r="AA57" s="1119"/>
      <c r="AB57" s="1119"/>
      <c r="AC57" s="1119"/>
      <c r="AD57" s="1119"/>
      <c r="AE57" s="1137"/>
      <c r="AF57" s="1115"/>
      <c r="AG57" s="1116"/>
      <c r="AH57" s="1116"/>
      <c r="AI57" s="1116"/>
      <c r="AJ57" s="1117"/>
      <c r="AK57" s="1118"/>
      <c r="AL57" s="1119"/>
      <c r="AM57" s="1119"/>
      <c r="AN57" s="1119"/>
      <c r="AO57" s="1119"/>
      <c r="AP57" s="1119"/>
      <c r="AQ57" s="1119"/>
      <c r="AR57" s="1119"/>
      <c r="AS57" s="1119"/>
      <c r="AT57" s="1119"/>
      <c r="AU57" s="1119"/>
      <c r="AV57" s="1119"/>
      <c r="AW57" s="1119"/>
      <c r="AX57" s="1119"/>
      <c r="AY57" s="1119"/>
      <c r="AZ57" s="1120"/>
      <c r="BA57" s="1120"/>
      <c r="BB57" s="1120"/>
      <c r="BC57" s="1120"/>
      <c r="BD57" s="1120"/>
      <c r="BE57" s="1128"/>
      <c r="BF57" s="1128"/>
      <c r="BG57" s="1128"/>
      <c r="BH57" s="1128"/>
      <c r="BI57" s="1129"/>
      <c r="BJ57" s="253"/>
      <c r="BK57" s="253"/>
      <c r="BL57" s="253"/>
      <c r="BM57" s="253"/>
      <c r="BN57" s="253"/>
      <c r="BO57" s="266"/>
      <c r="BP57" s="266"/>
      <c r="BQ57" s="263">
        <v>51</v>
      </c>
      <c r="BR57" s="264"/>
      <c r="BS57" s="1110"/>
      <c r="BT57" s="1111"/>
      <c r="BU57" s="1111"/>
      <c r="BV57" s="1111"/>
      <c r="BW57" s="1111"/>
      <c r="BX57" s="1111"/>
      <c r="BY57" s="1111"/>
      <c r="BZ57" s="1111"/>
      <c r="CA57" s="1111"/>
      <c r="CB57" s="1111"/>
      <c r="CC57" s="1111"/>
      <c r="CD57" s="1111"/>
      <c r="CE57" s="1111"/>
      <c r="CF57" s="1111"/>
      <c r="CG57" s="1112"/>
      <c r="CH57" s="1085"/>
      <c r="CI57" s="1086"/>
      <c r="CJ57" s="1086"/>
      <c r="CK57" s="1086"/>
      <c r="CL57" s="1087"/>
      <c r="CM57" s="1085"/>
      <c r="CN57" s="1086"/>
      <c r="CO57" s="1086"/>
      <c r="CP57" s="1086"/>
      <c r="CQ57" s="1087"/>
      <c r="CR57" s="1085"/>
      <c r="CS57" s="1086"/>
      <c r="CT57" s="1086"/>
      <c r="CU57" s="1086"/>
      <c r="CV57" s="1087"/>
      <c r="CW57" s="1085"/>
      <c r="CX57" s="1086"/>
      <c r="CY57" s="1086"/>
      <c r="CZ57" s="1086"/>
      <c r="DA57" s="1087"/>
      <c r="DB57" s="1085"/>
      <c r="DC57" s="1086"/>
      <c r="DD57" s="1086"/>
      <c r="DE57" s="1086"/>
      <c r="DF57" s="1087"/>
      <c r="DG57" s="1085"/>
      <c r="DH57" s="1086"/>
      <c r="DI57" s="1086"/>
      <c r="DJ57" s="1086"/>
      <c r="DK57" s="1087"/>
      <c r="DL57" s="1085"/>
      <c r="DM57" s="1086"/>
      <c r="DN57" s="1086"/>
      <c r="DO57" s="1086"/>
      <c r="DP57" s="1087"/>
      <c r="DQ57" s="1085"/>
      <c r="DR57" s="1086"/>
      <c r="DS57" s="1086"/>
      <c r="DT57" s="1086"/>
      <c r="DU57" s="1087"/>
      <c r="DV57" s="1088"/>
      <c r="DW57" s="1089"/>
      <c r="DX57" s="1089"/>
      <c r="DY57" s="1089"/>
      <c r="DZ57" s="1090"/>
      <c r="EA57" s="247"/>
    </row>
    <row r="58" spans="1:131" s="248" customFormat="1" ht="26.25" customHeight="1" x14ac:dyDescent="0.15">
      <c r="A58" s="262">
        <v>31</v>
      </c>
      <c r="B58" s="1133"/>
      <c r="C58" s="1134"/>
      <c r="D58" s="1134"/>
      <c r="E58" s="1134"/>
      <c r="F58" s="1134"/>
      <c r="G58" s="1134"/>
      <c r="H58" s="1134"/>
      <c r="I58" s="1134"/>
      <c r="J58" s="1134"/>
      <c r="K58" s="1134"/>
      <c r="L58" s="1134"/>
      <c r="M58" s="1134"/>
      <c r="N58" s="1134"/>
      <c r="O58" s="1134"/>
      <c r="P58" s="1135"/>
      <c r="Q58" s="1136"/>
      <c r="R58" s="1119"/>
      <c r="S58" s="1119"/>
      <c r="T58" s="1119"/>
      <c r="U58" s="1119"/>
      <c r="V58" s="1119"/>
      <c r="W58" s="1119"/>
      <c r="X58" s="1119"/>
      <c r="Y58" s="1119"/>
      <c r="Z58" s="1119"/>
      <c r="AA58" s="1119"/>
      <c r="AB58" s="1119"/>
      <c r="AC58" s="1119"/>
      <c r="AD58" s="1119"/>
      <c r="AE58" s="1137"/>
      <c r="AF58" s="1115"/>
      <c r="AG58" s="1116"/>
      <c r="AH58" s="1116"/>
      <c r="AI58" s="1116"/>
      <c r="AJ58" s="1117"/>
      <c r="AK58" s="1118"/>
      <c r="AL58" s="1119"/>
      <c r="AM58" s="1119"/>
      <c r="AN58" s="1119"/>
      <c r="AO58" s="1119"/>
      <c r="AP58" s="1119"/>
      <c r="AQ58" s="1119"/>
      <c r="AR58" s="1119"/>
      <c r="AS58" s="1119"/>
      <c r="AT58" s="1119"/>
      <c r="AU58" s="1119"/>
      <c r="AV58" s="1119"/>
      <c r="AW58" s="1119"/>
      <c r="AX58" s="1119"/>
      <c r="AY58" s="1119"/>
      <c r="AZ58" s="1120"/>
      <c r="BA58" s="1120"/>
      <c r="BB58" s="1120"/>
      <c r="BC58" s="1120"/>
      <c r="BD58" s="1120"/>
      <c r="BE58" s="1128"/>
      <c r="BF58" s="1128"/>
      <c r="BG58" s="1128"/>
      <c r="BH58" s="1128"/>
      <c r="BI58" s="1129"/>
      <c r="BJ58" s="253"/>
      <c r="BK58" s="253"/>
      <c r="BL58" s="253"/>
      <c r="BM58" s="253"/>
      <c r="BN58" s="253"/>
      <c r="BO58" s="266"/>
      <c r="BP58" s="266"/>
      <c r="BQ58" s="263">
        <v>52</v>
      </c>
      <c r="BR58" s="264"/>
      <c r="BS58" s="1110"/>
      <c r="BT58" s="1111"/>
      <c r="BU58" s="1111"/>
      <c r="BV58" s="1111"/>
      <c r="BW58" s="1111"/>
      <c r="BX58" s="1111"/>
      <c r="BY58" s="1111"/>
      <c r="BZ58" s="1111"/>
      <c r="CA58" s="1111"/>
      <c r="CB58" s="1111"/>
      <c r="CC58" s="1111"/>
      <c r="CD58" s="1111"/>
      <c r="CE58" s="1111"/>
      <c r="CF58" s="1111"/>
      <c r="CG58" s="1112"/>
      <c r="CH58" s="1085"/>
      <c r="CI58" s="1086"/>
      <c r="CJ58" s="1086"/>
      <c r="CK58" s="1086"/>
      <c r="CL58" s="1087"/>
      <c r="CM58" s="1085"/>
      <c r="CN58" s="1086"/>
      <c r="CO58" s="1086"/>
      <c r="CP58" s="1086"/>
      <c r="CQ58" s="1087"/>
      <c r="CR58" s="1085"/>
      <c r="CS58" s="1086"/>
      <c r="CT58" s="1086"/>
      <c r="CU58" s="1086"/>
      <c r="CV58" s="1087"/>
      <c r="CW58" s="1085"/>
      <c r="CX58" s="1086"/>
      <c r="CY58" s="1086"/>
      <c r="CZ58" s="1086"/>
      <c r="DA58" s="1087"/>
      <c r="DB58" s="1085"/>
      <c r="DC58" s="1086"/>
      <c r="DD58" s="1086"/>
      <c r="DE58" s="1086"/>
      <c r="DF58" s="1087"/>
      <c r="DG58" s="1085"/>
      <c r="DH58" s="1086"/>
      <c r="DI58" s="1086"/>
      <c r="DJ58" s="1086"/>
      <c r="DK58" s="1087"/>
      <c r="DL58" s="1085"/>
      <c r="DM58" s="1086"/>
      <c r="DN58" s="1086"/>
      <c r="DO58" s="1086"/>
      <c r="DP58" s="1087"/>
      <c r="DQ58" s="1085"/>
      <c r="DR58" s="1086"/>
      <c r="DS58" s="1086"/>
      <c r="DT58" s="1086"/>
      <c r="DU58" s="1087"/>
      <c r="DV58" s="1088"/>
      <c r="DW58" s="1089"/>
      <c r="DX58" s="1089"/>
      <c r="DY58" s="1089"/>
      <c r="DZ58" s="1090"/>
      <c r="EA58" s="247"/>
    </row>
    <row r="59" spans="1:131" s="248" customFormat="1" ht="26.25" customHeight="1" x14ac:dyDescent="0.15">
      <c r="A59" s="262">
        <v>32</v>
      </c>
      <c r="B59" s="1133"/>
      <c r="C59" s="1134"/>
      <c r="D59" s="1134"/>
      <c r="E59" s="1134"/>
      <c r="F59" s="1134"/>
      <c r="G59" s="1134"/>
      <c r="H59" s="1134"/>
      <c r="I59" s="1134"/>
      <c r="J59" s="1134"/>
      <c r="K59" s="1134"/>
      <c r="L59" s="1134"/>
      <c r="M59" s="1134"/>
      <c r="N59" s="1134"/>
      <c r="O59" s="1134"/>
      <c r="P59" s="1135"/>
      <c r="Q59" s="1136"/>
      <c r="R59" s="1119"/>
      <c r="S59" s="1119"/>
      <c r="T59" s="1119"/>
      <c r="U59" s="1119"/>
      <c r="V59" s="1119"/>
      <c r="W59" s="1119"/>
      <c r="X59" s="1119"/>
      <c r="Y59" s="1119"/>
      <c r="Z59" s="1119"/>
      <c r="AA59" s="1119"/>
      <c r="AB59" s="1119"/>
      <c r="AC59" s="1119"/>
      <c r="AD59" s="1119"/>
      <c r="AE59" s="1137"/>
      <c r="AF59" s="1115"/>
      <c r="AG59" s="1116"/>
      <c r="AH59" s="1116"/>
      <c r="AI59" s="1116"/>
      <c r="AJ59" s="1117"/>
      <c r="AK59" s="1118"/>
      <c r="AL59" s="1119"/>
      <c r="AM59" s="1119"/>
      <c r="AN59" s="1119"/>
      <c r="AO59" s="1119"/>
      <c r="AP59" s="1119"/>
      <c r="AQ59" s="1119"/>
      <c r="AR59" s="1119"/>
      <c r="AS59" s="1119"/>
      <c r="AT59" s="1119"/>
      <c r="AU59" s="1119"/>
      <c r="AV59" s="1119"/>
      <c r="AW59" s="1119"/>
      <c r="AX59" s="1119"/>
      <c r="AY59" s="1119"/>
      <c r="AZ59" s="1120"/>
      <c r="BA59" s="1120"/>
      <c r="BB59" s="1120"/>
      <c r="BC59" s="1120"/>
      <c r="BD59" s="1120"/>
      <c r="BE59" s="1128"/>
      <c r="BF59" s="1128"/>
      <c r="BG59" s="1128"/>
      <c r="BH59" s="1128"/>
      <c r="BI59" s="1129"/>
      <c r="BJ59" s="253"/>
      <c r="BK59" s="253"/>
      <c r="BL59" s="253"/>
      <c r="BM59" s="253"/>
      <c r="BN59" s="253"/>
      <c r="BO59" s="266"/>
      <c r="BP59" s="266"/>
      <c r="BQ59" s="263">
        <v>53</v>
      </c>
      <c r="BR59" s="264"/>
      <c r="BS59" s="1110"/>
      <c r="BT59" s="1111"/>
      <c r="BU59" s="1111"/>
      <c r="BV59" s="1111"/>
      <c r="BW59" s="1111"/>
      <c r="BX59" s="1111"/>
      <c r="BY59" s="1111"/>
      <c r="BZ59" s="1111"/>
      <c r="CA59" s="1111"/>
      <c r="CB59" s="1111"/>
      <c r="CC59" s="1111"/>
      <c r="CD59" s="1111"/>
      <c r="CE59" s="1111"/>
      <c r="CF59" s="1111"/>
      <c r="CG59" s="1112"/>
      <c r="CH59" s="1085"/>
      <c r="CI59" s="1086"/>
      <c r="CJ59" s="1086"/>
      <c r="CK59" s="1086"/>
      <c r="CL59" s="1087"/>
      <c r="CM59" s="1085"/>
      <c r="CN59" s="1086"/>
      <c r="CO59" s="1086"/>
      <c r="CP59" s="1086"/>
      <c r="CQ59" s="1087"/>
      <c r="CR59" s="1085"/>
      <c r="CS59" s="1086"/>
      <c r="CT59" s="1086"/>
      <c r="CU59" s="1086"/>
      <c r="CV59" s="1087"/>
      <c r="CW59" s="1085"/>
      <c r="CX59" s="1086"/>
      <c r="CY59" s="1086"/>
      <c r="CZ59" s="1086"/>
      <c r="DA59" s="1087"/>
      <c r="DB59" s="1085"/>
      <c r="DC59" s="1086"/>
      <c r="DD59" s="1086"/>
      <c r="DE59" s="1086"/>
      <c r="DF59" s="1087"/>
      <c r="DG59" s="1085"/>
      <c r="DH59" s="1086"/>
      <c r="DI59" s="1086"/>
      <c r="DJ59" s="1086"/>
      <c r="DK59" s="1087"/>
      <c r="DL59" s="1085"/>
      <c r="DM59" s="1086"/>
      <c r="DN59" s="1086"/>
      <c r="DO59" s="1086"/>
      <c r="DP59" s="1087"/>
      <c r="DQ59" s="1085"/>
      <c r="DR59" s="1086"/>
      <c r="DS59" s="1086"/>
      <c r="DT59" s="1086"/>
      <c r="DU59" s="1087"/>
      <c r="DV59" s="1088"/>
      <c r="DW59" s="1089"/>
      <c r="DX59" s="1089"/>
      <c r="DY59" s="1089"/>
      <c r="DZ59" s="1090"/>
      <c r="EA59" s="247"/>
    </row>
    <row r="60" spans="1:131" s="248" customFormat="1" ht="26.25" customHeight="1" x14ac:dyDescent="0.15">
      <c r="A60" s="262">
        <v>33</v>
      </c>
      <c r="B60" s="1133"/>
      <c r="C60" s="1134"/>
      <c r="D60" s="1134"/>
      <c r="E60" s="1134"/>
      <c r="F60" s="1134"/>
      <c r="G60" s="1134"/>
      <c r="H60" s="1134"/>
      <c r="I60" s="1134"/>
      <c r="J60" s="1134"/>
      <c r="K60" s="1134"/>
      <c r="L60" s="1134"/>
      <c r="M60" s="1134"/>
      <c r="N60" s="1134"/>
      <c r="O60" s="1134"/>
      <c r="P60" s="1135"/>
      <c r="Q60" s="1136"/>
      <c r="R60" s="1119"/>
      <c r="S60" s="1119"/>
      <c r="T60" s="1119"/>
      <c r="U60" s="1119"/>
      <c r="V60" s="1119"/>
      <c r="W60" s="1119"/>
      <c r="X60" s="1119"/>
      <c r="Y60" s="1119"/>
      <c r="Z60" s="1119"/>
      <c r="AA60" s="1119"/>
      <c r="AB60" s="1119"/>
      <c r="AC60" s="1119"/>
      <c r="AD60" s="1119"/>
      <c r="AE60" s="1137"/>
      <c r="AF60" s="1115"/>
      <c r="AG60" s="1116"/>
      <c r="AH60" s="1116"/>
      <c r="AI60" s="1116"/>
      <c r="AJ60" s="1117"/>
      <c r="AK60" s="1118"/>
      <c r="AL60" s="1119"/>
      <c r="AM60" s="1119"/>
      <c r="AN60" s="1119"/>
      <c r="AO60" s="1119"/>
      <c r="AP60" s="1119"/>
      <c r="AQ60" s="1119"/>
      <c r="AR60" s="1119"/>
      <c r="AS60" s="1119"/>
      <c r="AT60" s="1119"/>
      <c r="AU60" s="1119"/>
      <c r="AV60" s="1119"/>
      <c r="AW60" s="1119"/>
      <c r="AX60" s="1119"/>
      <c r="AY60" s="1119"/>
      <c r="AZ60" s="1120"/>
      <c r="BA60" s="1120"/>
      <c r="BB60" s="1120"/>
      <c r="BC60" s="1120"/>
      <c r="BD60" s="1120"/>
      <c r="BE60" s="1128"/>
      <c r="BF60" s="1128"/>
      <c r="BG60" s="1128"/>
      <c r="BH60" s="1128"/>
      <c r="BI60" s="1129"/>
      <c r="BJ60" s="253"/>
      <c r="BK60" s="253"/>
      <c r="BL60" s="253"/>
      <c r="BM60" s="253"/>
      <c r="BN60" s="253"/>
      <c r="BO60" s="266"/>
      <c r="BP60" s="266"/>
      <c r="BQ60" s="263">
        <v>54</v>
      </c>
      <c r="BR60" s="264"/>
      <c r="BS60" s="1110"/>
      <c r="BT60" s="1111"/>
      <c r="BU60" s="1111"/>
      <c r="BV60" s="1111"/>
      <c r="BW60" s="1111"/>
      <c r="BX60" s="1111"/>
      <c r="BY60" s="1111"/>
      <c r="BZ60" s="1111"/>
      <c r="CA60" s="1111"/>
      <c r="CB60" s="1111"/>
      <c r="CC60" s="1111"/>
      <c r="CD60" s="1111"/>
      <c r="CE60" s="1111"/>
      <c r="CF60" s="1111"/>
      <c r="CG60" s="1112"/>
      <c r="CH60" s="1085"/>
      <c r="CI60" s="1086"/>
      <c r="CJ60" s="1086"/>
      <c r="CK60" s="1086"/>
      <c r="CL60" s="1087"/>
      <c r="CM60" s="1085"/>
      <c r="CN60" s="1086"/>
      <c r="CO60" s="1086"/>
      <c r="CP60" s="1086"/>
      <c r="CQ60" s="1087"/>
      <c r="CR60" s="1085"/>
      <c r="CS60" s="1086"/>
      <c r="CT60" s="1086"/>
      <c r="CU60" s="1086"/>
      <c r="CV60" s="1087"/>
      <c r="CW60" s="1085"/>
      <c r="CX60" s="1086"/>
      <c r="CY60" s="1086"/>
      <c r="CZ60" s="1086"/>
      <c r="DA60" s="1087"/>
      <c r="DB60" s="1085"/>
      <c r="DC60" s="1086"/>
      <c r="DD60" s="1086"/>
      <c r="DE60" s="1086"/>
      <c r="DF60" s="1087"/>
      <c r="DG60" s="1085"/>
      <c r="DH60" s="1086"/>
      <c r="DI60" s="1086"/>
      <c r="DJ60" s="1086"/>
      <c r="DK60" s="1087"/>
      <c r="DL60" s="1085"/>
      <c r="DM60" s="1086"/>
      <c r="DN60" s="1086"/>
      <c r="DO60" s="1086"/>
      <c r="DP60" s="1087"/>
      <c r="DQ60" s="1085"/>
      <c r="DR60" s="1086"/>
      <c r="DS60" s="1086"/>
      <c r="DT60" s="1086"/>
      <c r="DU60" s="1087"/>
      <c r="DV60" s="1088"/>
      <c r="DW60" s="1089"/>
      <c r="DX60" s="1089"/>
      <c r="DY60" s="1089"/>
      <c r="DZ60" s="1090"/>
      <c r="EA60" s="247"/>
    </row>
    <row r="61" spans="1:131" s="248" customFormat="1" ht="26.25" customHeight="1" thickBot="1" x14ac:dyDescent="0.2">
      <c r="A61" s="262">
        <v>34</v>
      </c>
      <c r="B61" s="1133"/>
      <c r="C61" s="1134"/>
      <c r="D61" s="1134"/>
      <c r="E61" s="1134"/>
      <c r="F61" s="1134"/>
      <c r="G61" s="1134"/>
      <c r="H61" s="1134"/>
      <c r="I61" s="1134"/>
      <c r="J61" s="1134"/>
      <c r="K61" s="1134"/>
      <c r="L61" s="1134"/>
      <c r="M61" s="1134"/>
      <c r="N61" s="1134"/>
      <c r="O61" s="1134"/>
      <c r="P61" s="1135"/>
      <c r="Q61" s="1136"/>
      <c r="R61" s="1119"/>
      <c r="S61" s="1119"/>
      <c r="T61" s="1119"/>
      <c r="U61" s="1119"/>
      <c r="V61" s="1119"/>
      <c r="W61" s="1119"/>
      <c r="X61" s="1119"/>
      <c r="Y61" s="1119"/>
      <c r="Z61" s="1119"/>
      <c r="AA61" s="1119"/>
      <c r="AB61" s="1119"/>
      <c r="AC61" s="1119"/>
      <c r="AD61" s="1119"/>
      <c r="AE61" s="1137"/>
      <c r="AF61" s="1115"/>
      <c r="AG61" s="1116"/>
      <c r="AH61" s="1116"/>
      <c r="AI61" s="1116"/>
      <c r="AJ61" s="1117"/>
      <c r="AK61" s="1118"/>
      <c r="AL61" s="1119"/>
      <c r="AM61" s="1119"/>
      <c r="AN61" s="1119"/>
      <c r="AO61" s="1119"/>
      <c r="AP61" s="1119"/>
      <c r="AQ61" s="1119"/>
      <c r="AR61" s="1119"/>
      <c r="AS61" s="1119"/>
      <c r="AT61" s="1119"/>
      <c r="AU61" s="1119"/>
      <c r="AV61" s="1119"/>
      <c r="AW61" s="1119"/>
      <c r="AX61" s="1119"/>
      <c r="AY61" s="1119"/>
      <c r="AZ61" s="1120"/>
      <c r="BA61" s="1120"/>
      <c r="BB61" s="1120"/>
      <c r="BC61" s="1120"/>
      <c r="BD61" s="1120"/>
      <c r="BE61" s="1128"/>
      <c r="BF61" s="1128"/>
      <c r="BG61" s="1128"/>
      <c r="BH61" s="1128"/>
      <c r="BI61" s="1129"/>
      <c r="BJ61" s="253"/>
      <c r="BK61" s="253"/>
      <c r="BL61" s="253"/>
      <c r="BM61" s="253"/>
      <c r="BN61" s="253"/>
      <c r="BO61" s="266"/>
      <c r="BP61" s="266"/>
      <c r="BQ61" s="263">
        <v>55</v>
      </c>
      <c r="BR61" s="264"/>
      <c r="BS61" s="1110"/>
      <c r="BT61" s="1111"/>
      <c r="BU61" s="1111"/>
      <c r="BV61" s="1111"/>
      <c r="BW61" s="1111"/>
      <c r="BX61" s="1111"/>
      <c r="BY61" s="1111"/>
      <c r="BZ61" s="1111"/>
      <c r="CA61" s="1111"/>
      <c r="CB61" s="1111"/>
      <c r="CC61" s="1111"/>
      <c r="CD61" s="1111"/>
      <c r="CE61" s="1111"/>
      <c r="CF61" s="1111"/>
      <c r="CG61" s="1112"/>
      <c r="CH61" s="1085"/>
      <c r="CI61" s="1086"/>
      <c r="CJ61" s="1086"/>
      <c r="CK61" s="1086"/>
      <c r="CL61" s="1087"/>
      <c r="CM61" s="1085"/>
      <c r="CN61" s="1086"/>
      <c r="CO61" s="1086"/>
      <c r="CP61" s="1086"/>
      <c r="CQ61" s="1087"/>
      <c r="CR61" s="1085"/>
      <c r="CS61" s="1086"/>
      <c r="CT61" s="1086"/>
      <c r="CU61" s="1086"/>
      <c r="CV61" s="1087"/>
      <c r="CW61" s="1085"/>
      <c r="CX61" s="1086"/>
      <c r="CY61" s="1086"/>
      <c r="CZ61" s="1086"/>
      <c r="DA61" s="1087"/>
      <c r="DB61" s="1085"/>
      <c r="DC61" s="1086"/>
      <c r="DD61" s="1086"/>
      <c r="DE61" s="1086"/>
      <c r="DF61" s="1087"/>
      <c r="DG61" s="1085"/>
      <c r="DH61" s="1086"/>
      <c r="DI61" s="1086"/>
      <c r="DJ61" s="1086"/>
      <c r="DK61" s="1087"/>
      <c r="DL61" s="1085"/>
      <c r="DM61" s="1086"/>
      <c r="DN61" s="1086"/>
      <c r="DO61" s="1086"/>
      <c r="DP61" s="1087"/>
      <c r="DQ61" s="1085"/>
      <c r="DR61" s="1086"/>
      <c r="DS61" s="1086"/>
      <c r="DT61" s="1086"/>
      <c r="DU61" s="1087"/>
      <c r="DV61" s="1088"/>
      <c r="DW61" s="1089"/>
      <c r="DX61" s="1089"/>
      <c r="DY61" s="1089"/>
      <c r="DZ61" s="1090"/>
      <c r="EA61" s="247"/>
    </row>
    <row r="62" spans="1:131" s="248" customFormat="1" ht="26.25" customHeight="1" x14ac:dyDescent="0.15">
      <c r="A62" s="262">
        <v>35</v>
      </c>
      <c r="B62" s="1133"/>
      <c r="C62" s="1134"/>
      <c r="D62" s="1134"/>
      <c r="E62" s="1134"/>
      <c r="F62" s="1134"/>
      <c r="G62" s="1134"/>
      <c r="H62" s="1134"/>
      <c r="I62" s="1134"/>
      <c r="J62" s="1134"/>
      <c r="K62" s="1134"/>
      <c r="L62" s="1134"/>
      <c r="M62" s="1134"/>
      <c r="N62" s="1134"/>
      <c r="O62" s="1134"/>
      <c r="P62" s="1135"/>
      <c r="Q62" s="1136"/>
      <c r="R62" s="1119"/>
      <c r="S62" s="1119"/>
      <c r="T62" s="1119"/>
      <c r="U62" s="1119"/>
      <c r="V62" s="1119"/>
      <c r="W62" s="1119"/>
      <c r="X62" s="1119"/>
      <c r="Y62" s="1119"/>
      <c r="Z62" s="1119"/>
      <c r="AA62" s="1119"/>
      <c r="AB62" s="1119"/>
      <c r="AC62" s="1119"/>
      <c r="AD62" s="1119"/>
      <c r="AE62" s="1137"/>
      <c r="AF62" s="1115"/>
      <c r="AG62" s="1116"/>
      <c r="AH62" s="1116"/>
      <c r="AI62" s="1116"/>
      <c r="AJ62" s="1117"/>
      <c r="AK62" s="1118"/>
      <c r="AL62" s="1119"/>
      <c r="AM62" s="1119"/>
      <c r="AN62" s="1119"/>
      <c r="AO62" s="1119"/>
      <c r="AP62" s="1119"/>
      <c r="AQ62" s="1119"/>
      <c r="AR62" s="1119"/>
      <c r="AS62" s="1119"/>
      <c r="AT62" s="1119"/>
      <c r="AU62" s="1119"/>
      <c r="AV62" s="1119"/>
      <c r="AW62" s="1119"/>
      <c r="AX62" s="1119"/>
      <c r="AY62" s="1119"/>
      <c r="AZ62" s="1120"/>
      <c r="BA62" s="1120"/>
      <c r="BB62" s="1120"/>
      <c r="BC62" s="1120"/>
      <c r="BD62" s="1120"/>
      <c r="BE62" s="1128"/>
      <c r="BF62" s="1128"/>
      <c r="BG62" s="1128"/>
      <c r="BH62" s="1128"/>
      <c r="BI62" s="1129"/>
      <c r="BJ62" s="1130" t="s">
        <v>410</v>
      </c>
      <c r="BK62" s="1131"/>
      <c r="BL62" s="1131"/>
      <c r="BM62" s="1131"/>
      <c r="BN62" s="1132"/>
      <c r="BO62" s="266"/>
      <c r="BP62" s="266"/>
      <c r="BQ62" s="263">
        <v>56</v>
      </c>
      <c r="BR62" s="264"/>
      <c r="BS62" s="1110"/>
      <c r="BT62" s="1111"/>
      <c r="BU62" s="1111"/>
      <c r="BV62" s="1111"/>
      <c r="BW62" s="1111"/>
      <c r="BX62" s="1111"/>
      <c r="BY62" s="1111"/>
      <c r="BZ62" s="1111"/>
      <c r="CA62" s="1111"/>
      <c r="CB62" s="1111"/>
      <c r="CC62" s="1111"/>
      <c r="CD62" s="1111"/>
      <c r="CE62" s="1111"/>
      <c r="CF62" s="1111"/>
      <c r="CG62" s="1112"/>
      <c r="CH62" s="1085"/>
      <c r="CI62" s="1086"/>
      <c r="CJ62" s="1086"/>
      <c r="CK62" s="1086"/>
      <c r="CL62" s="1087"/>
      <c r="CM62" s="1085"/>
      <c r="CN62" s="1086"/>
      <c r="CO62" s="1086"/>
      <c r="CP62" s="1086"/>
      <c r="CQ62" s="1087"/>
      <c r="CR62" s="1085"/>
      <c r="CS62" s="1086"/>
      <c r="CT62" s="1086"/>
      <c r="CU62" s="1086"/>
      <c r="CV62" s="1087"/>
      <c r="CW62" s="1085"/>
      <c r="CX62" s="1086"/>
      <c r="CY62" s="1086"/>
      <c r="CZ62" s="1086"/>
      <c r="DA62" s="1087"/>
      <c r="DB62" s="1085"/>
      <c r="DC62" s="1086"/>
      <c r="DD62" s="1086"/>
      <c r="DE62" s="1086"/>
      <c r="DF62" s="1087"/>
      <c r="DG62" s="1085"/>
      <c r="DH62" s="1086"/>
      <c r="DI62" s="1086"/>
      <c r="DJ62" s="1086"/>
      <c r="DK62" s="1087"/>
      <c r="DL62" s="1085"/>
      <c r="DM62" s="1086"/>
      <c r="DN62" s="1086"/>
      <c r="DO62" s="1086"/>
      <c r="DP62" s="1087"/>
      <c r="DQ62" s="1085"/>
      <c r="DR62" s="1086"/>
      <c r="DS62" s="1086"/>
      <c r="DT62" s="1086"/>
      <c r="DU62" s="1087"/>
      <c r="DV62" s="1088"/>
      <c r="DW62" s="1089"/>
      <c r="DX62" s="1089"/>
      <c r="DY62" s="1089"/>
      <c r="DZ62" s="1090"/>
      <c r="EA62" s="247"/>
    </row>
    <row r="63" spans="1:131" s="248" customFormat="1" ht="26.25" customHeight="1" thickBot="1" x14ac:dyDescent="0.2">
      <c r="A63" s="265" t="s">
        <v>393</v>
      </c>
      <c r="B63" s="1037" t="s">
        <v>411</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058"/>
      <c r="AF63" s="1126">
        <v>148</v>
      </c>
      <c r="AG63" s="1057"/>
      <c r="AH63" s="1057"/>
      <c r="AI63" s="1057"/>
      <c r="AJ63" s="1127"/>
      <c r="AK63" s="1059"/>
      <c r="AL63" s="1056"/>
      <c r="AM63" s="1056"/>
      <c r="AN63" s="1056"/>
      <c r="AO63" s="1056"/>
      <c r="AP63" s="1057">
        <v>89</v>
      </c>
      <c r="AQ63" s="1057"/>
      <c r="AR63" s="1057"/>
      <c r="AS63" s="1057"/>
      <c r="AT63" s="1057"/>
      <c r="AU63" s="1057"/>
      <c r="AV63" s="1057"/>
      <c r="AW63" s="1057"/>
      <c r="AX63" s="1057"/>
      <c r="AY63" s="1057"/>
      <c r="AZ63" s="1121"/>
      <c r="BA63" s="1121"/>
      <c r="BB63" s="1121"/>
      <c r="BC63" s="1121"/>
      <c r="BD63" s="1121"/>
      <c r="BE63" s="1122"/>
      <c r="BF63" s="1122"/>
      <c r="BG63" s="1122"/>
      <c r="BH63" s="1122"/>
      <c r="BI63" s="1123"/>
      <c r="BJ63" s="1124" t="s">
        <v>395</v>
      </c>
      <c r="BK63" s="1044"/>
      <c r="BL63" s="1044"/>
      <c r="BM63" s="1044"/>
      <c r="BN63" s="1125"/>
      <c r="BO63" s="266"/>
      <c r="BP63" s="266"/>
      <c r="BQ63" s="263">
        <v>57</v>
      </c>
      <c r="BR63" s="264"/>
      <c r="BS63" s="1110"/>
      <c r="BT63" s="1111"/>
      <c r="BU63" s="1111"/>
      <c r="BV63" s="1111"/>
      <c r="BW63" s="1111"/>
      <c r="BX63" s="1111"/>
      <c r="BY63" s="1111"/>
      <c r="BZ63" s="1111"/>
      <c r="CA63" s="1111"/>
      <c r="CB63" s="1111"/>
      <c r="CC63" s="1111"/>
      <c r="CD63" s="1111"/>
      <c r="CE63" s="1111"/>
      <c r="CF63" s="1111"/>
      <c r="CG63" s="1112"/>
      <c r="CH63" s="1085"/>
      <c r="CI63" s="1086"/>
      <c r="CJ63" s="1086"/>
      <c r="CK63" s="1086"/>
      <c r="CL63" s="1087"/>
      <c r="CM63" s="1085"/>
      <c r="CN63" s="1086"/>
      <c r="CO63" s="1086"/>
      <c r="CP63" s="1086"/>
      <c r="CQ63" s="1087"/>
      <c r="CR63" s="1085"/>
      <c r="CS63" s="1086"/>
      <c r="CT63" s="1086"/>
      <c r="CU63" s="1086"/>
      <c r="CV63" s="1087"/>
      <c r="CW63" s="1085"/>
      <c r="CX63" s="1086"/>
      <c r="CY63" s="1086"/>
      <c r="CZ63" s="1086"/>
      <c r="DA63" s="1087"/>
      <c r="DB63" s="1085"/>
      <c r="DC63" s="1086"/>
      <c r="DD63" s="1086"/>
      <c r="DE63" s="1086"/>
      <c r="DF63" s="1087"/>
      <c r="DG63" s="1085"/>
      <c r="DH63" s="1086"/>
      <c r="DI63" s="1086"/>
      <c r="DJ63" s="1086"/>
      <c r="DK63" s="1087"/>
      <c r="DL63" s="1085"/>
      <c r="DM63" s="1086"/>
      <c r="DN63" s="1086"/>
      <c r="DO63" s="1086"/>
      <c r="DP63" s="1087"/>
      <c r="DQ63" s="1085"/>
      <c r="DR63" s="1086"/>
      <c r="DS63" s="1086"/>
      <c r="DT63" s="1086"/>
      <c r="DU63" s="1087"/>
      <c r="DV63" s="1088"/>
      <c r="DW63" s="1089"/>
      <c r="DX63" s="1089"/>
      <c r="DY63" s="1089"/>
      <c r="DZ63" s="109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10"/>
      <c r="BT64" s="1111"/>
      <c r="BU64" s="1111"/>
      <c r="BV64" s="1111"/>
      <c r="BW64" s="1111"/>
      <c r="BX64" s="1111"/>
      <c r="BY64" s="1111"/>
      <c r="BZ64" s="1111"/>
      <c r="CA64" s="1111"/>
      <c r="CB64" s="1111"/>
      <c r="CC64" s="1111"/>
      <c r="CD64" s="1111"/>
      <c r="CE64" s="1111"/>
      <c r="CF64" s="1111"/>
      <c r="CG64" s="1112"/>
      <c r="CH64" s="1085"/>
      <c r="CI64" s="1086"/>
      <c r="CJ64" s="1086"/>
      <c r="CK64" s="1086"/>
      <c r="CL64" s="1087"/>
      <c r="CM64" s="1085"/>
      <c r="CN64" s="1086"/>
      <c r="CO64" s="1086"/>
      <c r="CP64" s="1086"/>
      <c r="CQ64" s="1087"/>
      <c r="CR64" s="1085"/>
      <c r="CS64" s="1086"/>
      <c r="CT64" s="1086"/>
      <c r="CU64" s="1086"/>
      <c r="CV64" s="1087"/>
      <c r="CW64" s="1085"/>
      <c r="CX64" s="1086"/>
      <c r="CY64" s="1086"/>
      <c r="CZ64" s="1086"/>
      <c r="DA64" s="1087"/>
      <c r="DB64" s="1085"/>
      <c r="DC64" s="1086"/>
      <c r="DD64" s="1086"/>
      <c r="DE64" s="1086"/>
      <c r="DF64" s="1087"/>
      <c r="DG64" s="1085"/>
      <c r="DH64" s="1086"/>
      <c r="DI64" s="1086"/>
      <c r="DJ64" s="1086"/>
      <c r="DK64" s="1087"/>
      <c r="DL64" s="1085"/>
      <c r="DM64" s="1086"/>
      <c r="DN64" s="1086"/>
      <c r="DO64" s="1086"/>
      <c r="DP64" s="1087"/>
      <c r="DQ64" s="1085"/>
      <c r="DR64" s="1086"/>
      <c r="DS64" s="1086"/>
      <c r="DT64" s="1086"/>
      <c r="DU64" s="1087"/>
      <c r="DV64" s="1088"/>
      <c r="DW64" s="1089"/>
      <c r="DX64" s="1089"/>
      <c r="DY64" s="1089"/>
      <c r="DZ64" s="1090"/>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10"/>
      <c r="BT65" s="1111"/>
      <c r="BU65" s="1111"/>
      <c r="BV65" s="1111"/>
      <c r="BW65" s="1111"/>
      <c r="BX65" s="1111"/>
      <c r="BY65" s="1111"/>
      <c r="BZ65" s="1111"/>
      <c r="CA65" s="1111"/>
      <c r="CB65" s="1111"/>
      <c r="CC65" s="1111"/>
      <c r="CD65" s="1111"/>
      <c r="CE65" s="1111"/>
      <c r="CF65" s="1111"/>
      <c r="CG65" s="1112"/>
      <c r="CH65" s="1085"/>
      <c r="CI65" s="1086"/>
      <c r="CJ65" s="1086"/>
      <c r="CK65" s="1086"/>
      <c r="CL65" s="1087"/>
      <c r="CM65" s="1085"/>
      <c r="CN65" s="1086"/>
      <c r="CO65" s="1086"/>
      <c r="CP65" s="1086"/>
      <c r="CQ65" s="1087"/>
      <c r="CR65" s="1085"/>
      <c r="CS65" s="1086"/>
      <c r="CT65" s="1086"/>
      <c r="CU65" s="1086"/>
      <c r="CV65" s="1087"/>
      <c r="CW65" s="1085"/>
      <c r="CX65" s="1086"/>
      <c r="CY65" s="1086"/>
      <c r="CZ65" s="1086"/>
      <c r="DA65" s="1087"/>
      <c r="DB65" s="1085"/>
      <c r="DC65" s="1086"/>
      <c r="DD65" s="1086"/>
      <c r="DE65" s="1086"/>
      <c r="DF65" s="1087"/>
      <c r="DG65" s="1085"/>
      <c r="DH65" s="1086"/>
      <c r="DI65" s="1086"/>
      <c r="DJ65" s="1086"/>
      <c r="DK65" s="1087"/>
      <c r="DL65" s="1085"/>
      <c r="DM65" s="1086"/>
      <c r="DN65" s="1086"/>
      <c r="DO65" s="1086"/>
      <c r="DP65" s="1087"/>
      <c r="DQ65" s="1085"/>
      <c r="DR65" s="1086"/>
      <c r="DS65" s="1086"/>
      <c r="DT65" s="1086"/>
      <c r="DU65" s="1087"/>
      <c r="DV65" s="1088"/>
      <c r="DW65" s="1089"/>
      <c r="DX65" s="1089"/>
      <c r="DY65" s="1089"/>
      <c r="DZ65" s="1090"/>
      <c r="EA65" s="247"/>
    </row>
    <row r="66" spans="1:131" s="248" customFormat="1" ht="26.25" customHeight="1" x14ac:dyDescent="0.15">
      <c r="A66" s="1091" t="s">
        <v>413</v>
      </c>
      <c r="B66" s="1092"/>
      <c r="C66" s="1092"/>
      <c r="D66" s="1092"/>
      <c r="E66" s="1092"/>
      <c r="F66" s="1092"/>
      <c r="G66" s="1092"/>
      <c r="H66" s="1092"/>
      <c r="I66" s="1092"/>
      <c r="J66" s="1092"/>
      <c r="K66" s="1092"/>
      <c r="L66" s="1092"/>
      <c r="M66" s="1092"/>
      <c r="N66" s="1092"/>
      <c r="O66" s="1092"/>
      <c r="P66" s="1093"/>
      <c r="Q66" s="1097" t="s">
        <v>414</v>
      </c>
      <c r="R66" s="1098"/>
      <c r="S66" s="1098"/>
      <c r="T66" s="1098"/>
      <c r="U66" s="1099"/>
      <c r="V66" s="1097" t="s">
        <v>415</v>
      </c>
      <c r="W66" s="1098"/>
      <c r="X66" s="1098"/>
      <c r="Y66" s="1098"/>
      <c r="Z66" s="1099"/>
      <c r="AA66" s="1097" t="s">
        <v>400</v>
      </c>
      <c r="AB66" s="1098"/>
      <c r="AC66" s="1098"/>
      <c r="AD66" s="1098"/>
      <c r="AE66" s="1099"/>
      <c r="AF66" s="1103" t="s">
        <v>416</v>
      </c>
      <c r="AG66" s="1104"/>
      <c r="AH66" s="1104"/>
      <c r="AI66" s="1104"/>
      <c r="AJ66" s="1105"/>
      <c r="AK66" s="1097" t="s">
        <v>417</v>
      </c>
      <c r="AL66" s="1092"/>
      <c r="AM66" s="1092"/>
      <c r="AN66" s="1092"/>
      <c r="AO66" s="1093"/>
      <c r="AP66" s="1097" t="s">
        <v>418</v>
      </c>
      <c r="AQ66" s="1098"/>
      <c r="AR66" s="1098"/>
      <c r="AS66" s="1098"/>
      <c r="AT66" s="1099"/>
      <c r="AU66" s="1097" t="s">
        <v>419</v>
      </c>
      <c r="AV66" s="1098"/>
      <c r="AW66" s="1098"/>
      <c r="AX66" s="1098"/>
      <c r="AY66" s="1099"/>
      <c r="AZ66" s="1097" t="s">
        <v>379</v>
      </c>
      <c r="BA66" s="1098"/>
      <c r="BB66" s="1098"/>
      <c r="BC66" s="1098"/>
      <c r="BD66" s="1113"/>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4"/>
      <c r="B67" s="1095"/>
      <c r="C67" s="1095"/>
      <c r="D67" s="1095"/>
      <c r="E67" s="1095"/>
      <c r="F67" s="1095"/>
      <c r="G67" s="1095"/>
      <c r="H67" s="1095"/>
      <c r="I67" s="1095"/>
      <c r="J67" s="1095"/>
      <c r="K67" s="1095"/>
      <c r="L67" s="1095"/>
      <c r="M67" s="1095"/>
      <c r="N67" s="1095"/>
      <c r="O67" s="1095"/>
      <c r="P67" s="1096"/>
      <c r="Q67" s="1100"/>
      <c r="R67" s="1101"/>
      <c r="S67" s="1101"/>
      <c r="T67" s="1101"/>
      <c r="U67" s="1102"/>
      <c r="V67" s="1100"/>
      <c r="W67" s="1101"/>
      <c r="X67" s="1101"/>
      <c r="Y67" s="1101"/>
      <c r="Z67" s="1102"/>
      <c r="AA67" s="1100"/>
      <c r="AB67" s="1101"/>
      <c r="AC67" s="1101"/>
      <c r="AD67" s="1101"/>
      <c r="AE67" s="1102"/>
      <c r="AF67" s="1106"/>
      <c r="AG67" s="1107"/>
      <c r="AH67" s="1107"/>
      <c r="AI67" s="1107"/>
      <c r="AJ67" s="1108"/>
      <c r="AK67" s="1109"/>
      <c r="AL67" s="1095"/>
      <c r="AM67" s="1095"/>
      <c r="AN67" s="1095"/>
      <c r="AO67" s="1096"/>
      <c r="AP67" s="1100"/>
      <c r="AQ67" s="1101"/>
      <c r="AR67" s="1101"/>
      <c r="AS67" s="1101"/>
      <c r="AT67" s="1102"/>
      <c r="AU67" s="1100"/>
      <c r="AV67" s="1101"/>
      <c r="AW67" s="1101"/>
      <c r="AX67" s="1101"/>
      <c r="AY67" s="1102"/>
      <c r="AZ67" s="1100"/>
      <c r="BA67" s="1101"/>
      <c r="BB67" s="1101"/>
      <c r="BC67" s="1101"/>
      <c r="BD67" s="1114"/>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81" t="s">
        <v>579</v>
      </c>
      <c r="C68" s="1082"/>
      <c r="D68" s="1082"/>
      <c r="E68" s="1082"/>
      <c r="F68" s="1082"/>
      <c r="G68" s="1082"/>
      <c r="H68" s="1082"/>
      <c r="I68" s="1082"/>
      <c r="J68" s="1082"/>
      <c r="K68" s="1082"/>
      <c r="L68" s="1082"/>
      <c r="M68" s="1082"/>
      <c r="N68" s="1082"/>
      <c r="O68" s="1082"/>
      <c r="P68" s="1083"/>
      <c r="Q68" s="1084">
        <v>3054</v>
      </c>
      <c r="R68" s="1078"/>
      <c r="S68" s="1078"/>
      <c r="T68" s="1078"/>
      <c r="U68" s="1078"/>
      <c r="V68" s="1078">
        <v>2872</v>
      </c>
      <c r="W68" s="1078"/>
      <c r="X68" s="1078"/>
      <c r="Y68" s="1078"/>
      <c r="Z68" s="1078"/>
      <c r="AA68" s="1078">
        <v>83</v>
      </c>
      <c r="AB68" s="1078"/>
      <c r="AC68" s="1078"/>
      <c r="AD68" s="1078"/>
      <c r="AE68" s="1078"/>
      <c r="AF68" s="1078">
        <v>83</v>
      </c>
      <c r="AG68" s="1078"/>
      <c r="AH68" s="1078"/>
      <c r="AI68" s="1078"/>
      <c r="AJ68" s="1078"/>
      <c r="AK68" s="1078">
        <v>81</v>
      </c>
      <c r="AL68" s="1078"/>
      <c r="AM68" s="1078"/>
      <c r="AN68" s="1078"/>
      <c r="AO68" s="1078"/>
      <c r="AP68" s="1078">
        <v>1205</v>
      </c>
      <c r="AQ68" s="1078"/>
      <c r="AR68" s="1078"/>
      <c r="AS68" s="1078"/>
      <c r="AT68" s="1078"/>
      <c r="AU68" s="1078">
        <v>62</v>
      </c>
      <c r="AV68" s="1078"/>
      <c r="AW68" s="1078"/>
      <c r="AX68" s="1078"/>
      <c r="AY68" s="1078"/>
      <c r="AZ68" s="1079"/>
      <c r="BA68" s="1079"/>
      <c r="BB68" s="1079"/>
      <c r="BC68" s="1079"/>
      <c r="BD68" s="1080"/>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70" t="s">
        <v>580</v>
      </c>
      <c r="C69" s="1071"/>
      <c r="D69" s="1071"/>
      <c r="E69" s="1071"/>
      <c r="F69" s="1071"/>
      <c r="G69" s="1071"/>
      <c r="H69" s="1071"/>
      <c r="I69" s="1071"/>
      <c r="J69" s="1071"/>
      <c r="K69" s="1071"/>
      <c r="L69" s="1071"/>
      <c r="M69" s="1071"/>
      <c r="N69" s="1071"/>
      <c r="O69" s="1071"/>
      <c r="P69" s="1072"/>
      <c r="Q69" s="1073">
        <v>17505</v>
      </c>
      <c r="R69" s="1067"/>
      <c r="S69" s="1067"/>
      <c r="T69" s="1067"/>
      <c r="U69" s="1067"/>
      <c r="V69" s="1067">
        <v>17040</v>
      </c>
      <c r="W69" s="1067"/>
      <c r="X69" s="1067"/>
      <c r="Y69" s="1067"/>
      <c r="Z69" s="1067"/>
      <c r="AA69" s="1067">
        <v>465</v>
      </c>
      <c r="AB69" s="1067"/>
      <c r="AC69" s="1067"/>
      <c r="AD69" s="1067"/>
      <c r="AE69" s="1067"/>
      <c r="AF69" s="1067">
        <v>465</v>
      </c>
      <c r="AG69" s="1067"/>
      <c r="AH69" s="1067"/>
      <c r="AI69" s="1067"/>
      <c r="AJ69" s="1067"/>
      <c r="AK69" s="1067">
        <v>2633</v>
      </c>
      <c r="AL69" s="1067"/>
      <c r="AM69" s="1067"/>
      <c r="AN69" s="1067"/>
      <c r="AO69" s="1067"/>
      <c r="AP69" s="1067"/>
      <c r="AQ69" s="1067"/>
      <c r="AR69" s="1067"/>
      <c r="AS69" s="1067"/>
      <c r="AT69" s="1067"/>
      <c r="AU69" s="1067"/>
      <c r="AV69" s="1067"/>
      <c r="AW69" s="1067"/>
      <c r="AX69" s="1067"/>
      <c r="AY69" s="1067"/>
      <c r="AZ69" s="1068"/>
      <c r="BA69" s="1068"/>
      <c r="BB69" s="1068"/>
      <c r="BC69" s="1068"/>
      <c r="BD69" s="1069"/>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70" t="s">
        <v>581</v>
      </c>
      <c r="C70" s="1071"/>
      <c r="D70" s="1071"/>
      <c r="E70" s="1071"/>
      <c r="F70" s="1071"/>
      <c r="G70" s="1071"/>
      <c r="H70" s="1071"/>
      <c r="I70" s="1071"/>
      <c r="J70" s="1071"/>
      <c r="K70" s="1071"/>
      <c r="L70" s="1071"/>
      <c r="M70" s="1071"/>
      <c r="N70" s="1071"/>
      <c r="O70" s="1071"/>
      <c r="P70" s="1072"/>
      <c r="Q70" s="1073">
        <v>153</v>
      </c>
      <c r="R70" s="1067"/>
      <c r="S70" s="1067"/>
      <c r="T70" s="1067"/>
      <c r="U70" s="1067"/>
      <c r="V70" s="1067">
        <v>146</v>
      </c>
      <c r="W70" s="1067"/>
      <c r="X70" s="1067"/>
      <c r="Y70" s="1067"/>
      <c r="Z70" s="1067"/>
      <c r="AA70" s="1067">
        <v>7</v>
      </c>
      <c r="AB70" s="1067"/>
      <c r="AC70" s="1067"/>
      <c r="AD70" s="1067"/>
      <c r="AE70" s="1067"/>
      <c r="AF70" s="1067">
        <v>901</v>
      </c>
      <c r="AG70" s="1067"/>
      <c r="AH70" s="1067"/>
      <c r="AI70" s="1067"/>
      <c r="AJ70" s="1067"/>
      <c r="AK70" s="1067">
        <v>53</v>
      </c>
      <c r="AL70" s="1067"/>
      <c r="AM70" s="1067"/>
      <c r="AN70" s="1067"/>
      <c r="AO70" s="1067"/>
      <c r="AP70" s="1067"/>
      <c r="AQ70" s="1067"/>
      <c r="AR70" s="1067"/>
      <c r="AS70" s="1067"/>
      <c r="AT70" s="1067"/>
      <c r="AU70" s="1067"/>
      <c r="AV70" s="1067"/>
      <c r="AW70" s="1067"/>
      <c r="AX70" s="1067"/>
      <c r="AY70" s="1067"/>
      <c r="AZ70" s="1068"/>
      <c r="BA70" s="1068"/>
      <c r="BB70" s="1068"/>
      <c r="BC70" s="1068"/>
      <c r="BD70" s="1069"/>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70" t="s">
        <v>582</v>
      </c>
      <c r="C71" s="1071"/>
      <c r="D71" s="1071"/>
      <c r="E71" s="1071"/>
      <c r="F71" s="1071"/>
      <c r="G71" s="1071"/>
      <c r="H71" s="1071"/>
      <c r="I71" s="1071"/>
      <c r="J71" s="1071"/>
      <c r="K71" s="1071"/>
      <c r="L71" s="1071"/>
      <c r="M71" s="1071"/>
      <c r="N71" s="1071"/>
      <c r="O71" s="1071"/>
      <c r="P71" s="1072"/>
      <c r="Q71" s="1073">
        <v>1545</v>
      </c>
      <c r="R71" s="1067"/>
      <c r="S71" s="1067"/>
      <c r="T71" s="1067"/>
      <c r="U71" s="1067"/>
      <c r="V71" s="1067">
        <v>1564</v>
      </c>
      <c r="W71" s="1067"/>
      <c r="X71" s="1067"/>
      <c r="Y71" s="1067"/>
      <c r="Z71" s="1067"/>
      <c r="AA71" s="1067">
        <v>-19</v>
      </c>
      <c r="AB71" s="1067"/>
      <c r="AC71" s="1067"/>
      <c r="AD71" s="1067"/>
      <c r="AE71" s="1067"/>
      <c r="AF71" s="1067">
        <v>2114</v>
      </c>
      <c r="AG71" s="1067"/>
      <c r="AH71" s="1067"/>
      <c r="AI71" s="1067"/>
      <c r="AJ71" s="1067"/>
      <c r="AK71" s="1067">
        <v>24</v>
      </c>
      <c r="AL71" s="1067"/>
      <c r="AM71" s="1067"/>
      <c r="AN71" s="1067"/>
      <c r="AO71" s="1067"/>
      <c r="AP71" s="1067">
        <v>4642</v>
      </c>
      <c r="AQ71" s="1067"/>
      <c r="AR71" s="1067"/>
      <c r="AS71" s="1067"/>
      <c r="AT71" s="1067"/>
      <c r="AU71" s="1067">
        <v>0</v>
      </c>
      <c r="AV71" s="1067"/>
      <c r="AW71" s="1067"/>
      <c r="AX71" s="1067"/>
      <c r="AY71" s="1067"/>
      <c r="AZ71" s="1068"/>
      <c r="BA71" s="1068"/>
      <c r="BB71" s="1068"/>
      <c r="BC71" s="1068"/>
      <c r="BD71" s="1069"/>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70" t="s">
        <v>583</v>
      </c>
      <c r="C72" s="1071"/>
      <c r="D72" s="1071"/>
      <c r="E72" s="1071"/>
      <c r="F72" s="1071"/>
      <c r="G72" s="1071"/>
      <c r="H72" s="1071"/>
      <c r="I72" s="1071"/>
      <c r="J72" s="1071"/>
      <c r="K72" s="1071"/>
      <c r="L72" s="1071"/>
      <c r="M72" s="1071"/>
      <c r="N72" s="1071"/>
      <c r="O72" s="1071"/>
      <c r="P72" s="1072"/>
      <c r="Q72" s="1073">
        <v>2577</v>
      </c>
      <c r="R72" s="1067"/>
      <c r="S72" s="1067"/>
      <c r="T72" s="1067"/>
      <c r="U72" s="1067"/>
      <c r="V72" s="1067">
        <v>2421</v>
      </c>
      <c r="W72" s="1067"/>
      <c r="X72" s="1067"/>
      <c r="Y72" s="1067"/>
      <c r="Z72" s="1067"/>
      <c r="AA72" s="1067">
        <v>156</v>
      </c>
      <c r="AB72" s="1067"/>
      <c r="AC72" s="1067"/>
      <c r="AD72" s="1067"/>
      <c r="AE72" s="1067"/>
      <c r="AF72" s="1067">
        <v>156</v>
      </c>
      <c r="AG72" s="1067"/>
      <c r="AH72" s="1067"/>
      <c r="AI72" s="1067"/>
      <c r="AJ72" s="1067"/>
      <c r="AK72" s="1067">
        <v>0</v>
      </c>
      <c r="AL72" s="1067"/>
      <c r="AM72" s="1067"/>
      <c r="AN72" s="1067"/>
      <c r="AO72" s="1067"/>
      <c r="AP72" s="1067">
        <v>8712</v>
      </c>
      <c r="AQ72" s="1067"/>
      <c r="AR72" s="1067"/>
      <c r="AS72" s="1067"/>
      <c r="AT72" s="1067"/>
      <c r="AU72" s="1067">
        <v>327</v>
      </c>
      <c r="AV72" s="1067"/>
      <c r="AW72" s="1067"/>
      <c r="AX72" s="1067"/>
      <c r="AY72" s="1067"/>
      <c r="AZ72" s="1068"/>
      <c r="BA72" s="1068"/>
      <c r="BB72" s="1068"/>
      <c r="BC72" s="1068"/>
      <c r="BD72" s="1069"/>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70" t="s">
        <v>584</v>
      </c>
      <c r="C73" s="1071"/>
      <c r="D73" s="1071"/>
      <c r="E73" s="1071"/>
      <c r="F73" s="1071"/>
      <c r="G73" s="1071"/>
      <c r="H73" s="1071"/>
      <c r="I73" s="1071"/>
      <c r="J73" s="1071"/>
      <c r="K73" s="1071"/>
      <c r="L73" s="1071"/>
      <c r="M73" s="1071"/>
      <c r="N73" s="1071"/>
      <c r="O73" s="1071"/>
      <c r="P73" s="1072"/>
      <c r="Q73" s="1073">
        <v>509</v>
      </c>
      <c r="R73" s="1067"/>
      <c r="S73" s="1067"/>
      <c r="T73" s="1067"/>
      <c r="U73" s="1067"/>
      <c r="V73" s="1067">
        <v>503</v>
      </c>
      <c r="W73" s="1067"/>
      <c r="X73" s="1067"/>
      <c r="Y73" s="1067"/>
      <c r="Z73" s="1067"/>
      <c r="AA73" s="1067">
        <v>6</v>
      </c>
      <c r="AB73" s="1067"/>
      <c r="AC73" s="1067"/>
      <c r="AD73" s="1067"/>
      <c r="AE73" s="1067"/>
      <c r="AF73" s="1067">
        <v>6</v>
      </c>
      <c r="AG73" s="1067"/>
      <c r="AH73" s="1067"/>
      <c r="AI73" s="1067"/>
      <c r="AJ73" s="1067"/>
      <c r="AK73" s="1067">
        <v>41</v>
      </c>
      <c r="AL73" s="1067"/>
      <c r="AM73" s="1067"/>
      <c r="AN73" s="1067"/>
      <c r="AO73" s="1067"/>
      <c r="AP73" s="1067"/>
      <c r="AQ73" s="1067"/>
      <c r="AR73" s="1067"/>
      <c r="AS73" s="1067"/>
      <c r="AT73" s="1067"/>
      <c r="AU73" s="1067"/>
      <c r="AV73" s="1067"/>
      <c r="AW73" s="1067"/>
      <c r="AX73" s="1067"/>
      <c r="AY73" s="1067"/>
      <c r="AZ73" s="1068"/>
      <c r="BA73" s="1068"/>
      <c r="BB73" s="1068"/>
      <c r="BC73" s="1068"/>
      <c r="BD73" s="1069"/>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70" t="s">
        <v>585</v>
      </c>
      <c r="C74" s="1071"/>
      <c r="D74" s="1071"/>
      <c r="E74" s="1071"/>
      <c r="F74" s="1071"/>
      <c r="G74" s="1071"/>
      <c r="H74" s="1071"/>
      <c r="I74" s="1071"/>
      <c r="J74" s="1071"/>
      <c r="K74" s="1071"/>
      <c r="L74" s="1071"/>
      <c r="M74" s="1071"/>
      <c r="N74" s="1071"/>
      <c r="O74" s="1071"/>
      <c r="P74" s="1072"/>
      <c r="Q74" s="1073">
        <v>131177</v>
      </c>
      <c r="R74" s="1067"/>
      <c r="S74" s="1067"/>
      <c r="T74" s="1067"/>
      <c r="U74" s="1067"/>
      <c r="V74" s="1067">
        <v>128584</v>
      </c>
      <c r="W74" s="1067"/>
      <c r="X74" s="1067"/>
      <c r="Y74" s="1067"/>
      <c r="Z74" s="1067"/>
      <c r="AA74" s="1067">
        <v>2593</v>
      </c>
      <c r="AB74" s="1067"/>
      <c r="AC74" s="1067"/>
      <c r="AD74" s="1067"/>
      <c r="AE74" s="1067"/>
      <c r="AF74" s="1067">
        <v>2593</v>
      </c>
      <c r="AG74" s="1067"/>
      <c r="AH74" s="1067"/>
      <c r="AI74" s="1067"/>
      <c r="AJ74" s="1067"/>
      <c r="AK74" s="1067">
        <v>1324</v>
      </c>
      <c r="AL74" s="1067"/>
      <c r="AM74" s="1067"/>
      <c r="AN74" s="1067"/>
      <c r="AO74" s="1067"/>
      <c r="AP74" s="1067"/>
      <c r="AQ74" s="1067"/>
      <c r="AR74" s="1067"/>
      <c r="AS74" s="1067"/>
      <c r="AT74" s="1067"/>
      <c r="AU74" s="1067"/>
      <c r="AV74" s="1067"/>
      <c r="AW74" s="1067"/>
      <c r="AX74" s="1067"/>
      <c r="AY74" s="1067"/>
      <c r="AZ74" s="1068"/>
      <c r="BA74" s="1068"/>
      <c r="BB74" s="1068"/>
      <c r="BC74" s="1068"/>
      <c r="BD74" s="1069"/>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70" t="s">
        <v>586</v>
      </c>
      <c r="C75" s="1071"/>
      <c r="D75" s="1071"/>
      <c r="E75" s="1071"/>
      <c r="F75" s="1071"/>
      <c r="G75" s="1071"/>
      <c r="H75" s="1071"/>
      <c r="I75" s="1071"/>
      <c r="J75" s="1071"/>
      <c r="K75" s="1071"/>
      <c r="L75" s="1071"/>
      <c r="M75" s="1071"/>
      <c r="N75" s="1071"/>
      <c r="O75" s="1071"/>
      <c r="P75" s="1072"/>
      <c r="Q75" s="1074">
        <v>3389</v>
      </c>
      <c r="R75" s="1075"/>
      <c r="S75" s="1075"/>
      <c r="T75" s="1075"/>
      <c r="U75" s="1076"/>
      <c r="V75" s="1077">
        <v>2966</v>
      </c>
      <c r="W75" s="1075"/>
      <c r="X75" s="1075"/>
      <c r="Y75" s="1075"/>
      <c r="Z75" s="1076"/>
      <c r="AA75" s="1077">
        <v>422</v>
      </c>
      <c r="AB75" s="1075"/>
      <c r="AC75" s="1075"/>
      <c r="AD75" s="1075"/>
      <c r="AE75" s="1076"/>
      <c r="AF75" s="1077">
        <v>422</v>
      </c>
      <c r="AG75" s="1075"/>
      <c r="AH75" s="1075"/>
      <c r="AI75" s="1075"/>
      <c r="AJ75" s="1076"/>
      <c r="AK75" s="1077">
        <v>10</v>
      </c>
      <c r="AL75" s="1075"/>
      <c r="AM75" s="1075"/>
      <c r="AN75" s="1075"/>
      <c r="AO75" s="1076"/>
      <c r="AP75" s="1077"/>
      <c r="AQ75" s="1075"/>
      <c r="AR75" s="1075"/>
      <c r="AS75" s="1075"/>
      <c r="AT75" s="1076"/>
      <c r="AU75" s="1077"/>
      <c r="AV75" s="1075"/>
      <c r="AW75" s="1075"/>
      <c r="AX75" s="1075"/>
      <c r="AY75" s="1076"/>
      <c r="AZ75" s="1068"/>
      <c r="BA75" s="1068"/>
      <c r="BB75" s="1068"/>
      <c r="BC75" s="1068"/>
      <c r="BD75" s="1069"/>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70" t="s">
        <v>587</v>
      </c>
      <c r="C76" s="1071"/>
      <c r="D76" s="1071"/>
      <c r="E76" s="1071"/>
      <c r="F76" s="1071"/>
      <c r="G76" s="1071"/>
      <c r="H76" s="1071"/>
      <c r="I76" s="1071"/>
      <c r="J76" s="1071"/>
      <c r="K76" s="1071"/>
      <c r="L76" s="1071"/>
      <c r="M76" s="1071"/>
      <c r="N76" s="1071"/>
      <c r="O76" s="1071"/>
      <c r="P76" s="1072"/>
      <c r="Q76" s="1074">
        <v>28</v>
      </c>
      <c r="R76" s="1075"/>
      <c r="S76" s="1075"/>
      <c r="T76" s="1075"/>
      <c r="U76" s="1076"/>
      <c r="V76" s="1077">
        <v>22</v>
      </c>
      <c r="W76" s="1075"/>
      <c r="X76" s="1075"/>
      <c r="Y76" s="1075"/>
      <c r="Z76" s="1076"/>
      <c r="AA76" s="1077">
        <v>6</v>
      </c>
      <c r="AB76" s="1075"/>
      <c r="AC76" s="1075"/>
      <c r="AD76" s="1075"/>
      <c r="AE76" s="1076"/>
      <c r="AF76" s="1077">
        <v>6</v>
      </c>
      <c r="AG76" s="1075"/>
      <c r="AH76" s="1075"/>
      <c r="AI76" s="1075"/>
      <c r="AJ76" s="1076"/>
      <c r="AK76" s="1077">
        <v>0</v>
      </c>
      <c r="AL76" s="1075"/>
      <c r="AM76" s="1075"/>
      <c r="AN76" s="1075"/>
      <c r="AO76" s="1076"/>
      <c r="AP76" s="1077"/>
      <c r="AQ76" s="1075"/>
      <c r="AR76" s="1075"/>
      <c r="AS76" s="1075"/>
      <c r="AT76" s="1076"/>
      <c r="AU76" s="1077"/>
      <c r="AV76" s="1075"/>
      <c r="AW76" s="1075"/>
      <c r="AX76" s="1075"/>
      <c r="AY76" s="1076"/>
      <c r="AZ76" s="1068"/>
      <c r="BA76" s="1068"/>
      <c r="BB76" s="1068"/>
      <c r="BC76" s="1068"/>
      <c r="BD76" s="1069"/>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70" t="s">
        <v>588</v>
      </c>
      <c r="C77" s="1071"/>
      <c r="D77" s="1071"/>
      <c r="E77" s="1071"/>
      <c r="F77" s="1071"/>
      <c r="G77" s="1071"/>
      <c r="H77" s="1071"/>
      <c r="I77" s="1071"/>
      <c r="J77" s="1071"/>
      <c r="K77" s="1071"/>
      <c r="L77" s="1071"/>
      <c r="M77" s="1071"/>
      <c r="N77" s="1071"/>
      <c r="O77" s="1071"/>
      <c r="P77" s="1072"/>
      <c r="Q77" s="1074">
        <v>318</v>
      </c>
      <c r="R77" s="1075"/>
      <c r="S77" s="1075"/>
      <c r="T77" s="1075"/>
      <c r="U77" s="1076"/>
      <c r="V77" s="1077">
        <v>301</v>
      </c>
      <c r="W77" s="1075"/>
      <c r="X77" s="1075"/>
      <c r="Y77" s="1075"/>
      <c r="Z77" s="1076"/>
      <c r="AA77" s="1077">
        <v>17</v>
      </c>
      <c r="AB77" s="1075"/>
      <c r="AC77" s="1075"/>
      <c r="AD77" s="1075"/>
      <c r="AE77" s="1076"/>
      <c r="AF77" s="1077">
        <v>17</v>
      </c>
      <c r="AG77" s="1075"/>
      <c r="AH77" s="1075"/>
      <c r="AI77" s="1075"/>
      <c r="AJ77" s="1076"/>
      <c r="AK77" s="1077">
        <v>5</v>
      </c>
      <c r="AL77" s="1075"/>
      <c r="AM77" s="1075"/>
      <c r="AN77" s="1075"/>
      <c r="AO77" s="1076"/>
      <c r="AP77" s="1077"/>
      <c r="AQ77" s="1075"/>
      <c r="AR77" s="1075"/>
      <c r="AS77" s="1075"/>
      <c r="AT77" s="1076"/>
      <c r="AU77" s="1077"/>
      <c r="AV77" s="1075"/>
      <c r="AW77" s="1075"/>
      <c r="AX77" s="1075"/>
      <c r="AY77" s="1076"/>
      <c r="AZ77" s="1068"/>
      <c r="BA77" s="1068"/>
      <c r="BB77" s="1068"/>
      <c r="BC77" s="1068"/>
      <c r="BD77" s="1069"/>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70"/>
      <c r="C78" s="1071"/>
      <c r="D78" s="1071"/>
      <c r="E78" s="1071"/>
      <c r="F78" s="1071"/>
      <c r="G78" s="1071"/>
      <c r="H78" s="1071"/>
      <c r="I78" s="1071"/>
      <c r="J78" s="1071"/>
      <c r="K78" s="1071"/>
      <c r="L78" s="1071"/>
      <c r="M78" s="1071"/>
      <c r="N78" s="1071"/>
      <c r="O78" s="1071"/>
      <c r="P78" s="1072"/>
      <c r="Q78" s="1073"/>
      <c r="R78" s="1067"/>
      <c r="S78" s="1067"/>
      <c r="T78" s="1067"/>
      <c r="U78" s="1067"/>
      <c r="V78" s="1067"/>
      <c r="W78" s="1067"/>
      <c r="X78" s="1067"/>
      <c r="Y78" s="1067"/>
      <c r="Z78" s="1067"/>
      <c r="AA78" s="1067"/>
      <c r="AB78" s="1067"/>
      <c r="AC78" s="1067"/>
      <c r="AD78" s="1067"/>
      <c r="AE78" s="1067"/>
      <c r="AF78" s="1067"/>
      <c r="AG78" s="1067"/>
      <c r="AH78" s="1067"/>
      <c r="AI78" s="1067"/>
      <c r="AJ78" s="1067"/>
      <c r="AK78" s="1067"/>
      <c r="AL78" s="1067"/>
      <c r="AM78" s="1067"/>
      <c r="AN78" s="1067"/>
      <c r="AO78" s="1067"/>
      <c r="AP78" s="1067"/>
      <c r="AQ78" s="1067"/>
      <c r="AR78" s="1067"/>
      <c r="AS78" s="1067"/>
      <c r="AT78" s="1067"/>
      <c r="AU78" s="1067"/>
      <c r="AV78" s="1067"/>
      <c r="AW78" s="1067"/>
      <c r="AX78" s="1067"/>
      <c r="AY78" s="1067"/>
      <c r="AZ78" s="1068"/>
      <c r="BA78" s="1068"/>
      <c r="BB78" s="1068"/>
      <c r="BC78" s="1068"/>
      <c r="BD78" s="1069"/>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70"/>
      <c r="C79" s="1071"/>
      <c r="D79" s="1071"/>
      <c r="E79" s="1071"/>
      <c r="F79" s="1071"/>
      <c r="G79" s="1071"/>
      <c r="H79" s="1071"/>
      <c r="I79" s="1071"/>
      <c r="J79" s="1071"/>
      <c r="K79" s="1071"/>
      <c r="L79" s="1071"/>
      <c r="M79" s="1071"/>
      <c r="N79" s="1071"/>
      <c r="O79" s="1071"/>
      <c r="P79" s="1072"/>
      <c r="Q79" s="1073"/>
      <c r="R79" s="1067"/>
      <c r="S79" s="1067"/>
      <c r="T79" s="1067"/>
      <c r="U79" s="1067"/>
      <c r="V79" s="1067"/>
      <c r="W79" s="1067"/>
      <c r="X79" s="1067"/>
      <c r="Y79" s="1067"/>
      <c r="Z79" s="1067"/>
      <c r="AA79" s="1067"/>
      <c r="AB79" s="1067"/>
      <c r="AC79" s="1067"/>
      <c r="AD79" s="1067"/>
      <c r="AE79" s="1067"/>
      <c r="AF79" s="1067"/>
      <c r="AG79" s="1067"/>
      <c r="AH79" s="1067"/>
      <c r="AI79" s="1067"/>
      <c r="AJ79" s="1067"/>
      <c r="AK79" s="1067"/>
      <c r="AL79" s="1067"/>
      <c r="AM79" s="1067"/>
      <c r="AN79" s="1067"/>
      <c r="AO79" s="1067"/>
      <c r="AP79" s="1067"/>
      <c r="AQ79" s="1067"/>
      <c r="AR79" s="1067"/>
      <c r="AS79" s="1067"/>
      <c r="AT79" s="1067"/>
      <c r="AU79" s="1067"/>
      <c r="AV79" s="1067"/>
      <c r="AW79" s="1067"/>
      <c r="AX79" s="1067"/>
      <c r="AY79" s="1067"/>
      <c r="AZ79" s="1068"/>
      <c r="BA79" s="1068"/>
      <c r="BB79" s="1068"/>
      <c r="BC79" s="1068"/>
      <c r="BD79" s="1069"/>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70"/>
      <c r="C80" s="1071"/>
      <c r="D80" s="1071"/>
      <c r="E80" s="1071"/>
      <c r="F80" s="1071"/>
      <c r="G80" s="1071"/>
      <c r="H80" s="1071"/>
      <c r="I80" s="1071"/>
      <c r="J80" s="1071"/>
      <c r="K80" s="1071"/>
      <c r="L80" s="1071"/>
      <c r="M80" s="1071"/>
      <c r="N80" s="1071"/>
      <c r="O80" s="1071"/>
      <c r="P80" s="1072"/>
      <c r="Q80" s="1073"/>
      <c r="R80" s="1067"/>
      <c r="S80" s="1067"/>
      <c r="T80" s="1067"/>
      <c r="U80" s="1067"/>
      <c r="V80" s="1067"/>
      <c r="W80" s="1067"/>
      <c r="X80" s="1067"/>
      <c r="Y80" s="1067"/>
      <c r="Z80" s="1067"/>
      <c r="AA80" s="1067"/>
      <c r="AB80" s="1067"/>
      <c r="AC80" s="1067"/>
      <c r="AD80" s="1067"/>
      <c r="AE80" s="1067"/>
      <c r="AF80" s="1067"/>
      <c r="AG80" s="1067"/>
      <c r="AH80" s="1067"/>
      <c r="AI80" s="1067"/>
      <c r="AJ80" s="1067"/>
      <c r="AK80" s="1067"/>
      <c r="AL80" s="1067"/>
      <c r="AM80" s="1067"/>
      <c r="AN80" s="1067"/>
      <c r="AO80" s="1067"/>
      <c r="AP80" s="1067"/>
      <c r="AQ80" s="1067"/>
      <c r="AR80" s="1067"/>
      <c r="AS80" s="1067"/>
      <c r="AT80" s="1067"/>
      <c r="AU80" s="1067"/>
      <c r="AV80" s="1067"/>
      <c r="AW80" s="1067"/>
      <c r="AX80" s="1067"/>
      <c r="AY80" s="1067"/>
      <c r="AZ80" s="1068"/>
      <c r="BA80" s="1068"/>
      <c r="BB80" s="1068"/>
      <c r="BC80" s="1068"/>
      <c r="BD80" s="1069"/>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70"/>
      <c r="C81" s="1071"/>
      <c r="D81" s="1071"/>
      <c r="E81" s="1071"/>
      <c r="F81" s="1071"/>
      <c r="G81" s="1071"/>
      <c r="H81" s="1071"/>
      <c r="I81" s="1071"/>
      <c r="J81" s="1071"/>
      <c r="K81" s="1071"/>
      <c r="L81" s="1071"/>
      <c r="M81" s="1071"/>
      <c r="N81" s="1071"/>
      <c r="O81" s="1071"/>
      <c r="P81" s="1072"/>
      <c r="Q81" s="1073"/>
      <c r="R81" s="1067"/>
      <c r="S81" s="1067"/>
      <c r="T81" s="1067"/>
      <c r="U81" s="1067"/>
      <c r="V81" s="1067"/>
      <c r="W81" s="1067"/>
      <c r="X81" s="1067"/>
      <c r="Y81" s="1067"/>
      <c r="Z81" s="1067"/>
      <c r="AA81" s="1067"/>
      <c r="AB81" s="1067"/>
      <c r="AC81" s="1067"/>
      <c r="AD81" s="1067"/>
      <c r="AE81" s="1067"/>
      <c r="AF81" s="1067"/>
      <c r="AG81" s="1067"/>
      <c r="AH81" s="1067"/>
      <c r="AI81" s="1067"/>
      <c r="AJ81" s="1067"/>
      <c r="AK81" s="1067"/>
      <c r="AL81" s="1067"/>
      <c r="AM81" s="1067"/>
      <c r="AN81" s="1067"/>
      <c r="AO81" s="1067"/>
      <c r="AP81" s="1067"/>
      <c r="AQ81" s="1067"/>
      <c r="AR81" s="1067"/>
      <c r="AS81" s="1067"/>
      <c r="AT81" s="1067"/>
      <c r="AU81" s="1067"/>
      <c r="AV81" s="1067"/>
      <c r="AW81" s="1067"/>
      <c r="AX81" s="1067"/>
      <c r="AY81" s="1067"/>
      <c r="AZ81" s="1068"/>
      <c r="BA81" s="1068"/>
      <c r="BB81" s="1068"/>
      <c r="BC81" s="1068"/>
      <c r="BD81" s="1069"/>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70"/>
      <c r="C82" s="1071"/>
      <c r="D82" s="1071"/>
      <c r="E82" s="1071"/>
      <c r="F82" s="1071"/>
      <c r="G82" s="1071"/>
      <c r="H82" s="1071"/>
      <c r="I82" s="1071"/>
      <c r="J82" s="1071"/>
      <c r="K82" s="1071"/>
      <c r="L82" s="1071"/>
      <c r="M82" s="1071"/>
      <c r="N82" s="1071"/>
      <c r="O82" s="1071"/>
      <c r="P82" s="1072"/>
      <c r="Q82" s="1073"/>
      <c r="R82" s="1067"/>
      <c r="S82" s="1067"/>
      <c r="T82" s="1067"/>
      <c r="U82" s="1067"/>
      <c r="V82" s="1067"/>
      <c r="W82" s="1067"/>
      <c r="X82" s="1067"/>
      <c r="Y82" s="1067"/>
      <c r="Z82" s="1067"/>
      <c r="AA82" s="1067"/>
      <c r="AB82" s="1067"/>
      <c r="AC82" s="1067"/>
      <c r="AD82" s="1067"/>
      <c r="AE82" s="1067"/>
      <c r="AF82" s="1067"/>
      <c r="AG82" s="1067"/>
      <c r="AH82" s="1067"/>
      <c r="AI82" s="1067"/>
      <c r="AJ82" s="1067"/>
      <c r="AK82" s="1067"/>
      <c r="AL82" s="1067"/>
      <c r="AM82" s="1067"/>
      <c r="AN82" s="1067"/>
      <c r="AO82" s="1067"/>
      <c r="AP82" s="1067"/>
      <c r="AQ82" s="1067"/>
      <c r="AR82" s="1067"/>
      <c r="AS82" s="1067"/>
      <c r="AT82" s="1067"/>
      <c r="AU82" s="1067"/>
      <c r="AV82" s="1067"/>
      <c r="AW82" s="1067"/>
      <c r="AX82" s="1067"/>
      <c r="AY82" s="1067"/>
      <c r="AZ82" s="1068"/>
      <c r="BA82" s="1068"/>
      <c r="BB82" s="1068"/>
      <c r="BC82" s="1068"/>
      <c r="BD82" s="1069"/>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70"/>
      <c r="C83" s="1071"/>
      <c r="D83" s="1071"/>
      <c r="E83" s="1071"/>
      <c r="F83" s="1071"/>
      <c r="G83" s="1071"/>
      <c r="H83" s="1071"/>
      <c r="I83" s="1071"/>
      <c r="J83" s="1071"/>
      <c r="K83" s="1071"/>
      <c r="L83" s="1071"/>
      <c r="M83" s="1071"/>
      <c r="N83" s="1071"/>
      <c r="O83" s="1071"/>
      <c r="P83" s="1072"/>
      <c r="Q83" s="1073"/>
      <c r="R83" s="1067"/>
      <c r="S83" s="1067"/>
      <c r="T83" s="1067"/>
      <c r="U83" s="1067"/>
      <c r="V83" s="1067"/>
      <c r="W83" s="1067"/>
      <c r="X83" s="1067"/>
      <c r="Y83" s="1067"/>
      <c r="Z83" s="1067"/>
      <c r="AA83" s="1067"/>
      <c r="AB83" s="1067"/>
      <c r="AC83" s="1067"/>
      <c r="AD83" s="1067"/>
      <c r="AE83" s="1067"/>
      <c r="AF83" s="1067"/>
      <c r="AG83" s="1067"/>
      <c r="AH83" s="1067"/>
      <c r="AI83" s="1067"/>
      <c r="AJ83" s="1067"/>
      <c r="AK83" s="1067"/>
      <c r="AL83" s="1067"/>
      <c r="AM83" s="1067"/>
      <c r="AN83" s="1067"/>
      <c r="AO83" s="1067"/>
      <c r="AP83" s="1067"/>
      <c r="AQ83" s="1067"/>
      <c r="AR83" s="1067"/>
      <c r="AS83" s="1067"/>
      <c r="AT83" s="1067"/>
      <c r="AU83" s="1067"/>
      <c r="AV83" s="1067"/>
      <c r="AW83" s="1067"/>
      <c r="AX83" s="1067"/>
      <c r="AY83" s="1067"/>
      <c r="AZ83" s="1068"/>
      <c r="BA83" s="1068"/>
      <c r="BB83" s="1068"/>
      <c r="BC83" s="1068"/>
      <c r="BD83" s="1069"/>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70"/>
      <c r="C84" s="1071"/>
      <c r="D84" s="1071"/>
      <c r="E84" s="1071"/>
      <c r="F84" s="1071"/>
      <c r="G84" s="1071"/>
      <c r="H84" s="1071"/>
      <c r="I84" s="1071"/>
      <c r="J84" s="1071"/>
      <c r="K84" s="1071"/>
      <c r="L84" s="1071"/>
      <c r="M84" s="1071"/>
      <c r="N84" s="1071"/>
      <c r="O84" s="1071"/>
      <c r="P84" s="1072"/>
      <c r="Q84" s="1073"/>
      <c r="R84" s="1067"/>
      <c r="S84" s="1067"/>
      <c r="T84" s="1067"/>
      <c r="U84" s="1067"/>
      <c r="V84" s="1067"/>
      <c r="W84" s="1067"/>
      <c r="X84" s="1067"/>
      <c r="Y84" s="1067"/>
      <c r="Z84" s="1067"/>
      <c r="AA84" s="1067"/>
      <c r="AB84" s="1067"/>
      <c r="AC84" s="1067"/>
      <c r="AD84" s="1067"/>
      <c r="AE84" s="1067"/>
      <c r="AF84" s="1067"/>
      <c r="AG84" s="1067"/>
      <c r="AH84" s="1067"/>
      <c r="AI84" s="1067"/>
      <c r="AJ84" s="1067"/>
      <c r="AK84" s="1067"/>
      <c r="AL84" s="1067"/>
      <c r="AM84" s="1067"/>
      <c r="AN84" s="1067"/>
      <c r="AO84" s="1067"/>
      <c r="AP84" s="1067"/>
      <c r="AQ84" s="1067"/>
      <c r="AR84" s="1067"/>
      <c r="AS84" s="1067"/>
      <c r="AT84" s="1067"/>
      <c r="AU84" s="1067"/>
      <c r="AV84" s="1067"/>
      <c r="AW84" s="1067"/>
      <c r="AX84" s="1067"/>
      <c r="AY84" s="1067"/>
      <c r="AZ84" s="1068"/>
      <c r="BA84" s="1068"/>
      <c r="BB84" s="1068"/>
      <c r="BC84" s="1068"/>
      <c r="BD84" s="1069"/>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70"/>
      <c r="C85" s="1071"/>
      <c r="D85" s="1071"/>
      <c r="E85" s="1071"/>
      <c r="F85" s="1071"/>
      <c r="G85" s="1071"/>
      <c r="H85" s="1071"/>
      <c r="I85" s="1071"/>
      <c r="J85" s="1071"/>
      <c r="K85" s="1071"/>
      <c r="L85" s="1071"/>
      <c r="M85" s="1071"/>
      <c r="N85" s="1071"/>
      <c r="O85" s="1071"/>
      <c r="P85" s="1072"/>
      <c r="Q85" s="1073"/>
      <c r="R85" s="1067"/>
      <c r="S85" s="1067"/>
      <c r="T85" s="1067"/>
      <c r="U85" s="1067"/>
      <c r="V85" s="1067"/>
      <c r="W85" s="1067"/>
      <c r="X85" s="1067"/>
      <c r="Y85" s="1067"/>
      <c r="Z85" s="1067"/>
      <c r="AA85" s="1067"/>
      <c r="AB85" s="1067"/>
      <c r="AC85" s="1067"/>
      <c r="AD85" s="1067"/>
      <c r="AE85" s="1067"/>
      <c r="AF85" s="1067"/>
      <c r="AG85" s="1067"/>
      <c r="AH85" s="1067"/>
      <c r="AI85" s="1067"/>
      <c r="AJ85" s="1067"/>
      <c r="AK85" s="1067"/>
      <c r="AL85" s="1067"/>
      <c r="AM85" s="1067"/>
      <c r="AN85" s="1067"/>
      <c r="AO85" s="1067"/>
      <c r="AP85" s="1067"/>
      <c r="AQ85" s="1067"/>
      <c r="AR85" s="1067"/>
      <c r="AS85" s="1067"/>
      <c r="AT85" s="1067"/>
      <c r="AU85" s="1067"/>
      <c r="AV85" s="1067"/>
      <c r="AW85" s="1067"/>
      <c r="AX85" s="1067"/>
      <c r="AY85" s="1067"/>
      <c r="AZ85" s="1068"/>
      <c r="BA85" s="1068"/>
      <c r="BB85" s="1068"/>
      <c r="BC85" s="1068"/>
      <c r="BD85" s="1069"/>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70"/>
      <c r="C86" s="1071"/>
      <c r="D86" s="1071"/>
      <c r="E86" s="1071"/>
      <c r="F86" s="1071"/>
      <c r="G86" s="1071"/>
      <c r="H86" s="1071"/>
      <c r="I86" s="1071"/>
      <c r="J86" s="1071"/>
      <c r="K86" s="1071"/>
      <c r="L86" s="1071"/>
      <c r="M86" s="1071"/>
      <c r="N86" s="1071"/>
      <c r="O86" s="1071"/>
      <c r="P86" s="1072"/>
      <c r="Q86" s="1073"/>
      <c r="R86" s="1067"/>
      <c r="S86" s="1067"/>
      <c r="T86" s="1067"/>
      <c r="U86" s="1067"/>
      <c r="V86" s="1067"/>
      <c r="W86" s="1067"/>
      <c r="X86" s="1067"/>
      <c r="Y86" s="1067"/>
      <c r="Z86" s="1067"/>
      <c r="AA86" s="1067"/>
      <c r="AB86" s="1067"/>
      <c r="AC86" s="1067"/>
      <c r="AD86" s="1067"/>
      <c r="AE86" s="1067"/>
      <c r="AF86" s="1067"/>
      <c r="AG86" s="1067"/>
      <c r="AH86" s="1067"/>
      <c r="AI86" s="1067"/>
      <c r="AJ86" s="1067"/>
      <c r="AK86" s="1067"/>
      <c r="AL86" s="1067"/>
      <c r="AM86" s="1067"/>
      <c r="AN86" s="1067"/>
      <c r="AO86" s="1067"/>
      <c r="AP86" s="1067"/>
      <c r="AQ86" s="1067"/>
      <c r="AR86" s="1067"/>
      <c r="AS86" s="1067"/>
      <c r="AT86" s="1067"/>
      <c r="AU86" s="1067"/>
      <c r="AV86" s="1067"/>
      <c r="AW86" s="1067"/>
      <c r="AX86" s="1067"/>
      <c r="AY86" s="1067"/>
      <c r="AZ86" s="1068"/>
      <c r="BA86" s="1068"/>
      <c r="BB86" s="1068"/>
      <c r="BC86" s="1068"/>
      <c r="BD86" s="1069"/>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60"/>
      <c r="C87" s="1061"/>
      <c r="D87" s="1061"/>
      <c r="E87" s="1061"/>
      <c r="F87" s="1061"/>
      <c r="G87" s="1061"/>
      <c r="H87" s="1061"/>
      <c r="I87" s="1061"/>
      <c r="J87" s="1061"/>
      <c r="K87" s="1061"/>
      <c r="L87" s="1061"/>
      <c r="M87" s="1061"/>
      <c r="N87" s="1061"/>
      <c r="O87" s="1061"/>
      <c r="P87" s="1062"/>
      <c r="Q87" s="1063"/>
      <c r="R87" s="1064"/>
      <c r="S87" s="1064"/>
      <c r="T87" s="1064"/>
      <c r="U87" s="1064"/>
      <c r="V87" s="1064"/>
      <c r="W87" s="1064"/>
      <c r="X87" s="1064"/>
      <c r="Y87" s="1064"/>
      <c r="Z87" s="1064"/>
      <c r="AA87" s="1064"/>
      <c r="AB87" s="1064"/>
      <c r="AC87" s="1064"/>
      <c r="AD87" s="1064"/>
      <c r="AE87" s="1064"/>
      <c r="AF87" s="1064"/>
      <c r="AG87" s="1064"/>
      <c r="AH87" s="1064"/>
      <c r="AI87" s="1064"/>
      <c r="AJ87" s="1064"/>
      <c r="AK87" s="1064"/>
      <c r="AL87" s="1064"/>
      <c r="AM87" s="1064"/>
      <c r="AN87" s="1064"/>
      <c r="AO87" s="1064"/>
      <c r="AP87" s="1064"/>
      <c r="AQ87" s="1064"/>
      <c r="AR87" s="1064"/>
      <c r="AS87" s="1064"/>
      <c r="AT87" s="1064"/>
      <c r="AU87" s="1064"/>
      <c r="AV87" s="1064"/>
      <c r="AW87" s="1064"/>
      <c r="AX87" s="1064"/>
      <c r="AY87" s="1064"/>
      <c r="AZ87" s="1065"/>
      <c r="BA87" s="1065"/>
      <c r="BB87" s="1065"/>
      <c r="BC87" s="1065"/>
      <c r="BD87" s="1066"/>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393</v>
      </c>
      <c r="B88" s="1037" t="s">
        <v>420</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7">
        <v>6763</v>
      </c>
      <c r="AG88" s="1057"/>
      <c r="AH88" s="1057"/>
      <c r="AI88" s="1057"/>
      <c r="AJ88" s="1057"/>
      <c r="AK88" s="1058"/>
      <c r="AL88" s="1041"/>
      <c r="AM88" s="1041"/>
      <c r="AN88" s="1041"/>
      <c r="AO88" s="1059"/>
      <c r="AP88" s="1052">
        <v>14559</v>
      </c>
      <c r="AQ88" s="1044"/>
      <c r="AR88" s="1044"/>
      <c r="AS88" s="1044"/>
      <c r="AT88" s="1053"/>
      <c r="AU88" s="1052">
        <v>389</v>
      </c>
      <c r="AV88" s="1044"/>
      <c r="AW88" s="1044"/>
      <c r="AX88" s="1044"/>
      <c r="AY88" s="1053"/>
      <c r="AZ88" s="1054"/>
      <c r="BA88" s="1027"/>
      <c r="BB88" s="1027"/>
      <c r="BC88" s="1027"/>
      <c r="BD88" s="1028"/>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1037" t="s">
        <v>421</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422</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423</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426</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427</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428</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429</v>
      </c>
      <c r="AB109" s="987"/>
      <c r="AC109" s="987"/>
      <c r="AD109" s="987"/>
      <c r="AE109" s="988"/>
      <c r="AF109" s="989" t="s">
        <v>309</v>
      </c>
      <c r="AG109" s="987"/>
      <c r="AH109" s="987"/>
      <c r="AI109" s="987"/>
      <c r="AJ109" s="988"/>
      <c r="AK109" s="989" t="s">
        <v>308</v>
      </c>
      <c r="AL109" s="987"/>
      <c r="AM109" s="987"/>
      <c r="AN109" s="987"/>
      <c r="AO109" s="988"/>
      <c r="AP109" s="989" t="s">
        <v>430</v>
      </c>
      <c r="AQ109" s="987"/>
      <c r="AR109" s="987"/>
      <c r="AS109" s="987"/>
      <c r="AT109" s="1018"/>
      <c r="AU109" s="986" t="s">
        <v>428</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429</v>
      </c>
      <c r="BR109" s="987"/>
      <c r="BS109" s="987"/>
      <c r="BT109" s="987"/>
      <c r="BU109" s="988"/>
      <c r="BV109" s="989" t="s">
        <v>309</v>
      </c>
      <c r="BW109" s="987"/>
      <c r="BX109" s="987"/>
      <c r="BY109" s="987"/>
      <c r="BZ109" s="988"/>
      <c r="CA109" s="989" t="s">
        <v>308</v>
      </c>
      <c r="CB109" s="987"/>
      <c r="CC109" s="987"/>
      <c r="CD109" s="987"/>
      <c r="CE109" s="988"/>
      <c r="CF109" s="1025" t="s">
        <v>430</v>
      </c>
      <c r="CG109" s="1025"/>
      <c r="CH109" s="1025"/>
      <c r="CI109" s="1025"/>
      <c r="CJ109" s="1025"/>
      <c r="CK109" s="989" t="s">
        <v>431</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429</v>
      </c>
      <c r="DH109" s="987"/>
      <c r="DI109" s="987"/>
      <c r="DJ109" s="987"/>
      <c r="DK109" s="988"/>
      <c r="DL109" s="989" t="s">
        <v>309</v>
      </c>
      <c r="DM109" s="987"/>
      <c r="DN109" s="987"/>
      <c r="DO109" s="987"/>
      <c r="DP109" s="988"/>
      <c r="DQ109" s="989" t="s">
        <v>308</v>
      </c>
      <c r="DR109" s="987"/>
      <c r="DS109" s="987"/>
      <c r="DT109" s="987"/>
      <c r="DU109" s="988"/>
      <c r="DV109" s="989" t="s">
        <v>430</v>
      </c>
      <c r="DW109" s="987"/>
      <c r="DX109" s="987"/>
      <c r="DY109" s="987"/>
      <c r="DZ109" s="1018"/>
    </row>
    <row r="110" spans="1:131" s="247" customFormat="1" ht="26.25" customHeight="1" x14ac:dyDescent="0.15">
      <c r="A110" s="889" t="s">
        <v>432</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612226</v>
      </c>
      <c r="AB110" s="980"/>
      <c r="AC110" s="980"/>
      <c r="AD110" s="980"/>
      <c r="AE110" s="981"/>
      <c r="AF110" s="982">
        <v>685064</v>
      </c>
      <c r="AG110" s="980"/>
      <c r="AH110" s="980"/>
      <c r="AI110" s="980"/>
      <c r="AJ110" s="981"/>
      <c r="AK110" s="982">
        <v>686419</v>
      </c>
      <c r="AL110" s="980"/>
      <c r="AM110" s="980"/>
      <c r="AN110" s="980"/>
      <c r="AO110" s="981"/>
      <c r="AP110" s="983">
        <v>35.799999999999997</v>
      </c>
      <c r="AQ110" s="984"/>
      <c r="AR110" s="984"/>
      <c r="AS110" s="984"/>
      <c r="AT110" s="985"/>
      <c r="AU110" s="1019" t="s">
        <v>73</v>
      </c>
      <c r="AV110" s="1020"/>
      <c r="AW110" s="1020"/>
      <c r="AX110" s="1020"/>
      <c r="AY110" s="1020"/>
      <c r="AZ110" s="945" t="s">
        <v>433</v>
      </c>
      <c r="BA110" s="890"/>
      <c r="BB110" s="890"/>
      <c r="BC110" s="890"/>
      <c r="BD110" s="890"/>
      <c r="BE110" s="890"/>
      <c r="BF110" s="890"/>
      <c r="BG110" s="890"/>
      <c r="BH110" s="890"/>
      <c r="BI110" s="890"/>
      <c r="BJ110" s="890"/>
      <c r="BK110" s="890"/>
      <c r="BL110" s="890"/>
      <c r="BM110" s="890"/>
      <c r="BN110" s="890"/>
      <c r="BO110" s="890"/>
      <c r="BP110" s="891"/>
      <c r="BQ110" s="946">
        <v>5812205</v>
      </c>
      <c r="BR110" s="927"/>
      <c r="BS110" s="927"/>
      <c r="BT110" s="927"/>
      <c r="BU110" s="927"/>
      <c r="BV110" s="927">
        <v>5354392</v>
      </c>
      <c r="BW110" s="927"/>
      <c r="BX110" s="927"/>
      <c r="BY110" s="927"/>
      <c r="BZ110" s="927"/>
      <c r="CA110" s="927">
        <v>4923486</v>
      </c>
      <c r="CB110" s="927"/>
      <c r="CC110" s="927"/>
      <c r="CD110" s="927"/>
      <c r="CE110" s="927"/>
      <c r="CF110" s="951">
        <v>256.8</v>
      </c>
      <c r="CG110" s="952"/>
      <c r="CH110" s="952"/>
      <c r="CI110" s="952"/>
      <c r="CJ110" s="952"/>
      <c r="CK110" s="1015" t="s">
        <v>434</v>
      </c>
      <c r="CL110" s="901"/>
      <c r="CM110" s="976" t="s">
        <v>435</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395</v>
      </c>
      <c r="DH110" s="927"/>
      <c r="DI110" s="927"/>
      <c r="DJ110" s="927"/>
      <c r="DK110" s="927"/>
      <c r="DL110" s="927" t="s">
        <v>395</v>
      </c>
      <c r="DM110" s="927"/>
      <c r="DN110" s="927"/>
      <c r="DO110" s="927"/>
      <c r="DP110" s="927"/>
      <c r="DQ110" s="927" t="s">
        <v>391</v>
      </c>
      <c r="DR110" s="927"/>
      <c r="DS110" s="927"/>
      <c r="DT110" s="927"/>
      <c r="DU110" s="927"/>
      <c r="DV110" s="928" t="s">
        <v>391</v>
      </c>
      <c r="DW110" s="928"/>
      <c r="DX110" s="928"/>
      <c r="DY110" s="928"/>
      <c r="DZ110" s="929"/>
    </row>
    <row r="111" spans="1:131" s="247" customFormat="1" ht="26.25" customHeight="1" x14ac:dyDescent="0.15">
      <c r="A111" s="856" t="s">
        <v>436</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395</v>
      </c>
      <c r="AB111" s="1008"/>
      <c r="AC111" s="1008"/>
      <c r="AD111" s="1008"/>
      <c r="AE111" s="1009"/>
      <c r="AF111" s="1010" t="s">
        <v>395</v>
      </c>
      <c r="AG111" s="1008"/>
      <c r="AH111" s="1008"/>
      <c r="AI111" s="1008"/>
      <c r="AJ111" s="1009"/>
      <c r="AK111" s="1010" t="s">
        <v>395</v>
      </c>
      <c r="AL111" s="1008"/>
      <c r="AM111" s="1008"/>
      <c r="AN111" s="1008"/>
      <c r="AO111" s="1009"/>
      <c r="AP111" s="1011" t="s">
        <v>395</v>
      </c>
      <c r="AQ111" s="1012"/>
      <c r="AR111" s="1012"/>
      <c r="AS111" s="1012"/>
      <c r="AT111" s="1013"/>
      <c r="AU111" s="1021"/>
      <c r="AV111" s="1022"/>
      <c r="AW111" s="1022"/>
      <c r="AX111" s="1022"/>
      <c r="AY111" s="1022"/>
      <c r="AZ111" s="897" t="s">
        <v>437</v>
      </c>
      <c r="BA111" s="832"/>
      <c r="BB111" s="832"/>
      <c r="BC111" s="832"/>
      <c r="BD111" s="832"/>
      <c r="BE111" s="832"/>
      <c r="BF111" s="832"/>
      <c r="BG111" s="832"/>
      <c r="BH111" s="832"/>
      <c r="BI111" s="832"/>
      <c r="BJ111" s="832"/>
      <c r="BK111" s="832"/>
      <c r="BL111" s="832"/>
      <c r="BM111" s="832"/>
      <c r="BN111" s="832"/>
      <c r="BO111" s="832"/>
      <c r="BP111" s="833"/>
      <c r="BQ111" s="898" t="s">
        <v>395</v>
      </c>
      <c r="BR111" s="899"/>
      <c r="BS111" s="899"/>
      <c r="BT111" s="899"/>
      <c r="BU111" s="899"/>
      <c r="BV111" s="899" t="s">
        <v>395</v>
      </c>
      <c r="BW111" s="899"/>
      <c r="BX111" s="899"/>
      <c r="BY111" s="899"/>
      <c r="BZ111" s="899"/>
      <c r="CA111" s="899" t="s">
        <v>395</v>
      </c>
      <c r="CB111" s="899"/>
      <c r="CC111" s="899"/>
      <c r="CD111" s="899"/>
      <c r="CE111" s="899"/>
      <c r="CF111" s="960" t="s">
        <v>395</v>
      </c>
      <c r="CG111" s="961"/>
      <c r="CH111" s="961"/>
      <c r="CI111" s="961"/>
      <c r="CJ111" s="961"/>
      <c r="CK111" s="1016"/>
      <c r="CL111" s="903"/>
      <c r="CM111" s="906" t="s">
        <v>438</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395</v>
      </c>
      <c r="DH111" s="899"/>
      <c r="DI111" s="899"/>
      <c r="DJ111" s="899"/>
      <c r="DK111" s="899"/>
      <c r="DL111" s="899" t="s">
        <v>395</v>
      </c>
      <c r="DM111" s="899"/>
      <c r="DN111" s="899"/>
      <c r="DO111" s="899"/>
      <c r="DP111" s="899"/>
      <c r="DQ111" s="899" t="s">
        <v>395</v>
      </c>
      <c r="DR111" s="899"/>
      <c r="DS111" s="899"/>
      <c r="DT111" s="899"/>
      <c r="DU111" s="899"/>
      <c r="DV111" s="876" t="s">
        <v>395</v>
      </c>
      <c r="DW111" s="876"/>
      <c r="DX111" s="876"/>
      <c r="DY111" s="876"/>
      <c r="DZ111" s="877"/>
    </row>
    <row r="112" spans="1:131" s="247" customFormat="1" ht="26.25" customHeight="1" x14ac:dyDescent="0.15">
      <c r="A112" s="1001" t="s">
        <v>439</v>
      </c>
      <c r="B112" s="1002"/>
      <c r="C112" s="832" t="s">
        <v>440</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395</v>
      </c>
      <c r="AB112" s="862"/>
      <c r="AC112" s="862"/>
      <c r="AD112" s="862"/>
      <c r="AE112" s="863"/>
      <c r="AF112" s="864" t="s">
        <v>395</v>
      </c>
      <c r="AG112" s="862"/>
      <c r="AH112" s="862"/>
      <c r="AI112" s="862"/>
      <c r="AJ112" s="863"/>
      <c r="AK112" s="864" t="s">
        <v>395</v>
      </c>
      <c r="AL112" s="862"/>
      <c r="AM112" s="862"/>
      <c r="AN112" s="862"/>
      <c r="AO112" s="863"/>
      <c r="AP112" s="909" t="s">
        <v>395</v>
      </c>
      <c r="AQ112" s="910"/>
      <c r="AR112" s="910"/>
      <c r="AS112" s="910"/>
      <c r="AT112" s="911"/>
      <c r="AU112" s="1021"/>
      <c r="AV112" s="1022"/>
      <c r="AW112" s="1022"/>
      <c r="AX112" s="1022"/>
      <c r="AY112" s="1022"/>
      <c r="AZ112" s="897" t="s">
        <v>441</v>
      </c>
      <c r="BA112" s="832"/>
      <c r="BB112" s="832"/>
      <c r="BC112" s="832"/>
      <c r="BD112" s="832"/>
      <c r="BE112" s="832"/>
      <c r="BF112" s="832"/>
      <c r="BG112" s="832"/>
      <c r="BH112" s="832"/>
      <c r="BI112" s="832"/>
      <c r="BJ112" s="832"/>
      <c r="BK112" s="832"/>
      <c r="BL112" s="832"/>
      <c r="BM112" s="832"/>
      <c r="BN112" s="832"/>
      <c r="BO112" s="832"/>
      <c r="BP112" s="833"/>
      <c r="BQ112" s="898">
        <v>70886</v>
      </c>
      <c r="BR112" s="899"/>
      <c r="BS112" s="899"/>
      <c r="BT112" s="899"/>
      <c r="BU112" s="899"/>
      <c r="BV112" s="899">
        <v>83421</v>
      </c>
      <c r="BW112" s="899"/>
      <c r="BX112" s="899"/>
      <c r="BY112" s="899"/>
      <c r="BZ112" s="899"/>
      <c r="CA112" s="899">
        <v>68117</v>
      </c>
      <c r="CB112" s="899"/>
      <c r="CC112" s="899"/>
      <c r="CD112" s="899"/>
      <c r="CE112" s="899"/>
      <c r="CF112" s="960">
        <v>3.6</v>
      </c>
      <c r="CG112" s="961"/>
      <c r="CH112" s="961"/>
      <c r="CI112" s="961"/>
      <c r="CJ112" s="961"/>
      <c r="CK112" s="1016"/>
      <c r="CL112" s="903"/>
      <c r="CM112" s="906" t="s">
        <v>442</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395</v>
      </c>
      <c r="DH112" s="899"/>
      <c r="DI112" s="899"/>
      <c r="DJ112" s="899"/>
      <c r="DK112" s="899"/>
      <c r="DL112" s="899" t="s">
        <v>395</v>
      </c>
      <c r="DM112" s="899"/>
      <c r="DN112" s="899"/>
      <c r="DO112" s="899"/>
      <c r="DP112" s="899"/>
      <c r="DQ112" s="899" t="s">
        <v>395</v>
      </c>
      <c r="DR112" s="899"/>
      <c r="DS112" s="899"/>
      <c r="DT112" s="899"/>
      <c r="DU112" s="899"/>
      <c r="DV112" s="876" t="s">
        <v>395</v>
      </c>
      <c r="DW112" s="876"/>
      <c r="DX112" s="876"/>
      <c r="DY112" s="876"/>
      <c r="DZ112" s="877"/>
    </row>
    <row r="113" spans="1:130" s="247" customFormat="1" ht="26.25" customHeight="1" x14ac:dyDescent="0.15">
      <c r="A113" s="1003"/>
      <c r="B113" s="1004"/>
      <c r="C113" s="832" t="s">
        <v>443</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8974</v>
      </c>
      <c r="AB113" s="1008"/>
      <c r="AC113" s="1008"/>
      <c r="AD113" s="1008"/>
      <c r="AE113" s="1009"/>
      <c r="AF113" s="1010">
        <v>7099</v>
      </c>
      <c r="AG113" s="1008"/>
      <c r="AH113" s="1008"/>
      <c r="AI113" s="1008"/>
      <c r="AJ113" s="1009"/>
      <c r="AK113" s="1010">
        <v>4874</v>
      </c>
      <c r="AL113" s="1008"/>
      <c r="AM113" s="1008"/>
      <c r="AN113" s="1008"/>
      <c r="AO113" s="1009"/>
      <c r="AP113" s="1011">
        <v>0.3</v>
      </c>
      <c r="AQ113" s="1012"/>
      <c r="AR113" s="1012"/>
      <c r="AS113" s="1012"/>
      <c r="AT113" s="1013"/>
      <c r="AU113" s="1021"/>
      <c r="AV113" s="1022"/>
      <c r="AW113" s="1022"/>
      <c r="AX113" s="1022"/>
      <c r="AY113" s="1022"/>
      <c r="AZ113" s="897" t="s">
        <v>444</v>
      </c>
      <c r="BA113" s="832"/>
      <c r="BB113" s="832"/>
      <c r="BC113" s="832"/>
      <c r="BD113" s="832"/>
      <c r="BE113" s="832"/>
      <c r="BF113" s="832"/>
      <c r="BG113" s="832"/>
      <c r="BH113" s="832"/>
      <c r="BI113" s="832"/>
      <c r="BJ113" s="832"/>
      <c r="BK113" s="832"/>
      <c r="BL113" s="832"/>
      <c r="BM113" s="832"/>
      <c r="BN113" s="832"/>
      <c r="BO113" s="832"/>
      <c r="BP113" s="833"/>
      <c r="BQ113" s="898">
        <v>437806</v>
      </c>
      <c r="BR113" s="899"/>
      <c r="BS113" s="899"/>
      <c r="BT113" s="899"/>
      <c r="BU113" s="899"/>
      <c r="BV113" s="899">
        <v>427353</v>
      </c>
      <c r="BW113" s="899"/>
      <c r="BX113" s="899"/>
      <c r="BY113" s="899"/>
      <c r="BZ113" s="899"/>
      <c r="CA113" s="899">
        <v>389467</v>
      </c>
      <c r="CB113" s="899"/>
      <c r="CC113" s="899"/>
      <c r="CD113" s="899"/>
      <c r="CE113" s="899"/>
      <c r="CF113" s="960">
        <v>20.3</v>
      </c>
      <c r="CG113" s="961"/>
      <c r="CH113" s="961"/>
      <c r="CI113" s="961"/>
      <c r="CJ113" s="961"/>
      <c r="CK113" s="1016"/>
      <c r="CL113" s="903"/>
      <c r="CM113" s="906" t="s">
        <v>445</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395</v>
      </c>
      <c r="DH113" s="862"/>
      <c r="DI113" s="862"/>
      <c r="DJ113" s="862"/>
      <c r="DK113" s="863"/>
      <c r="DL113" s="864" t="s">
        <v>395</v>
      </c>
      <c r="DM113" s="862"/>
      <c r="DN113" s="862"/>
      <c r="DO113" s="862"/>
      <c r="DP113" s="863"/>
      <c r="DQ113" s="864" t="s">
        <v>395</v>
      </c>
      <c r="DR113" s="862"/>
      <c r="DS113" s="862"/>
      <c r="DT113" s="862"/>
      <c r="DU113" s="863"/>
      <c r="DV113" s="909" t="s">
        <v>395</v>
      </c>
      <c r="DW113" s="910"/>
      <c r="DX113" s="910"/>
      <c r="DY113" s="910"/>
      <c r="DZ113" s="911"/>
    </row>
    <row r="114" spans="1:130" s="247" customFormat="1" ht="26.25" customHeight="1" x14ac:dyDescent="0.15">
      <c r="A114" s="1003"/>
      <c r="B114" s="1004"/>
      <c r="C114" s="832" t="s">
        <v>446</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13064</v>
      </c>
      <c r="AB114" s="862"/>
      <c r="AC114" s="862"/>
      <c r="AD114" s="862"/>
      <c r="AE114" s="863"/>
      <c r="AF114" s="864">
        <v>23320</v>
      </c>
      <c r="AG114" s="862"/>
      <c r="AH114" s="862"/>
      <c r="AI114" s="862"/>
      <c r="AJ114" s="863"/>
      <c r="AK114" s="864">
        <v>28388</v>
      </c>
      <c r="AL114" s="862"/>
      <c r="AM114" s="862"/>
      <c r="AN114" s="862"/>
      <c r="AO114" s="863"/>
      <c r="AP114" s="909">
        <v>1.5</v>
      </c>
      <c r="AQ114" s="910"/>
      <c r="AR114" s="910"/>
      <c r="AS114" s="910"/>
      <c r="AT114" s="911"/>
      <c r="AU114" s="1021"/>
      <c r="AV114" s="1022"/>
      <c r="AW114" s="1022"/>
      <c r="AX114" s="1022"/>
      <c r="AY114" s="1022"/>
      <c r="AZ114" s="897" t="s">
        <v>447</v>
      </c>
      <c r="BA114" s="832"/>
      <c r="BB114" s="832"/>
      <c r="BC114" s="832"/>
      <c r="BD114" s="832"/>
      <c r="BE114" s="832"/>
      <c r="BF114" s="832"/>
      <c r="BG114" s="832"/>
      <c r="BH114" s="832"/>
      <c r="BI114" s="832"/>
      <c r="BJ114" s="832"/>
      <c r="BK114" s="832"/>
      <c r="BL114" s="832"/>
      <c r="BM114" s="832"/>
      <c r="BN114" s="832"/>
      <c r="BO114" s="832"/>
      <c r="BP114" s="833"/>
      <c r="BQ114" s="898">
        <v>944883</v>
      </c>
      <c r="BR114" s="899"/>
      <c r="BS114" s="899"/>
      <c r="BT114" s="899"/>
      <c r="BU114" s="899"/>
      <c r="BV114" s="899">
        <v>891579</v>
      </c>
      <c r="BW114" s="899"/>
      <c r="BX114" s="899"/>
      <c r="BY114" s="899"/>
      <c r="BZ114" s="899"/>
      <c r="CA114" s="899">
        <v>870537</v>
      </c>
      <c r="CB114" s="899"/>
      <c r="CC114" s="899"/>
      <c r="CD114" s="899"/>
      <c r="CE114" s="899"/>
      <c r="CF114" s="960">
        <v>45.4</v>
      </c>
      <c r="CG114" s="961"/>
      <c r="CH114" s="961"/>
      <c r="CI114" s="961"/>
      <c r="CJ114" s="961"/>
      <c r="CK114" s="1016"/>
      <c r="CL114" s="903"/>
      <c r="CM114" s="906" t="s">
        <v>448</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395</v>
      </c>
      <c r="DH114" s="862"/>
      <c r="DI114" s="862"/>
      <c r="DJ114" s="862"/>
      <c r="DK114" s="863"/>
      <c r="DL114" s="864" t="s">
        <v>395</v>
      </c>
      <c r="DM114" s="862"/>
      <c r="DN114" s="862"/>
      <c r="DO114" s="862"/>
      <c r="DP114" s="863"/>
      <c r="DQ114" s="864" t="s">
        <v>395</v>
      </c>
      <c r="DR114" s="862"/>
      <c r="DS114" s="862"/>
      <c r="DT114" s="862"/>
      <c r="DU114" s="863"/>
      <c r="DV114" s="909" t="s">
        <v>395</v>
      </c>
      <c r="DW114" s="910"/>
      <c r="DX114" s="910"/>
      <c r="DY114" s="910"/>
      <c r="DZ114" s="911"/>
    </row>
    <row r="115" spans="1:130" s="247" customFormat="1" ht="26.25" customHeight="1" x14ac:dyDescent="0.15">
      <c r="A115" s="1003"/>
      <c r="B115" s="1004"/>
      <c r="C115" s="832" t="s">
        <v>449</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368</v>
      </c>
      <c r="AB115" s="1008"/>
      <c r="AC115" s="1008"/>
      <c r="AD115" s="1008"/>
      <c r="AE115" s="1009"/>
      <c r="AF115" s="1010" t="s">
        <v>395</v>
      </c>
      <c r="AG115" s="1008"/>
      <c r="AH115" s="1008"/>
      <c r="AI115" s="1008"/>
      <c r="AJ115" s="1009"/>
      <c r="AK115" s="1010" t="s">
        <v>395</v>
      </c>
      <c r="AL115" s="1008"/>
      <c r="AM115" s="1008"/>
      <c r="AN115" s="1008"/>
      <c r="AO115" s="1009"/>
      <c r="AP115" s="1011" t="s">
        <v>395</v>
      </c>
      <c r="AQ115" s="1012"/>
      <c r="AR115" s="1012"/>
      <c r="AS115" s="1012"/>
      <c r="AT115" s="1013"/>
      <c r="AU115" s="1021"/>
      <c r="AV115" s="1022"/>
      <c r="AW115" s="1022"/>
      <c r="AX115" s="1022"/>
      <c r="AY115" s="1022"/>
      <c r="AZ115" s="897" t="s">
        <v>450</v>
      </c>
      <c r="BA115" s="832"/>
      <c r="BB115" s="832"/>
      <c r="BC115" s="832"/>
      <c r="BD115" s="832"/>
      <c r="BE115" s="832"/>
      <c r="BF115" s="832"/>
      <c r="BG115" s="832"/>
      <c r="BH115" s="832"/>
      <c r="BI115" s="832"/>
      <c r="BJ115" s="832"/>
      <c r="BK115" s="832"/>
      <c r="BL115" s="832"/>
      <c r="BM115" s="832"/>
      <c r="BN115" s="832"/>
      <c r="BO115" s="832"/>
      <c r="BP115" s="833"/>
      <c r="BQ115" s="898" t="s">
        <v>395</v>
      </c>
      <c r="BR115" s="899"/>
      <c r="BS115" s="899"/>
      <c r="BT115" s="899"/>
      <c r="BU115" s="899"/>
      <c r="BV115" s="899" t="s">
        <v>395</v>
      </c>
      <c r="BW115" s="899"/>
      <c r="BX115" s="899"/>
      <c r="BY115" s="899"/>
      <c r="BZ115" s="899"/>
      <c r="CA115" s="899" t="s">
        <v>395</v>
      </c>
      <c r="CB115" s="899"/>
      <c r="CC115" s="899"/>
      <c r="CD115" s="899"/>
      <c r="CE115" s="899"/>
      <c r="CF115" s="960" t="s">
        <v>395</v>
      </c>
      <c r="CG115" s="961"/>
      <c r="CH115" s="961"/>
      <c r="CI115" s="961"/>
      <c r="CJ115" s="961"/>
      <c r="CK115" s="1016"/>
      <c r="CL115" s="903"/>
      <c r="CM115" s="897" t="s">
        <v>451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395</v>
      </c>
      <c r="DH115" s="862"/>
      <c r="DI115" s="862"/>
      <c r="DJ115" s="862"/>
      <c r="DK115" s="863"/>
      <c r="DL115" s="864" t="s">
        <v>395</v>
      </c>
      <c r="DM115" s="862"/>
      <c r="DN115" s="862"/>
      <c r="DO115" s="862"/>
      <c r="DP115" s="863"/>
      <c r="DQ115" s="864" t="s">
        <v>395</v>
      </c>
      <c r="DR115" s="862"/>
      <c r="DS115" s="862"/>
      <c r="DT115" s="862"/>
      <c r="DU115" s="863"/>
      <c r="DV115" s="909" t="s">
        <v>395</v>
      </c>
      <c r="DW115" s="910"/>
      <c r="DX115" s="910"/>
      <c r="DY115" s="910"/>
      <c r="DZ115" s="911"/>
    </row>
    <row r="116" spans="1:130" s="247" customFormat="1" ht="26.25" customHeight="1" x14ac:dyDescent="0.15">
      <c r="A116" s="1005"/>
      <c r="B116" s="1006"/>
      <c r="C116" s="965" t="s">
        <v>452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395</v>
      </c>
      <c r="AB116" s="862"/>
      <c r="AC116" s="862"/>
      <c r="AD116" s="862"/>
      <c r="AE116" s="863"/>
      <c r="AF116" s="864" t="s">
        <v>395</v>
      </c>
      <c r="AG116" s="862"/>
      <c r="AH116" s="862"/>
      <c r="AI116" s="862"/>
      <c r="AJ116" s="863"/>
      <c r="AK116" s="864" t="s">
        <v>395</v>
      </c>
      <c r="AL116" s="862"/>
      <c r="AM116" s="862"/>
      <c r="AN116" s="862"/>
      <c r="AO116" s="863"/>
      <c r="AP116" s="909" t="s">
        <v>395</v>
      </c>
      <c r="AQ116" s="910"/>
      <c r="AR116" s="910"/>
      <c r="AS116" s="910"/>
      <c r="AT116" s="911"/>
      <c r="AU116" s="1021"/>
      <c r="AV116" s="1022"/>
      <c r="AW116" s="1022"/>
      <c r="AX116" s="1022"/>
      <c r="AY116" s="1022"/>
      <c r="AZ116" s="948" t="s">
        <v>453</v>
      </c>
      <c r="BA116" s="949"/>
      <c r="BB116" s="949"/>
      <c r="BC116" s="949"/>
      <c r="BD116" s="949"/>
      <c r="BE116" s="949"/>
      <c r="BF116" s="949"/>
      <c r="BG116" s="949"/>
      <c r="BH116" s="949"/>
      <c r="BI116" s="949"/>
      <c r="BJ116" s="949"/>
      <c r="BK116" s="949"/>
      <c r="BL116" s="949"/>
      <c r="BM116" s="949"/>
      <c r="BN116" s="949"/>
      <c r="BO116" s="949"/>
      <c r="BP116" s="950"/>
      <c r="BQ116" s="898" t="s">
        <v>395</v>
      </c>
      <c r="BR116" s="899"/>
      <c r="BS116" s="899"/>
      <c r="BT116" s="899"/>
      <c r="BU116" s="899"/>
      <c r="BV116" s="899" t="s">
        <v>395</v>
      </c>
      <c r="BW116" s="899"/>
      <c r="BX116" s="899"/>
      <c r="BY116" s="899"/>
      <c r="BZ116" s="899"/>
      <c r="CA116" s="899" t="s">
        <v>395</v>
      </c>
      <c r="CB116" s="899"/>
      <c r="CC116" s="899"/>
      <c r="CD116" s="899"/>
      <c r="CE116" s="899"/>
      <c r="CF116" s="960" t="s">
        <v>395</v>
      </c>
      <c r="CG116" s="961"/>
      <c r="CH116" s="961"/>
      <c r="CI116" s="961"/>
      <c r="CJ116" s="961"/>
      <c r="CK116" s="1016"/>
      <c r="CL116" s="903"/>
      <c r="CM116" s="906" t="s">
        <v>454</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395</v>
      </c>
      <c r="DH116" s="862"/>
      <c r="DI116" s="862"/>
      <c r="DJ116" s="862"/>
      <c r="DK116" s="863"/>
      <c r="DL116" s="864" t="s">
        <v>395</v>
      </c>
      <c r="DM116" s="862"/>
      <c r="DN116" s="862"/>
      <c r="DO116" s="862"/>
      <c r="DP116" s="863"/>
      <c r="DQ116" s="864" t="s">
        <v>395</v>
      </c>
      <c r="DR116" s="862"/>
      <c r="DS116" s="862"/>
      <c r="DT116" s="862"/>
      <c r="DU116" s="863"/>
      <c r="DV116" s="909" t="s">
        <v>395</v>
      </c>
      <c r="DW116" s="910"/>
      <c r="DX116" s="910"/>
      <c r="DY116" s="910"/>
      <c r="DZ116" s="911"/>
    </row>
    <row r="117" spans="1:130" s="247" customFormat="1" ht="26.25" customHeight="1" x14ac:dyDescent="0.15">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455</v>
      </c>
      <c r="Z117" s="988"/>
      <c r="AA117" s="993">
        <v>634632</v>
      </c>
      <c r="AB117" s="994"/>
      <c r="AC117" s="994"/>
      <c r="AD117" s="994"/>
      <c r="AE117" s="995"/>
      <c r="AF117" s="996">
        <v>715483</v>
      </c>
      <c r="AG117" s="994"/>
      <c r="AH117" s="994"/>
      <c r="AI117" s="994"/>
      <c r="AJ117" s="995"/>
      <c r="AK117" s="996">
        <v>719681</v>
      </c>
      <c r="AL117" s="994"/>
      <c r="AM117" s="994"/>
      <c r="AN117" s="994"/>
      <c r="AO117" s="995"/>
      <c r="AP117" s="997"/>
      <c r="AQ117" s="998"/>
      <c r="AR117" s="998"/>
      <c r="AS117" s="998"/>
      <c r="AT117" s="999"/>
      <c r="AU117" s="1021"/>
      <c r="AV117" s="1022"/>
      <c r="AW117" s="1022"/>
      <c r="AX117" s="1022"/>
      <c r="AY117" s="1022"/>
      <c r="AZ117" s="948" t="s">
        <v>456</v>
      </c>
      <c r="BA117" s="949"/>
      <c r="BB117" s="949"/>
      <c r="BC117" s="949"/>
      <c r="BD117" s="949"/>
      <c r="BE117" s="949"/>
      <c r="BF117" s="949"/>
      <c r="BG117" s="949"/>
      <c r="BH117" s="949"/>
      <c r="BI117" s="949"/>
      <c r="BJ117" s="949"/>
      <c r="BK117" s="949"/>
      <c r="BL117" s="949"/>
      <c r="BM117" s="949"/>
      <c r="BN117" s="949"/>
      <c r="BO117" s="949"/>
      <c r="BP117" s="950"/>
      <c r="BQ117" s="898" t="s">
        <v>174</v>
      </c>
      <c r="BR117" s="899"/>
      <c r="BS117" s="899"/>
      <c r="BT117" s="899"/>
      <c r="BU117" s="899"/>
      <c r="BV117" s="899" t="s">
        <v>457</v>
      </c>
      <c r="BW117" s="899"/>
      <c r="BX117" s="899"/>
      <c r="BY117" s="899"/>
      <c r="BZ117" s="899"/>
      <c r="CA117" s="899" t="s">
        <v>457</v>
      </c>
      <c r="CB117" s="899"/>
      <c r="CC117" s="899"/>
      <c r="CD117" s="899"/>
      <c r="CE117" s="899"/>
      <c r="CF117" s="960" t="s">
        <v>457</v>
      </c>
      <c r="CG117" s="961"/>
      <c r="CH117" s="961"/>
      <c r="CI117" s="961"/>
      <c r="CJ117" s="961"/>
      <c r="CK117" s="1016"/>
      <c r="CL117" s="903"/>
      <c r="CM117" s="906" t="s">
        <v>458</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174</v>
      </c>
      <c r="DH117" s="862"/>
      <c r="DI117" s="862"/>
      <c r="DJ117" s="862"/>
      <c r="DK117" s="863"/>
      <c r="DL117" s="864" t="s">
        <v>174</v>
      </c>
      <c r="DM117" s="862"/>
      <c r="DN117" s="862"/>
      <c r="DO117" s="862"/>
      <c r="DP117" s="863"/>
      <c r="DQ117" s="864" t="s">
        <v>174</v>
      </c>
      <c r="DR117" s="862"/>
      <c r="DS117" s="862"/>
      <c r="DT117" s="862"/>
      <c r="DU117" s="863"/>
      <c r="DV117" s="909" t="s">
        <v>457</v>
      </c>
      <c r="DW117" s="910"/>
      <c r="DX117" s="910"/>
      <c r="DY117" s="910"/>
      <c r="DZ117" s="911"/>
    </row>
    <row r="118" spans="1:130" s="247" customFormat="1" ht="26.25" customHeight="1" x14ac:dyDescent="0.15">
      <c r="A118" s="986" t="s">
        <v>431</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429</v>
      </c>
      <c r="AB118" s="987"/>
      <c r="AC118" s="987"/>
      <c r="AD118" s="987"/>
      <c r="AE118" s="988"/>
      <c r="AF118" s="989" t="s">
        <v>309</v>
      </c>
      <c r="AG118" s="987"/>
      <c r="AH118" s="987"/>
      <c r="AI118" s="987"/>
      <c r="AJ118" s="988"/>
      <c r="AK118" s="989" t="s">
        <v>308</v>
      </c>
      <c r="AL118" s="987"/>
      <c r="AM118" s="987"/>
      <c r="AN118" s="987"/>
      <c r="AO118" s="988"/>
      <c r="AP118" s="990" t="s">
        <v>430</v>
      </c>
      <c r="AQ118" s="991"/>
      <c r="AR118" s="991"/>
      <c r="AS118" s="991"/>
      <c r="AT118" s="992"/>
      <c r="AU118" s="1021"/>
      <c r="AV118" s="1022"/>
      <c r="AW118" s="1022"/>
      <c r="AX118" s="1022"/>
      <c r="AY118" s="1022"/>
      <c r="AZ118" s="964" t="s">
        <v>459</v>
      </c>
      <c r="BA118" s="965"/>
      <c r="BB118" s="965"/>
      <c r="BC118" s="965"/>
      <c r="BD118" s="965"/>
      <c r="BE118" s="965"/>
      <c r="BF118" s="965"/>
      <c r="BG118" s="965"/>
      <c r="BH118" s="965"/>
      <c r="BI118" s="965"/>
      <c r="BJ118" s="965"/>
      <c r="BK118" s="965"/>
      <c r="BL118" s="965"/>
      <c r="BM118" s="965"/>
      <c r="BN118" s="965"/>
      <c r="BO118" s="965"/>
      <c r="BP118" s="966"/>
      <c r="BQ118" s="967" t="s">
        <v>174</v>
      </c>
      <c r="BR118" s="930"/>
      <c r="BS118" s="930"/>
      <c r="BT118" s="930"/>
      <c r="BU118" s="930"/>
      <c r="BV118" s="930" t="s">
        <v>174</v>
      </c>
      <c r="BW118" s="930"/>
      <c r="BX118" s="930"/>
      <c r="BY118" s="930"/>
      <c r="BZ118" s="930"/>
      <c r="CA118" s="930" t="s">
        <v>174</v>
      </c>
      <c r="CB118" s="930"/>
      <c r="CC118" s="930"/>
      <c r="CD118" s="930"/>
      <c r="CE118" s="930"/>
      <c r="CF118" s="960" t="s">
        <v>457</v>
      </c>
      <c r="CG118" s="961"/>
      <c r="CH118" s="961"/>
      <c r="CI118" s="961"/>
      <c r="CJ118" s="961"/>
      <c r="CK118" s="1016"/>
      <c r="CL118" s="903"/>
      <c r="CM118" s="906" t="s">
        <v>460</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174</v>
      </c>
      <c r="DH118" s="862"/>
      <c r="DI118" s="862"/>
      <c r="DJ118" s="862"/>
      <c r="DK118" s="863"/>
      <c r="DL118" s="864" t="s">
        <v>457</v>
      </c>
      <c r="DM118" s="862"/>
      <c r="DN118" s="862"/>
      <c r="DO118" s="862"/>
      <c r="DP118" s="863"/>
      <c r="DQ118" s="864" t="s">
        <v>457</v>
      </c>
      <c r="DR118" s="862"/>
      <c r="DS118" s="862"/>
      <c r="DT118" s="862"/>
      <c r="DU118" s="863"/>
      <c r="DV118" s="909" t="s">
        <v>457</v>
      </c>
      <c r="DW118" s="910"/>
      <c r="DX118" s="910"/>
      <c r="DY118" s="910"/>
      <c r="DZ118" s="911"/>
    </row>
    <row r="119" spans="1:130" s="247" customFormat="1" ht="26.25" customHeight="1" x14ac:dyDescent="0.15">
      <c r="A119" s="900" t="s">
        <v>434</v>
      </c>
      <c r="B119" s="901"/>
      <c r="C119" s="976" t="s">
        <v>435</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457</v>
      </c>
      <c r="AB119" s="980"/>
      <c r="AC119" s="980"/>
      <c r="AD119" s="980"/>
      <c r="AE119" s="981"/>
      <c r="AF119" s="982" t="s">
        <v>457</v>
      </c>
      <c r="AG119" s="980"/>
      <c r="AH119" s="980"/>
      <c r="AI119" s="980"/>
      <c r="AJ119" s="981"/>
      <c r="AK119" s="982" t="s">
        <v>174</v>
      </c>
      <c r="AL119" s="980"/>
      <c r="AM119" s="980"/>
      <c r="AN119" s="980"/>
      <c r="AO119" s="981"/>
      <c r="AP119" s="983" t="s">
        <v>174</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461</v>
      </c>
      <c r="BP119" s="963"/>
      <c r="BQ119" s="967">
        <v>7265780</v>
      </c>
      <c r="BR119" s="930"/>
      <c r="BS119" s="930"/>
      <c r="BT119" s="930"/>
      <c r="BU119" s="930"/>
      <c r="BV119" s="930">
        <v>6756745</v>
      </c>
      <c r="BW119" s="930"/>
      <c r="BX119" s="930"/>
      <c r="BY119" s="930"/>
      <c r="BZ119" s="930"/>
      <c r="CA119" s="930">
        <v>6251607</v>
      </c>
      <c r="CB119" s="930"/>
      <c r="CC119" s="930"/>
      <c r="CD119" s="930"/>
      <c r="CE119" s="930"/>
      <c r="CF119" s="828"/>
      <c r="CG119" s="829"/>
      <c r="CH119" s="829"/>
      <c r="CI119" s="829"/>
      <c r="CJ119" s="919"/>
      <c r="CK119" s="1017"/>
      <c r="CL119" s="905"/>
      <c r="CM119" s="923" t="s">
        <v>462</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174</v>
      </c>
      <c r="DH119" s="845"/>
      <c r="DI119" s="845"/>
      <c r="DJ119" s="845"/>
      <c r="DK119" s="846"/>
      <c r="DL119" s="847" t="s">
        <v>174</v>
      </c>
      <c r="DM119" s="845"/>
      <c r="DN119" s="845"/>
      <c r="DO119" s="845"/>
      <c r="DP119" s="846"/>
      <c r="DQ119" s="847" t="s">
        <v>174</v>
      </c>
      <c r="DR119" s="845"/>
      <c r="DS119" s="845"/>
      <c r="DT119" s="845"/>
      <c r="DU119" s="846"/>
      <c r="DV119" s="933" t="s">
        <v>457</v>
      </c>
      <c r="DW119" s="934"/>
      <c r="DX119" s="934"/>
      <c r="DY119" s="934"/>
      <c r="DZ119" s="935"/>
    </row>
    <row r="120" spans="1:130" s="247" customFormat="1" ht="26.25" customHeight="1" x14ac:dyDescent="0.15">
      <c r="A120" s="902"/>
      <c r="B120" s="903"/>
      <c r="C120" s="906" t="s">
        <v>438</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457</v>
      </c>
      <c r="AB120" s="862"/>
      <c r="AC120" s="862"/>
      <c r="AD120" s="862"/>
      <c r="AE120" s="863"/>
      <c r="AF120" s="864" t="s">
        <v>174</v>
      </c>
      <c r="AG120" s="862"/>
      <c r="AH120" s="862"/>
      <c r="AI120" s="862"/>
      <c r="AJ120" s="863"/>
      <c r="AK120" s="864" t="s">
        <v>174</v>
      </c>
      <c r="AL120" s="862"/>
      <c r="AM120" s="862"/>
      <c r="AN120" s="862"/>
      <c r="AO120" s="863"/>
      <c r="AP120" s="909" t="s">
        <v>457</v>
      </c>
      <c r="AQ120" s="910"/>
      <c r="AR120" s="910"/>
      <c r="AS120" s="910"/>
      <c r="AT120" s="911"/>
      <c r="AU120" s="968" t="s">
        <v>463</v>
      </c>
      <c r="AV120" s="969"/>
      <c r="AW120" s="969"/>
      <c r="AX120" s="969"/>
      <c r="AY120" s="970"/>
      <c r="AZ120" s="945" t="s">
        <v>464</v>
      </c>
      <c r="BA120" s="890"/>
      <c r="BB120" s="890"/>
      <c r="BC120" s="890"/>
      <c r="BD120" s="890"/>
      <c r="BE120" s="890"/>
      <c r="BF120" s="890"/>
      <c r="BG120" s="890"/>
      <c r="BH120" s="890"/>
      <c r="BI120" s="890"/>
      <c r="BJ120" s="890"/>
      <c r="BK120" s="890"/>
      <c r="BL120" s="890"/>
      <c r="BM120" s="890"/>
      <c r="BN120" s="890"/>
      <c r="BO120" s="890"/>
      <c r="BP120" s="891"/>
      <c r="BQ120" s="946">
        <v>2356335</v>
      </c>
      <c r="BR120" s="927"/>
      <c r="BS120" s="927"/>
      <c r="BT120" s="927"/>
      <c r="BU120" s="927"/>
      <c r="BV120" s="927">
        <v>3170922</v>
      </c>
      <c r="BW120" s="927"/>
      <c r="BX120" s="927"/>
      <c r="BY120" s="927"/>
      <c r="BZ120" s="927"/>
      <c r="CA120" s="927">
        <v>3631187</v>
      </c>
      <c r="CB120" s="927"/>
      <c r="CC120" s="927"/>
      <c r="CD120" s="927"/>
      <c r="CE120" s="927"/>
      <c r="CF120" s="951">
        <v>189.4</v>
      </c>
      <c r="CG120" s="952"/>
      <c r="CH120" s="952"/>
      <c r="CI120" s="952"/>
      <c r="CJ120" s="952"/>
      <c r="CK120" s="953" t="s">
        <v>465</v>
      </c>
      <c r="CL120" s="937"/>
      <c r="CM120" s="937"/>
      <c r="CN120" s="937"/>
      <c r="CO120" s="938"/>
      <c r="CP120" s="957" t="s">
        <v>466</v>
      </c>
      <c r="CQ120" s="958"/>
      <c r="CR120" s="958"/>
      <c r="CS120" s="958"/>
      <c r="CT120" s="958"/>
      <c r="CU120" s="958"/>
      <c r="CV120" s="958"/>
      <c r="CW120" s="958"/>
      <c r="CX120" s="958"/>
      <c r="CY120" s="958"/>
      <c r="CZ120" s="958"/>
      <c r="DA120" s="958"/>
      <c r="DB120" s="958"/>
      <c r="DC120" s="958"/>
      <c r="DD120" s="958"/>
      <c r="DE120" s="958"/>
      <c r="DF120" s="959"/>
      <c r="DG120" s="946">
        <v>70886</v>
      </c>
      <c r="DH120" s="927"/>
      <c r="DI120" s="927"/>
      <c r="DJ120" s="927"/>
      <c r="DK120" s="927"/>
      <c r="DL120" s="927">
        <v>83421</v>
      </c>
      <c r="DM120" s="927"/>
      <c r="DN120" s="927"/>
      <c r="DO120" s="927"/>
      <c r="DP120" s="927"/>
      <c r="DQ120" s="927">
        <v>68117</v>
      </c>
      <c r="DR120" s="927"/>
      <c r="DS120" s="927"/>
      <c r="DT120" s="927"/>
      <c r="DU120" s="927"/>
      <c r="DV120" s="928">
        <v>3.6</v>
      </c>
      <c r="DW120" s="928"/>
      <c r="DX120" s="928"/>
      <c r="DY120" s="928"/>
      <c r="DZ120" s="929"/>
    </row>
    <row r="121" spans="1:130" s="247" customFormat="1" ht="26.25" customHeight="1" x14ac:dyDescent="0.15">
      <c r="A121" s="902"/>
      <c r="B121" s="903"/>
      <c r="C121" s="948" t="s">
        <v>467</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174</v>
      </c>
      <c r="AB121" s="862"/>
      <c r="AC121" s="862"/>
      <c r="AD121" s="862"/>
      <c r="AE121" s="863"/>
      <c r="AF121" s="864" t="s">
        <v>174</v>
      </c>
      <c r="AG121" s="862"/>
      <c r="AH121" s="862"/>
      <c r="AI121" s="862"/>
      <c r="AJ121" s="863"/>
      <c r="AK121" s="864" t="s">
        <v>174</v>
      </c>
      <c r="AL121" s="862"/>
      <c r="AM121" s="862"/>
      <c r="AN121" s="862"/>
      <c r="AO121" s="863"/>
      <c r="AP121" s="909" t="s">
        <v>457</v>
      </c>
      <c r="AQ121" s="910"/>
      <c r="AR121" s="910"/>
      <c r="AS121" s="910"/>
      <c r="AT121" s="911"/>
      <c r="AU121" s="971"/>
      <c r="AV121" s="972"/>
      <c r="AW121" s="972"/>
      <c r="AX121" s="972"/>
      <c r="AY121" s="973"/>
      <c r="AZ121" s="897" t="s">
        <v>468</v>
      </c>
      <c r="BA121" s="832"/>
      <c r="BB121" s="832"/>
      <c r="BC121" s="832"/>
      <c r="BD121" s="832"/>
      <c r="BE121" s="832"/>
      <c r="BF121" s="832"/>
      <c r="BG121" s="832"/>
      <c r="BH121" s="832"/>
      <c r="BI121" s="832"/>
      <c r="BJ121" s="832"/>
      <c r="BK121" s="832"/>
      <c r="BL121" s="832"/>
      <c r="BM121" s="832"/>
      <c r="BN121" s="832"/>
      <c r="BO121" s="832"/>
      <c r="BP121" s="833"/>
      <c r="BQ121" s="898">
        <v>70269</v>
      </c>
      <c r="BR121" s="899"/>
      <c r="BS121" s="899"/>
      <c r="BT121" s="899"/>
      <c r="BU121" s="899"/>
      <c r="BV121" s="899">
        <v>55623</v>
      </c>
      <c r="BW121" s="899"/>
      <c r="BX121" s="899"/>
      <c r="BY121" s="899"/>
      <c r="BZ121" s="899"/>
      <c r="CA121" s="899">
        <v>46182</v>
      </c>
      <c r="CB121" s="899"/>
      <c r="CC121" s="899"/>
      <c r="CD121" s="899"/>
      <c r="CE121" s="899"/>
      <c r="CF121" s="960">
        <v>2.4</v>
      </c>
      <c r="CG121" s="961"/>
      <c r="CH121" s="961"/>
      <c r="CI121" s="961"/>
      <c r="CJ121" s="961"/>
      <c r="CK121" s="954"/>
      <c r="CL121" s="940"/>
      <c r="CM121" s="940"/>
      <c r="CN121" s="940"/>
      <c r="CO121" s="941"/>
      <c r="CP121" s="920"/>
      <c r="CQ121" s="921"/>
      <c r="CR121" s="921"/>
      <c r="CS121" s="921"/>
      <c r="CT121" s="921"/>
      <c r="CU121" s="921"/>
      <c r="CV121" s="921"/>
      <c r="CW121" s="921"/>
      <c r="CX121" s="921"/>
      <c r="CY121" s="921"/>
      <c r="CZ121" s="921"/>
      <c r="DA121" s="921"/>
      <c r="DB121" s="921"/>
      <c r="DC121" s="921"/>
      <c r="DD121" s="921"/>
      <c r="DE121" s="921"/>
      <c r="DF121" s="922"/>
      <c r="DG121" s="898"/>
      <c r="DH121" s="899"/>
      <c r="DI121" s="899"/>
      <c r="DJ121" s="899"/>
      <c r="DK121" s="899"/>
      <c r="DL121" s="899"/>
      <c r="DM121" s="899"/>
      <c r="DN121" s="899"/>
      <c r="DO121" s="899"/>
      <c r="DP121" s="899"/>
      <c r="DQ121" s="899"/>
      <c r="DR121" s="899"/>
      <c r="DS121" s="899"/>
      <c r="DT121" s="899"/>
      <c r="DU121" s="899"/>
      <c r="DV121" s="876"/>
      <c r="DW121" s="876"/>
      <c r="DX121" s="876"/>
      <c r="DY121" s="876"/>
      <c r="DZ121" s="877"/>
    </row>
    <row r="122" spans="1:130" s="247" customFormat="1" ht="26.25" customHeight="1" x14ac:dyDescent="0.15">
      <c r="A122" s="902"/>
      <c r="B122" s="903"/>
      <c r="C122" s="906" t="s">
        <v>448</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457</v>
      </c>
      <c r="AB122" s="862"/>
      <c r="AC122" s="862"/>
      <c r="AD122" s="862"/>
      <c r="AE122" s="863"/>
      <c r="AF122" s="864" t="s">
        <v>457</v>
      </c>
      <c r="AG122" s="862"/>
      <c r="AH122" s="862"/>
      <c r="AI122" s="862"/>
      <c r="AJ122" s="863"/>
      <c r="AK122" s="864" t="s">
        <v>457</v>
      </c>
      <c r="AL122" s="862"/>
      <c r="AM122" s="862"/>
      <c r="AN122" s="862"/>
      <c r="AO122" s="863"/>
      <c r="AP122" s="909" t="s">
        <v>174</v>
      </c>
      <c r="AQ122" s="910"/>
      <c r="AR122" s="910"/>
      <c r="AS122" s="910"/>
      <c r="AT122" s="911"/>
      <c r="AU122" s="971"/>
      <c r="AV122" s="972"/>
      <c r="AW122" s="972"/>
      <c r="AX122" s="972"/>
      <c r="AY122" s="973"/>
      <c r="AZ122" s="964" t="s">
        <v>469</v>
      </c>
      <c r="BA122" s="965"/>
      <c r="BB122" s="965"/>
      <c r="BC122" s="965"/>
      <c r="BD122" s="965"/>
      <c r="BE122" s="965"/>
      <c r="BF122" s="965"/>
      <c r="BG122" s="965"/>
      <c r="BH122" s="965"/>
      <c r="BI122" s="965"/>
      <c r="BJ122" s="965"/>
      <c r="BK122" s="965"/>
      <c r="BL122" s="965"/>
      <c r="BM122" s="965"/>
      <c r="BN122" s="965"/>
      <c r="BO122" s="965"/>
      <c r="BP122" s="966"/>
      <c r="BQ122" s="967">
        <v>4669772</v>
      </c>
      <c r="BR122" s="930"/>
      <c r="BS122" s="930"/>
      <c r="BT122" s="930"/>
      <c r="BU122" s="930"/>
      <c r="BV122" s="930">
        <v>4346733</v>
      </c>
      <c r="BW122" s="930"/>
      <c r="BX122" s="930"/>
      <c r="BY122" s="930"/>
      <c r="BZ122" s="930"/>
      <c r="CA122" s="930">
        <v>3983695</v>
      </c>
      <c r="CB122" s="930"/>
      <c r="CC122" s="930"/>
      <c r="CD122" s="930"/>
      <c r="CE122" s="930"/>
      <c r="CF122" s="931">
        <v>207.8</v>
      </c>
      <c r="CG122" s="932"/>
      <c r="CH122" s="932"/>
      <c r="CI122" s="932"/>
      <c r="CJ122" s="932"/>
      <c r="CK122" s="954"/>
      <c r="CL122" s="940"/>
      <c r="CM122" s="940"/>
      <c r="CN122" s="940"/>
      <c r="CO122" s="941"/>
      <c r="CP122" s="920"/>
      <c r="CQ122" s="921"/>
      <c r="CR122" s="921"/>
      <c r="CS122" s="921"/>
      <c r="CT122" s="921"/>
      <c r="CU122" s="921"/>
      <c r="CV122" s="921"/>
      <c r="CW122" s="921"/>
      <c r="CX122" s="921"/>
      <c r="CY122" s="921"/>
      <c r="CZ122" s="921"/>
      <c r="DA122" s="921"/>
      <c r="DB122" s="921"/>
      <c r="DC122" s="921"/>
      <c r="DD122" s="921"/>
      <c r="DE122" s="921"/>
      <c r="DF122" s="922"/>
      <c r="DG122" s="898"/>
      <c r="DH122" s="899"/>
      <c r="DI122" s="899"/>
      <c r="DJ122" s="899"/>
      <c r="DK122" s="899"/>
      <c r="DL122" s="899"/>
      <c r="DM122" s="899"/>
      <c r="DN122" s="899"/>
      <c r="DO122" s="899"/>
      <c r="DP122" s="899"/>
      <c r="DQ122" s="899"/>
      <c r="DR122" s="899"/>
      <c r="DS122" s="899"/>
      <c r="DT122" s="899"/>
      <c r="DU122" s="899"/>
      <c r="DV122" s="876"/>
      <c r="DW122" s="876"/>
      <c r="DX122" s="876"/>
      <c r="DY122" s="876"/>
      <c r="DZ122" s="877"/>
    </row>
    <row r="123" spans="1:130" s="247" customFormat="1" ht="26.25" customHeight="1" x14ac:dyDescent="0.15">
      <c r="A123" s="902"/>
      <c r="B123" s="903"/>
      <c r="C123" s="906" t="s">
        <v>454</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457</v>
      </c>
      <c r="AB123" s="862"/>
      <c r="AC123" s="862"/>
      <c r="AD123" s="862"/>
      <c r="AE123" s="863"/>
      <c r="AF123" s="864" t="s">
        <v>457</v>
      </c>
      <c r="AG123" s="862"/>
      <c r="AH123" s="862"/>
      <c r="AI123" s="862"/>
      <c r="AJ123" s="863"/>
      <c r="AK123" s="864" t="s">
        <v>174</v>
      </c>
      <c r="AL123" s="862"/>
      <c r="AM123" s="862"/>
      <c r="AN123" s="862"/>
      <c r="AO123" s="863"/>
      <c r="AP123" s="909" t="s">
        <v>457</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470</v>
      </c>
      <c r="BP123" s="963"/>
      <c r="BQ123" s="917">
        <v>7096376</v>
      </c>
      <c r="BR123" s="918"/>
      <c r="BS123" s="918"/>
      <c r="BT123" s="918"/>
      <c r="BU123" s="918"/>
      <c r="BV123" s="918">
        <v>7573278</v>
      </c>
      <c r="BW123" s="918"/>
      <c r="BX123" s="918"/>
      <c r="BY123" s="918"/>
      <c r="BZ123" s="918"/>
      <c r="CA123" s="918">
        <v>7661064</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61"/>
      <c r="DH123" s="862"/>
      <c r="DI123" s="862"/>
      <c r="DJ123" s="862"/>
      <c r="DK123" s="863"/>
      <c r="DL123" s="864"/>
      <c r="DM123" s="862"/>
      <c r="DN123" s="862"/>
      <c r="DO123" s="862"/>
      <c r="DP123" s="863"/>
      <c r="DQ123" s="864"/>
      <c r="DR123" s="862"/>
      <c r="DS123" s="862"/>
      <c r="DT123" s="862"/>
      <c r="DU123" s="863"/>
      <c r="DV123" s="909"/>
      <c r="DW123" s="910"/>
      <c r="DX123" s="910"/>
      <c r="DY123" s="910"/>
      <c r="DZ123" s="911"/>
    </row>
    <row r="124" spans="1:130" s="247" customFormat="1" ht="26.25" customHeight="1" thickBot="1" x14ac:dyDescent="0.2">
      <c r="A124" s="902"/>
      <c r="B124" s="903"/>
      <c r="C124" s="906" t="s">
        <v>458</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457</v>
      </c>
      <c r="AB124" s="862"/>
      <c r="AC124" s="862"/>
      <c r="AD124" s="862"/>
      <c r="AE124" s="863"/>
      <c r="AF124" s="864" t="s">
        <v>174</v>
      </c>
      <c r="AG124" s="862"/>
      <c r="AH124" s="862"/>
      <c r="AI124" s="862"/>
      <c r="AJ124" s="863"/>
      <c r="AK124" s="864" t="s">
        <v>457</v>
      </c>
      <c r="AL124" s="862"/>
      <c r="AM124" s="862"/>
      <c r="AN124" s="862"/>
      <c r="AO124" s="863"/>
      <c r="AP124" s="909" t="s">
        <v>174</v>
      </c>
      <c r="AQ124" s="910"/>
      <c r="AR124" s="910"/>
      <c r="AS124" s="910"/>
      <c r="AT124" s="911"/>
      <c r="AU124" s="912" t="s">
        <v>471</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8.5</v>
      </c>
      <c r="BR124" s="916"/>
      <c r="BS124" s="916"/>
      <c r="BT124" s="916"/>
      <c r="BU124" s="916"/>
      <c r="BV124" s="916" t="s">
        <v>174</v>
      </c>
      <c r="BW124" s="916"/>
      <c r="BX124" s="916"/>
      <c r="BY124" s="916"/>
      <c r="BZ124" s="916"/>
      <c r="CA124" s="916" t="s">
        <v>457</v>
      </c>
      <c r="CB124" s="916"/>
      <c r="CC124" s="916"/>
      <c r="CD124" s="916"/>
      <c r="CE124" s="916"/>
      <c r="CF124" s="806"/>
      <c r="CG124" s="807"/>
      <c r="CH124" s="807"/>
      <c r="CI124" s="807"/>
      <c r="CJ124" s="947"/>
      <c r="CK124" s="955"/>
      <c r="CL124" s="955"/>
      <c r="CM124" s="955"/>
      <c r="CN124" s="955"/>
      <c r="CO124" s="956"/>
      <c r="CP124" s="920" t="s">
        <v>472</v>
      </c>
      <c r="CQ124" s="921"/>
      <c r="CR124" s="921"/>
      <c r="CS124" s="921"/>
      <c r="CT124" s="921"/>
      <c r="CU124" s="921"/>
      <c r="CV124" s="921"/>
      <c r="CW124" s="921"/>
      <c r="CX124" s="921"/>
      <c r="CY124" s="921"/>
      <c r="CZ124" s="921"/>
      <c r="DA124" s="921"/>
      <c r="DB124" s="921"/>
      <c r="DC124" s="921"/>
      <c r="DD124" s="921"/>
      <c r="DE124" s="921"/>
      <c r="DF124" s="922"/>
      <c r="DG124" s="844" t="s">
        <v>174</v>
      </c>
      <c r="DH124" s="845"/>
      <c r="DI124" s="845"/>
      <c r="DJ124" s="845"/>
      <c r="DK124" s="846"/>
      <c r="DL124" s="847" t="s">
        <v>174</v>
      </c>
      <c r="DM124" s="845"/>
      <c r="DN124" s="845"/>
      <c r="DO124" s="845"/>
      <c r="DP124" s="846"/>
      <c r="DQ124" s="847" t="s">
        <v>457</v>
      </c>
      <c r="DR124" s="845"/>
      <c r="DS124" s="845"/>
      <c r="DT124" s="845"/>
      <c r="DU124" s="846"/>
      <c r="DV124" s="933" t="s">
        <v>174</v>
      </c>
      <c r="DW124" s="934"/>
      <c r="DX124" s="934"/>
      <c r="DY124" s="934"/>
      <c r="DZ124" s="935"/>
    </row>
    <row r="125" spans="1:130" s="247" customFormat="1" ht="26.25" customHeight="1" x14ac:dyDescent="0.15">
      <c r="A125" s="902"/>
      <c r="B125" s="903"/>
      <c r="C125" s="906" t="s">
        <v>460</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457</v>
      </c>
      <c r="AB125" s="862"/>
      <c r="AC125" s="862"/>
      <c r="AD125" s="862"/>
      <c r="AE125" s="863"/>
      <c r="AF125" s="864" t="s">
        <v>174</v>
      </c>
      <c r="AG125" s="862"/>
      <c r="AH125" s="862"/>
      <c r="AI125" s="862"/>
      <c r="AJ125" s="863"/>
      <c r="AK125" s="864" t="s">
        <v>174</v>
      </c>
      <c r="AL125" s="862"/>
      <c r="AM125" s="862"/>
      <c r="AN125" s="862"/>
      <c r="AO125" s="863"/>
      <c r="AP125" s="909" t="s">
        <v>174</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473</v>
      </c>
      <c r="CL125" s="937"/>
      <c r="CM125" s="937"/>
      <c r="CN125" s="937"/>
      <c r="CO125" s="938"/>
      <c r="CP125" s="945" t="s">
        <v>474</v>
      </c>
      <c r="CQ125" s="890"/>
      <c r="CR125" s="890"/>
      <c r="CS125" s="890"/>
      <c r="CT125" s="890"/>
      <c r="CU125" s="890"/>
      <c r="CV125" s="890"/>
      <c r="CW125" s="890"/>
      <c r="CX125" s="890"/>
      <c r="CY125" s="890"/>
      <c r="CZ125" s="890"/>
      <c r="DA125" s="890"/>
      <c r="DB125" s="890"/>
      <c r="DC125" s="890"/>
      <c r="DD125" s="890"/>
      <c r="DE125" s="890"/>
      <c r="DF125" s="891"/>
      <c r="DG125" s="946" t="s">
        <v>457</v>
      </c>
      <c r="DH125" s="927"/>
      <c r="DI125" s="927"/>
      <c r="DJ125" s="927"/>
      <c r="DK125" s="927"/>
      <c r="DL125" s="927" t="s">
        <v>457</v>
      </c>
      <c r="DM125" s="927"/>
      <c r="DN125" s="927"/>
      <c r="DO125" s="927"/>
      <c r="DP125" s="927"/>
      <c r="DQ125" s="927" t="s">
        <v>174</v>
      </c>
      <c r="DR125" s="927"/>
      <c r="DS125" s="927"/>
      <c r="DT125" s="927"/>
      <c r="DU125" s="927"/>
      <c r="DV125" s="928" t="s">
        <v>174</v>
      </c>
      <c r="DW125" s="928"/>
      <c r="DX125" s="928"/>
      <c r="DY125" s="928"/>
      <c r="DZ125" s="929"/>
    </row>
    <row r="126" spans="1:130" s="247" customFormat="1" ht="26.25" customHeight="1" thickBot="1" x14ac:dyDescent="0.2">
      <c r="A126" s="902"/>
      <c r="B126" s="903"/>
      <c r="C126" s="906" t="s">
        <v>462</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174</v>
      </c>
      <c r="AB126" s="862"/>
      <c r="AC126" s="862"/>
      <c r="AD126" s="862"/>
      <c r="AE126" s="863"/>
      <c r="AF126" s="864" t="s">
        <v>457</v>
      </c>
      <c r="AG126" s="862"/>
      <c r="AH126" s="862"/>
      <c r="AI126" s="862"/>
      <c r="AJ126" s="863"/>
      <c r="AK126" s="864" t="s">
        <v>457</v>
      </c>
      <c r="AL126" s="862"/>
      <c r="AM126" s="862"/>
      <c r="AN126" s="862"/>
      <c r="AO126" s="863"/>
      <c r="AP126" s="909" t="s">
        <v>174</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475</v>
      </c>
      <c r="CQ126" s="832"/>
      <c r="CR126" s="832"/>
      <c r="CS126" s="832"/>
      <c r="CT126" s="832"/>
      <c r="CU126" s="832"/>
      <c r="CV126" s="832"/>
      <c r="CW126" s="832"/>
      <c r="CX126" s="832"/>
      <c r="CY126" s="832"/>
      <c r="CZ126" s="832"/>
      <c r="DA126" s="832"/>
      <c r="DB126" s="832"/>
      <c r="DC126" s="832"/>
      <c r="DD126" s="832"/>
      <c r="DE126" s="832"/>
      <c r="DF126" s="833"/>
      <c r="DG126" s="898" t="s">
        <v>174</v>
      </c>
      <c r="DH126" s="899"/>
      <c r="DI126" s="899"/>
      <c r="DJ126" s="899"/>
      <c r="DK126" s="899"/>
      <c r="DL126" s="899" t="s">
        <v>457</v>
      </c>
      <c r="DM126" s="899"/>
      <c r="DN126" s="899"/>
      <c r="DO126" s="899"/>
      <c r="DP126" s="899"/>
      <c r="DQ126" s="899" t="s">
        <v>457</v>
      </c>
      <c r="DR126" s="899"/>
      <c r="DS126" s="899"/>
      <c r="DT126" s="899"/>
      <c r="DU126" s="899"/>
      <c r="DV126" s="876" t="s">
        <v>457</v>
      </c>
      <c r="DW126" s="876"/>
      <c r="DX126" s="876"/>
      <c r="DY126" s="876"/>
      <c r="DZ126" s="877"/>
    </row>
    <row r="127" spans="1:130" s="247" customFormat="1" ht="26.25" customHeight="1" x14ac:dyDescent="0.15">
      <c r="A127" s="904"/>
      <c r="B127" s="905"/>
      <c r="C127" s="923" t="s">
        <v>476</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368</v>
      </c>
      <c r="AB127" s="862"/>
      <c r="AC127" s="862"/>
      <c r="AD127" s="862"/>
      <c r="AE127" s="863"/>
      <c r="AF127" s="864" t="s">
        <v>174</v>
      </c>
      <c r="AG127" s="862"/>
      <c r="AH127" s="862"/>
      <c r="AI127" s="862"/>
      <c r="AJ127" s="863"/>
      <c r="AK127" s="864" t="s">
        <v>174</v>
      </c>
      <c r="AL127" s="862"/>
      <c r="AM127" s="862"/>
      <c r="AN127" s="862"/>
      <c r="AO127" s="863"/>
      <c r="AP127" s="909" t="s">
        <v>457</v>
      </c>
      <c r="AQ127" s="910"/>
      <c r="AR127" s="910"/>
      <c r="AS127" s="910"/>
      <c r="AT127" s="911"/>
      <c r="AU127" s="283"/>
      <c r="AV127" s="283"/>
      <c r="AW127" s="283"/>
      <c r="AX127" s="926" t="s">
        <v>477</v>
      </c>
      <c r="AY127" s="894"/>
      <c r="AZ127" s="894"/>
      <c r="BA127" s="894"/>
      <c r="BB127" s="894"/>
      <c r="BC127" s="894"/>
      <c r="BD127" s="894"/>
      <c r="BE127" s="895"/>
      <c r="BF127" s="893" t="s">
        <v>478</v>
      </c>
      <c r="BG127" s="894"/>
      <c r="BH127" s="894"/>
      <c r="BI127" s="894"/>
      <c r="BJ127" s="894"/>
      <c r="BK127" s="894"/>
      <c r="BL127" s="895"/>
      <c r="BM127" s="893" t="s">
        <v>479</v>
      </c>
      <c r="BN127" s="894"/>
      <c r="BO127" s="894"/>
      <c r="BP127" s="894"/>
      <c r="BQ127" s="894"/>
      <c r="BR127" s="894"/>
      <c r="BS127" s="895"/>
      <c r="BT127" s="893" t="s">
        <v>480</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481</v>
      </c>
      <c r="CQ127" s="832"/>
      <c r="CR127" s="832"/>
      <c r="CS127" s="832"/>
      <c r="CT127" s="832"/>
      <c r="CU127" s="832"/>
      <c r="CV127" s="832"/>
      <c r="CW127" s="832"/>
      <c r="CX127" s="832"/>
      <c r="CY127" s="832"/>
      <c r="CZ127" s="832"/>
      <c r="DA127" s="832"/>
      <c r="DB127" s="832"/>
      <c r="DC127" s="832"/>
      <c r="DD127" s="832"/>
      <c r="DE127" s="832"/>
      <c r="DF127" s="833"/>
      <c r="DG127" s="898" t="s">
        <v>174</v>
      </c>
      <c r="DH127" s="899"/>
      <c r="DI127" s="899"/>
      <c r="DJ127" s="899"/>
      <c r="DK127" s="899"/>
      <c r="DL127" s="899" t="s">
        <v>174</v>
      </c>
      <c r="DM127" s="899"/>
      <c r="DN127" s="899"/>
      <c r="DO127" s="899"/>
      <c r="DP127" s="899"/>
      <c r="DQ127" s="899" t="s">
        <v>174</v>
      </c>
      <c r="DR127" s="899"/>
      <c r="DS127" s="899"/>
      <c r="DT127" s="899"/>
      <c r="DU127" s="899"/>
      <c r="DV127" s="876" t="s">
        <v>457</v>
      </c>
      <c r="DW127" s="876"/>
      <c r="DX127" s="876"/>
      <c r="DY127" s="876"/>
      <c r="DZ127" s="877"/>
    </row>
    <row r="128" spans="1:130" s="247" customFormat="1" ht="26.25" customHeight="1" thickBot="1" x14ac:dyDescent="0.2">
      <c r="A128" s="878" t="s">
        <v>482</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483</v>
      </c>
      <c r="X128" s="880"/>
      <c r="Y128" s="880"/>
      <c r="Z128" s="881"/>
      <c r="AA128" s="882">
        <v>14826</v>
      </c>
      <c r="AB128" s="883"/>
      <c r="AC128" s="883"/>
      <c r="AD128" s="883"/>
      <c r="AE128" s="884"/>
      <c r="AF128" s="885">
        <v>14782</v>
      </c>
      <c r="AG128" s="883"/>
      <c r="AH128" s="883"/>
      <c r="AI128" s="883"/>
      <c r="AJ128" s="884"/>
      <c r="AK128" s="885">
        <v>13685</v>
      </c>
      <c r="AL128" s="883"/>
      <c r="AM128" s="883"/>
      <c r="AN128" s="883"/>
      <c r="AO128" s="884"/>
      <c r="AP128" s="886"/>
      <c r="AQ128" s="887"/>
      <c r="AR128" s="887"/>
      <c r="AS128" s="887"/>
      <c r="AT128" s="888"/>
      <c r="AU128" s="283"/>
      <c r="AV128" s="283"/>
      <c r="AW128" s="283"/>
      <c r="AX128" s="889" t="s">
        <v>484</v>
      </c>
      <c r="AY128" s="890"/>
      <c r="AZ128" s="890"/>
      <c r="BA128" s="890"/>
      <c r="BB128" s="890"/>
      <c r="BC128" s="890"/>
      <c r="BD128" s="890"/>
      <c r="BE128" s="891"/>
      <c r="BF128" s="868" t="s">
        <v>457</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485</v>
      </c>
      <c r="CQ128" s="810"/>
      <c r="CR128" s="810"/>
      <c r="CS128" s="810"/>
      <c r="CT128" s="810"/>
      <c r="CU128" s="810"/>
      <c r="CV128" s="810"/>
      <c r="CW128" s="810"/>
      <c r="CX128" s="810"/>
      <c r="CY128" s="810"/>
      <c r="CZ128" s="810"/>
      <c r="DA128" s="810"/>
      <c r="DB128" s="810"/>
      <c r="DC128" s="810"/>
      <c r="DD128" s="810"/>
      <c r="DE128" s="810"/>
      <c r="DF128" s="811"/>
      <c r="DG128" s="872" t="s">
        <v>457</v>
      </c>
      <c r="DH128" s="873"/>
      <c r="DI128" s="873"/>
      <c r="DJ128" s="873"/>
      <c r="DK128" s="873"/>
      <c r="DL128" s="873" t="s">
        <v>174</v>
      </c>
      <c r="DM128" s="873"/>
      <c r="DN128" s="873"/>
      <c r="DO128" s="873"/>
      <c r="DP128" s="873"/>
      <c r="DQ128" s="873" t="s">
        <v>174</v>
      </c>
      <c r="DR128" s="873"/>
      <c r="DS128" s="873"/>
      <c r="DT128" s="873"/>
      <c r="DU128" s="873"/>
      <c r="DV128" s="874" t="s">
        <v>457</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486</v>
      </c>
      <c r="X129" s="859"/>
      <c r="Y129" s="859"/>
      <c r="Z129" s="860"/>
      <c r="AA129" s="861">
        <v>2455348</v>
      </c>
      <c r="AB129" s="862"/>
      <c r="AC129" s="862"/>
      <c r="AD129" s="862"/>
      <c r="AE129" s="863"/>
      <c r="AF129" s="864">
        <v>2493433</v>
      </c>
      <c r="AG129" s="862"/>
      <c r="AH129" s="862"/>
      <c r="AI129" s="862"/>
      <c r="AJ129" s="863"/>
      <c r="AK129" s="864">
        <v>2465312</v>
      </c>
      <c r="AL129" s="862"/>
      <c r="AM129" s="862"/>
      <c r="AN129" s="862"/>
      <c r="AO129" s="863"/>
      <c r="AP129" s="865"/>
      <c r="AQ129" s="866"/>
      <c r="AR129" s="866"/>
      <c r="AS129" s="866"/>
      <c r="AT129" s="867"/>
      <c r="AU129" s="285"/>
      <c r="AV129" s="285"/>
      <c r="AW129" s="285"/>
      <c r="AX129" s="831" t="s">
        <v>487</v>
      </c>
      <c r="AY129" s="832"/>
      <c r="AZ129" s="832"/>
      <c r="BA129" s="832"/>
      <c r="BB129" s="832"/>
      <c r="BC129" s="832"/>
      <c r="BD129" s="832"/>
      <c r="BE129" s="833"/>
      <c r="BF129" s="851" t="s">
        <v>174</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488</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489</v>
      </c>
      <c r="X130" s="859"/>
      <c r="Y130" s="859"/>
      <c r="Z130" s="860"/>
      <c r="AA130" s="861">
        <v>479621</v>
      </c>
      <c r="AB130" s="862"/>
      <c r="AC130" s="862"/>
      <c r="AD130" s="862"/>
      <c r="AE130" s="863"/>
      <c r="AF130" s="864">
        <v>541513</v>
      </c>
      <c r="AG130" s="862"/>
      <c r="AH130" s="862"/>
      <c r="AI130" s="862"/>
      <c r="AJ130" s="863"/>
      <c r="AK130" s="864">
        <v>548338</v>
      </c>
      <c r="AL130" s="862"/>
      <c r="AM130" s="862"/>
      <c r="AN130" s="862"/>
      <c r="AO130" s="863"/>
      <c r="AP130" s="865"/>
      <c r="AQ130" s="866"/>
      <c r="AR130" s="866"/>
      <c r="AS130" s="866"/>
      <c r="AT130" s="867"/>
      <c r="AU130" s="285"/>
      <c r="AV130" s="285"/>
      <c r="AW130" s="285"/>
      <c r="AX130" s="831" t="s">
        <v>490</v>
      </c>
      <c r="AY130" s="832"/>
      <c r="AZ130" s="832"/>
      <c r="BA130" s="832"/>
      <c r="BB130" s="832"/>
      <c r="BC130" s="832"/>
      <c r="BD130" s="832"/>
      <c r="BE130" s="833"/>
      <c r="BF130" s="834">
        <v>7.8</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491</v>
      </c>
      <c r="X131" s="842"/>
      <c r="Y131" s="842"/>
      <c r="Z131" s="843"/>
      <c r="AA131" s="844">
        <v>1975727</v>
      </c>
      <c r="AB131" s="845"/>
      <c r="AC131" s="845"/>
      <c r="AD131" s="845"/>
      <c r="AE131" s="846"/>
      <c r="AF131" s="847">
        <v>1951920</v>
      </c>
      <c r="AG131" s="845"/>
      <c r="AH131" s="845"/>
      <c r="AI131" s="845"/>
      <c r="AJ131" s="846"/>
      <c r="AK131" s="847">
        <v>1916974</v>
      </c>
      <c r="AL131" s="845"/>
      <c r="AM131" s="845"/>
      <c r="AN131" s="845"/>
      <c r="AO131" s="846"/>
      <c r="AP131" s="848"/>
      <c r="AQ131" s="849"/>
      <c r="AR131" s="849"/>
      <c r="AS131" s="849"/>
      <c r="AT131" s="850"/>
      <c r="AU131" s="285"/>
      <c r="AV131" s="285"/>
      <c r="AW131" s="285"/>
      <c r="AX131" s="809" t="s">
        <v>492</v>
      </c>
      <c r="AY131" s="810"/>
      <c r="AZ131" s="810"/>
      <c r="BA131" s="810"/>
      <c r="BB131" s="810"/>
      <c r="BC131" s="810"/>
      <c r="BD131" s="810"/>
      <c r="BE131" s="811"/>
      <c r="BF131" s="812" t="s">
        <v>174</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493</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494</v>
      </c>
      <c r="W132" s="822"/>
      <c r="X132" s="822"/>
      <c r="Y132" s="822"/>
      <c r="Z132" s="823"/>
      <c r="AA132" s="824">
        <v>7.0953628709999998</v>
      </c>
      <c r="AB132" s="825"/>
      <c r="AC132" s="825"/>
      <c r="AD132" s="825"/>
      <c r="AE132" s="826"/>
      <c r="AF132" s="827">
        <v>8.155457191</v>
      </c>
      <c r="AG132" s="825"/>
      <c r="AH132" s="825"/>
      <c r="AI132" s="825"/>
      <c r="AJ132" s="826"/>
      <c r="AK132" s="827">
        <v>8.2243160310000007</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495</v>
      </c>
      <c r="W133" s="801"/>
      <c r="X133" s="801"/>
      <c r="Y133" s="801"/>
      <c r="Z133" s="802"/>
      <c r="AA133" s="803">
        <v>5.2</v>
      </c>
      <c r="AB133" s="804"/>
      <c r="AC133" s="804"/>
      <c r="AD133" s="804"/>
      <c r="AE133" s="805"/>
      <c r="AF133" s="803">
        <v>6.5</v>
      </c>
      <c r="AG133" s="804"/>
      <c r="AH133" s="804"/>
      <c r="AI133" s="804"/>
      <c r="AJ133" s="805"/>
      <c r="AK133" s="803">
        <v>7.8</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rdHuHZe16bG72DuRSELfu4B/jL4gVvbOMnmXEaEi759xaShfJYE78ha6PKJ7V4f/N/Ab8yzveoVdRrhE1/gmhw==" saltValue="FWhsgj97Iuj53FpkvZQoO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9" scale="17" orientation="landscape" cellComments="asDisplayed"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L6" sqref="L6:V8"/>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jsAZxcfCSffuH6n4/HGxX1Ct2DSMExk5Dq+y7YWBLso53Ty/OkQRLlcDbaj+bkehRakBsAHzJFqaDuJ9KqownQ==" saltValue="hBmVnrb5vr8mBTxcquhLgw==" spinCount="100000" sheet="1" objects="1" scenarios="1"/>
  <dataConsolidate/>
  <phoneticPr fontId="2"/>
  <printOptions horizontalCentered="1"/>
  <pageMargins left="0" right="0" top="0.39370078740157483" bottom="0.39370078740157483" header="0.19685039370078741" footer="0.19685039370078741"/>
  <pageSetup paperSize="9" scale="45"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L6" sqref="L6:V8"/>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NT4w1gLfq/rpmtx65P3sqOv2j11r+l9pSnkK8ipivJSRVj6veO57EHh72ZtipBWHZgO50GboJSnOKKS2JK9RA==" saltValue="p3sjs3NVTaNmR1rTc7LEIw=="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election activeCell="L6" sqref="L6:V8"/>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8" t="s">
        <v>499</v>
      </c>
      <c r="AP7" s="304"/>
      <c r="AQ7" s="305" t="s">
        <v>500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9"/>
      <c r="AP8" s="310" t="s">
        <v>501</v>
      </c>
      <c r="AQ8" s="311" t="s">
        <v>502</v>
      </c>
      <c r="AR8" s="312" t="s">
        <v>503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2" t="s">
        <v>504</v>
      </c>
      <c r="AL9" s="1233"/>
      <c r="AM9" s="1233"/>
      <c r="AN9" s="1234"/>
      <c r="AO9" s="313">
        <v>882052</v>
      </c>
      <c r="AP9" s="313">
        <v>137627</v>
      </c>
      <c r="AQ9" s="314">
        <v>120360</v>
      </c>
      <c r="AR9" s="315">
        <v>14.3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2" t="s">
        <v>505</v>
      </c>
      <c r="AL10" s="1233"/>
      <c r="AM10" s="1233"/>
      <c r="AN10" s="1234"/>
      <c r="AO10" s="316">
        <v>25399</v>
      </c>
      <c r="AP10" s="316">
        <v>3963</v>
      </c>
      <c r="AQ10" s="317">
        <v>12817</v>
      </c>
      <c r="AR10" s="318">
        <v>-69.099999999999994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2" t="s">
        <v>506</v>
      </c>
      <c r="AL11" s="1233"/>
      <c r="AM11" s="1233"/>
      <c r="AN11" s="1234"/>
      <c r="AO11" s="316">
        <v>90616</v>
      </c>
      <c r="AP11" s="316">
        <v>14139</v>
      </c>
      <c r="AQ11" s="317">
        <v>19677</v>
      </c>
      <c r="AR11" s="318">
        <v>-28.1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2" t="s">
        <v>507</v>
      </c>
      <c r="AL12" s="1233"/>
      <c r="AM12" s="1233"/>
      <c r="AN12" s="1234"/>
      <c r="AO12" s="316">
        <v>4967</v>
      </c>
      <c r="AP12" s="316">
        <v>775</v>
      </c>
      <c r="AQ12" s="317">
        <v>1195</v>
      </c>
      <c r="AR12" s="318">
        <v>-35.1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2" t="s">
        <v>508</v>
      </c>
      <c r="AL13" s="1233"/>
      <c r="AM13" s="1233"/>
      <c r="AN13" s="1234"/>
      <c r="AO13" s="316" t="s">
        <v>509</v>
      </c>
      <c r="AP13" s="316" t="s">
        <v>509</v>
      </c>
      <c r="AQ13" s="317" t="s">
        <v>509</v>
      </c>
      <c r="AR13" s="318" t="s">
        <v>509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2" t="s">
        <v>510</v>
      </c>
      <c r="AL14" s="1233"/>
      <c r="AM14" s="1233"/>
      <c r="AN14" s="1234"/>
      <c r="AO14" s="316">
        <v>39456</v>
      </c>
      <c r="AP14" s="316">
        <v>6156</v>
      </c>
      <c r="AQ14" s="317">
        <v>5328</v>
      </c>
      <c r="AR14" s="318">
        <v>15.5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2" t="s">
        <v>511</v>
      </c>
      <c r="AL15" s="1233"/>
      <c r="AM15" s="1233"/>
      <c r="AN15" s="1234"/>
      <c r="AO15" s="316">
        <v>9000</v>
      </c>
      <c r="AP15" s="316">
        <v>1404</v>
      </c>
      <c r="AQ15" s="317">
        <v>3216</v>
      </c>
      <c r="AR15" s="318">
        <v>-56.3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5" t="s">
        <v>512</v>
      </c>
      <c r="AL16" s="1236"/>
      <c r="AM16" s="1236"/>
      <c r="AN16" s="1237"/>
      <c r="AO16" s="316">
        <v>-80414</v>
      </c>
      <c r="AP16" s="316">
        <v>-12547</v>
      </c>
      <c r="AQ16" s="317">
        <v>-12293</v>
      </c>
      <c r="AR16" s="318">
        <v>2.1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5" t="s">
        <v>188</v>
      </c>
      <c r="AL17" s="1236"/>
      <c r="AM17" s="1236"/>
      <c r="AN17" s="1237"/>
      <c r="AO17" s="316">
        <v>971076</v>
      </c>
      <c r="AP17" s="316">
        <v>151518</v>
      </c>
      <c r="AQ17" s="317">
        <v>150300</v>
      </c>
      <c r="AR17" s="318">
        <v>0.8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514</v>
      </c>
      <c r="AP20" s="324" t="s">
        <v>515</v>
      </c>
      <c r="AQ20" s="325" t="s">
        <v>516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9" t="s">
        <v>517</v>
      </c>
      <c r="AL21" s="1230"/>
      <c r="AM21" s="1230"/>
      <c r="AN21" s="1231"/>
      <c r="AO21" s="328">
        <v>13.57</v>
      </c>
      <c r="AP21" s="329">
        <v>13.79</v>
      </c>
      <c r="AQ21" s="330">
        <v>-0.22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9" t="s">
        <v>518</v>
      </c>
      <c r="AL22" s="1230"/>
      <c r="AM22" s="1230"/>
      <c r="AN22" s="1231"/>
      <c r="AO22" s="333">
        <v>95.6</v>
      </c>
      <c r="AP22" s="334">
        <v>95.2</v>
      </c>
      <c r="AQ22" s="335">
        <v>0.4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8" t="s">
        <v>499</v>
      </c>
      <c r="AP30" s="304"/>
      <c r="AQ30" s="305" t="s">
        <v>500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9"/>
      <c r="AP31" s="310" t="s">
        <v>501</v>
      </c>
      <c r="AQ31" s="311" t="s">
        <v>502</v>
      </c>
      <c r="AR31" s="312" t="s">
        <v>503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0" t="s">
        <v>522</v>
      </c>
      <c r="AL32" s="1221"/>
      <c r="AM32" s="1221"/>
      <c r="AN32" s="1222"/>
      <c r="AO32" s="343">
        <v>686419</v>
      </c>
      <c r="AP32" s="343">
        <v>107102</v>
      </c>
      <c r="AQ32" s="344">
        <v>71832</v>
      </c>
      <c r="AR32" s="345">
        <v>49.1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0" t="s">
        <v>523</v>
      </c>
      <c r="AL33" s="1221"/>
      <c r="AM33" s="1221"/>
      <c r="AN33" s="1222"/>
      <c r="AO33" s="343" t="s">
        <v>509</v>
      </c>
      <c r="AP33" s="343" t="s">
        <v>509</v>
      </c>
      <c r="AQ33" s="344" t="s">
        <v>509</v>
      </c>
      <c r="AR33" s="345" t="s">
        <v>509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0" t="s">
        <v>524</v>
      </c>
      <c r="AL34" s="1221"/>
      <c r="AM34" s="1221"/>
      <c r="AN34" s="1222"/>
      <c r="AO34" s="343" t="s">
        <v>509</v>
      </c>
      <c r="AP34" s="343" t="s">
        <v>509</v>
      </c>
      <c r="AQ34" s="344">
        <v>1</v>
      </c>
      <c r="AR34" s="345" t="s">
        <v>509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0" t="s">
        <v>525</v>
      </c>
      <c r="AL35" s="1221"/>
      <c r="AM35" s="1221"/>
      <c r="AN35" s="1222"/>
      <c r="AO35" s="343">
        <v>4874</v>
      </c>
      <c r="AP35" s="343">
        <v>760</v>
      </c>
      <c r="AQ35" s="344">
        <v>20841</v>
      </c>
      <c r="AR35" s="345">
        <v>-96.4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0" t="s">
        <v>526</v>
      </c>
      <c r="AL36" s="1221"/>
      <c r="AM36" s="1221"/>
      <c r="AN36" s="1222"/>
      <c r="AO36" s="343">
        <v>28388</v>
      </c>
      <c r="AP36" s="343">
        <v>4429</v>
      </c>
      <c r="AQ36" s="344">
        <v>5244</v>
      </c>
      <c r="AR36" s="345">
        <v>-15.5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0" t="s">
        <v>527</v>
      </c>
      <c r="AL37" s="1221"/>
      <c r="AM37" s="1221"/>
      <c r="AN37" s="1222"/>
      <c r="AO37" s="343" t="s">
        <v>509</v>
      </c>
      <c r="AP37" s="343" t="s">
        <v>509</v>
      </c>
      <c r="AQ37" s="344">
        <v>943</v>
      </c>
      <c r="AR37" s="345" t="s">
        <v>509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3" t="s">
        <v>528</v>
      </c>
      <c r="AL38" s="1224"/>
      <c r="AM38" s="1224"/>
      <c r="AN38" s="1225"/>
      <c r="AO38" s="346" t="s">
        <v>509</v>
      </c>
      <c r="AP38" s="346" t="s">
        <v>509</v>
      </c>
      <c r="AQ38" s="347">
        <v>9</v>
      </c>
      <c r="AR38" s="335" t="s">
        <v>509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3" t="s">
        <v>529</v>
      </c>
      <c r="AL39" s="1224"/>
      <c r="AM39" s="1224"/>
      <c r="AN39" s="1225"/>
      <c r="AO39" s="343">
        <v>-13685</v>
      </c>
      <c r="AP39" s="343">
        <v>-2135</v>
      </c>
      <c r="AQ39" s="344">
        <v>-2885</v>
      </c>
      <c r="AR39" s="345">
        <v>-26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0" t="s">
        <v>530</v>
      </c>
      <c r="AL40" s="1221"/>
      <c r="AM40" s="1221"/>
      <c r="AN40" s="1222"/>
      <c r="AO40" s="343">
        <v>-548338</v>
      </c>
      <c r="AP40" s="343">
        <v>-85557</v>
      </c>
      <c r="AQ40" s="344">
        <v>-64554</v>
      </c>
      <c r="AR40" s="345">
        <v>32.5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6" t="s">
        <v>301</v>
      </c>
      <c r="AL41" s="1227"/>
      <c r="AM41" s="1227"/>
      <c r="AN41" s="1228"/>
      <c r="AO41" s="343">
        <v>157658</v>
      </c>
      <c r="AP41" s="343">
        <v>24599</v>
      </c>
      <c r="AQ41" s="344">
        <v>31431</v>
      </c>
      <c r="AR41" s="345">
        <v>-21.7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3" t="s">
        <v>499</v>
      </c>
      <c r="AN49" s="1215" t="s">
        <v>534</v>
      </c>
      <c r="AO49" s="1216"/>
      <c r="AP49" s="1216"/>
      <c r="AQ49" s="1216"/>
      <c r="AR49" s="121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4"/>
      <c r="AN50" s="359" t="s">
        <v>535</v>
      </c>
      <c r="AO50" s="360" t="s">
        <v>536</v>
      </c>
      <c r="AP50" s="361" t="s">
        <v>537</v>
      </c>
      <c r="AQ50" s="362" t="s">
        <v>538</v>
      </c>
      <c r="AR50" s="363" t="s">
        <v>539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540</v>
      </c>
      <c r="AL51" s="356"/>
      <c r="AM51" s="364">
        <v>73475</v>
      </c>
      <c r="AN51" s="365">
        <v>10593</v>
      </c>
      <c r="AO51" s="366">
        <v>-89.8</v>
      </c>
      <c r="AP51" s="367">
        <v>109920</v>
      </c>
      <c r="AQ51" s="368">
        <v>-8.1999999999999993</v>
      </c>
      <c r="AR51" s="369">
        <v>-81.599999999999994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541</v>
      </c>
      <c r="AM52" s="372">
        <v>40332</v>
      </c>
      <c r="AN52" s="373">
        <v>5815</v>
      </c>
      <c r="AO52" s="374">
        <v>-92.9</v>
      </c>
      <c r="AP52" s="375">
        <v>62739</v>
      </c>
      <c r="AQ52" s="376">
        <v>-8.4</v>
      </c>
      <c r="AR52" s="377">
        <v>-84.5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542</v>
      </c>
      <c r="AL53" s="356"/>
      <c r="AM53" s="364">
        <v>128123</v>
      </c>
      <c r="AN53" s="365">
        <v>18742</v>
      </c>
      <c r="AO53" s="366">
        <v>76.900000000000006</v>
      </c>
      <c r="AP53" s="367">
        <v>119882</v>
      </c>
      <c r="AQ53" s="368">
        <v>9.1</v>
      </c>
      <c r="AR53" s="369">
        <v>67.8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541</v>
      </c>
      <c r="AM54" s="372">
        <v>44386</v>
      </c>
      <c r="AN54" s="373">
        <v>6493</v>
      </c>
      <c r="AO54" s="374">
        <v>11.7</v>
      </c>
      <c r="AP54" s="375">
        <v>66481</v>
      </c>
      <c r="AQ54" s="376">
        <v>6</v>
      </c>
      <c r="AR54" s="377">
        <v>5.7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543</v>
      </c>
      <c r="AL55" s="356"/>
      <c r="AM55" s="364">
        <v>416300</v>
      </c>
      <c r="AN55" s="365">
        <v>62283</v>
      </c>
      <c r="AO55" s="366">
        <v>232.3</v>
      </c>
      <c r="AP55" s="367">
        <v>116162</v>
      </c>
      <c r="AQ55" s="368">
        <v>-3.1</v>
      </c>
      <c r="AR55" s="369">
        <v>235.4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541</v>
      </c>
      <c r="AM56" s="372">
        <v>117769</v>
      </c>
      <c r="AN56" s="373">
        <v>17620</v>
      </c>
      <c r="AO56" s="374">
        <v>171.4</v>
      </c>
      <c r="AP56" s="375">
        <v>61562</v>
      </c>
      <c r="AQ56" s="376">
        <v>-7.4</v>
      </c>
      <c r="AR56" s="377">
        <v>178.8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544</v>
      </c>
      <c r="AL57" s="356"/>
      <c r="AM57" s="364">
        <v>143695</v>
      </c>
      <c r="AN57" s="365">
        <v>21975</v>
      </c>
      <c r="AO57" s="366">
        <v>-64.7</v>
      </c>
      <c r="AP57" s="367">
        <v>121449</v>
      </c>
      <c r="AQ57" s="368">
        <v>4.5999999999999996</v>
      </c>
      <c r="AR57" s="369">
        <v>-69.3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541</v>
      </c>
      <c r="AM58" s="372">
        <v>100372</v>
      </c>
      <c r="AN58" s="373">
        <v>15350</v>
      </c>
      <c r="AO58" s="374">
        <v>-12.9</v>
      </c>
      <c r="AP58" s="375">
        <v>62922</v>
      </c>
      <c r="AQ58" s="376">
        <v>2.2000000000000002</v>
      </c>
      <c r="AR58" s="377">
        <v>-15.1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545</v>
      </c>
      <c r="AL59" s="356"/>
      <c r="AM59" s="364">
        <v>153789</v>
      </c>
      <c r="AN59" s="365">
        <v>23996</v>
      </c>
      <c r="AO59" s="366">
        <v>9.1999999999999993</v>
      </c>
      <c r="AP59" s="367">
        <v>145139</v>
      </c>
      <c r="AQ59" s="368">
        <v>19.5</v>
      </c>
      <c r="AR59" s="369">
        <v>-10.3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541</v>
      </c>
      <c r="AM60" s="372">
        <v>48621</v>
      </c>
      <c r="AN60" s="373">
        <v>7586</v>
      </c>
      <c r="AO60" s="374">
        <v>-50.6</v>
      </c>
      <c r="AP60" s="375">
        <v>83762</v>
      </c>
      <c r="AQ60" s="376">
        <v>33.1</v>
      </c>
      <c r="AR60" s="377">
        <v>-83.7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546</v>
      </c>
      <c r="AL61" s="378"/>
      <c r="AM61" s="379">
        <v>183076</v>
      </c>
      <c r="AN61" s="380">
        <v>27518</v>
      </c>
      <c r="AO61" s="381">
        <v>32.799999999999997</v>
      </c>
      <c r="AP61" s="382">
        <v>122510</v>
      </c>
      <c r="AQ61" s="383">
        <v>4.4000000000000004</v>
      </c>
      <c r="AR61" s="369">
        <v>28.4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541</v>
      </c>
      <c r="AM62" s="372">
        <v>70296</v>
      </c>
      <c r="AN62" s="373">
        <v>10573</v>
      </c>
      <c r="AO62" s="374">
        <v>5.3</v>
      </c>
      <c r="AP62" s="375">
        <v>67493</v>
      </c>
      <c r="AQ62" s="376">
        <v>5.0999999999999996</v>
      </c>
      <c r="AR62" s="377">
        <v>0.2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uubc5AhiI6UmVmwZu384VOK2nHr55wGWawu95TlKr4Q0wI7bA7t7WMY6CaLwE4ndoB/H/0eGRcQHDaZEkHe9w==" saltValue="ofsHYK7qPJRC88LmPSPl8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L6" sqref="L6:V8"/>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20" spans="125:125" ht="13.5" hidden="1" customHeight="1" x14ac:dyDescent="0.15"/>
    <row r="121" spans="125:125" ht="13.5" hidden="1" customHeight="1" x14ac:dyDescent="0.15">
      <c r="DU121" s="291"/>
    </row>
  </sheetData>
  <sheetProtection algorithmName="SHA-512" hashValue="BZfu2WR4J+8HWqCmgZ4vx/4UKSEMNeP7FycSjTKTd+mUWzdqFI4dFDIB3XtTcHYVizP01MZvshH4NBSEnTxN4Q==" saltValue="BNPlyKFKQ7Uo20s3c7GkRw=="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L6" sqref="L6:V8"/>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549</v>
      </c>
    </row>
  </sheetData>
  <sheetProtection algorithmName="SHA-512" hashValue="FWxOtBgL47/mISjz3ARgmpP3BGS1W5u15H3I+tb5Mte7aoyC6SQbhMYPvNQK+Ls/+fdoh36cE4iehkrkssXThw==" saltValue="coZlt6lcbWLdUl4N/Q2SlQ=="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0" zoomScaleNormal="60" zoomScaleSheetLayoutView="100" workbookViewId="0">
      <selection activeCell="L6" sqref="L6:V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8" t="s">
        <v>3</v>
      </c>
      <c r="D47" s="1238"/>
      <c r="E47" s="1239"/>
      <c r="F47" s="11">
        <v>36.369999999999997</v>
      </c>
      <c r="G47" s="12">
        <v>36.450000000000003</v>
      </c>
      <c r="H47" s="12">
        <v>35.64</v>
      </c>
      <c r="I47" s="12">
        <v>42.76</v>
      </c>
      <c r="J47" s="13">
        <v>43.15</v>
      </c>
    </row>
    <row r="48" spans="2:10" ht="57.75" customHeight="1" x14ac:dyDescent="0.15">
      <c r="B48" s="14"/>
      <c r="C48" s="1240" t="s">
        <v>4</v>
      </c>
      <c r="D48" s="1240"/>
      <c r="E48" s="1241"/>
      <c r="F48" s="15">
        <v>4.8099999999999996</v>
      </c>
      <c r="G48" s="16">
        <v>5.43</v>
      </c>
      <c r="H48" s="16">
        <v>4.8</v>
      </c>
      <c r="I48" s="16">
        <v>7.08</v>
      </c>
      <c r="J48" s="17">
        <v>6.84</v>
      </c>
    </row>
    <row r="49" spans="2:10" ht="57.75" customHeight="1" thickBot="1" x14ac:dyDescent="0.2">
      <c r="B49" s="18"/>
      <c r="C49" s="1242" t="s">
        <v>5</v>
      </c>
      <c r="D49" s="1242"/>
      <c r="E49" s="1243"/>
      <c r="F49" s="19" t="s">
        <v>555</v>
      </c>
      <c r="G49" s="20">
        <v>3.53</v>
      </c>
      <c r="H49" s="20" t="s">
        <v>556</v>
      </c>
      <c r="I49" s="20">
        <v>7.61</v>
      </c>
      <c r="J49" s="21" t="s">
        <v>557</v>
      </c>
    </row>
    <row r="50" spans="2:10" ht="13.5" customHeight="1" x14ac:dyDescent="0.15"/>
  </sheetData>
  <sheetProtection algorithmName="SHA-512" hashValue="d43YFgoGBw6K0+m79Skhzs9MkirJUCzcth3bbkvmWiNZ5+veXfGtTDTegtEnUprzAeNbEPK+emHY+27fkK4EbQ==" saltValue="Bt1fDvQ0Ixhnw9KYhgXPR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L6" sqref="L6:V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50" t="s">
        <v>558</v>
      </c>
      <c r="D34" s="1250"/>
      <c r="E34" s="1251"/>
      <c r="F34" s="32">
        <v>4.8099999999999996</v>
      </c>
      <c r="G34" s="33">
        <v>5.43</v>
      </c>
      <c r="H34" s="33">
        <v>4.8</v>
      </c>
      <c r="I34" s="33">
        <v>7.07</v>
      </c>
      <c r="J34" s="34">
        <v>6.83</v>
      </c>
      <c r="K34" s="22"/>
      <c r="L34" s="22"/>
      <c r="M34" s="22"/>
      <c r="N34" s="22"/>
      <c r="O34" s="22"/>
      <c r="P34" s="22"/>
    </row>
    <row r="35" spans="1:16" ht="39" customHeight="1" x14ac:dyDescent="0.15">
      <c r="A35" s="22"/>
      <c r="B35" s="35"/>
      <c r="C35" s="1244" t="s">
        <v>559</v>
      </c>
      <c r="D35" s="1245"/>
      <c r="E35" s="1246"/>
      <c r="F35" s="36">
        <v>3.81</v>
      </c>
      <c r="G35" s="37">
        <v>3.54</v>
      </c>
      <c r="H35" s="37">
        <v>3.8</v>
      </c>
      <c r="I35" s="37">
        <v>3.54</v>
      </c>
      <c r="J35" s="38">
        <v>4.12</v>
      </c>
      <c r="K35" s="22"/>
      <c r="L35" s="22"/>
      <c r="M35" s="22"/>
      <c r="N35" s="22"/>
      <c r="O35" s="22"/>
      <c r="P35" s="22"/>
    </row>
    <row r="36" spans="1:16" ht="39" customHeight="1" x14ac:dyDescent="0.15">
      <c r="A36" s="22"/>
      <c r="B36" s="35"/>
      <c r="C36" s="1244" t="s">
        <v>560</v>
      </c>
      <c r="D36" s="1245"/>
      <c r="E36" s="1246"/>
      <c r="F36" s="36" t="s">
        <v>561</v>
      </c>
      <c r="G36" s="37" t="s">
        <v>562</v>
      </c>
      <c r="H36" s="37">
        <v>2.79</v>
      </c>
      <c r="I36" s="37">
        <v>0</v>
      </c>
      <c r="J36" s="38">
        <v>1.86</v>
      </c>
      <c r="K36" s="22"/>
      <c r="L36" s="22"/>
      <c r="M36" s="22"/>
      <c r="N36" s="22"/>
      <c r="O36" s="22"/>
      <c r="P36" s="22"/>
    </row>
    <row r="37" spans="1:16" ht="39" customHeight="1" x14ac:dyDescent="0.15">
      <c r="A37" s="22"/>
      <c r="B37" s="35"/>
      <c r="C37" s="1244" t="s">
        <v>563</v>
      </c>
      <c r="D37" s="1245"/>
      <c r="E37" s="1246"/>
      <c r="F37" s="36">
        <v>0</v>
      </c>
      <c r="G37" s="37">
        <v>0</v>
      </c>
      <c r="H37" s="37">
        <v>0.01</v>
      </c>
      <c r="I37" s="37">
        <v>0</v>
      </c>
      <c r="J37" s="38">
        <v>0</v>
      </c>
      <c r="K37" s="22"/>
      <c r="L37" s="22"/>
      <c r="M37" s="22"/>
      <c r="N37" s="22"/>
      <c r="O37" s="22"/>
      <c r="P37" s="22"/>
    </row>
    <row r="38" spans="1:16" ht="39" customHeight="1" x14ac:dyDescent="0.15">
      <c r="A38" s="22"/>
      <c r="B38" s="35"/>
      <c r="C38" s="1244" t="s">
        <v>564</v>
      </c>
      <c r="D38" s="1245"/>
      <c r="E38" s="1246"/>
      <c r="F38" s="36">
        <v>0</v>
      </c>
      <c r="G38" s="37">
        <v>0</v>
      </c>
      <c r="H38" s="37">
        <v>0</v>
      </c>
      <c r="I38" s="37">
        <v>0</v>
      </c>
      <c r="J38" s="38">
        <v>0</v>
      </c>
      <c r="K38" s="22"/>
      <c r="L38" s="22"/>
      <c r="M38" s="22"/>
      <c r="N38" s="22"/>
      <c r="O38" s="22"/>
      <c r="P38" s="22"/>
    </row>
    <row r="39" spans="1:16" ht="39" customHeight="1" x14ac:dyDescent="0.15">
      <c r="A39" s="22"/>
      <c r="B39" s="35"/>
      <c r="C39" s="1244"/>
      <c r="D39" s="1245"/>
      <c r="E39" s="1246"/>
      <c r="F39" s="36"/>
      <c r="G39" s="37"/>
      <c r="H39" s="37"/>
      <c r="I39" s="37"/>
      <c r="J39" s="38"/>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565</v>
      </c>
      <c r="D42" s="1245"/>
      <c r="E42" s="1246"/>
      <c r="F42" s="36" t="s">
        <v>509</v>
      </c>
      <c r="G42" s="37" t="s">
        <v>509</v>
      </c>
      <c r="H42" s="37" t="s">
        <v>509</v>
      </c>
      <c r="I42" s="37" t="s">
        <v>509</v>
      </c>
      <c r="J42" s="38" t="s">
        <v>509</v>
      </c>
      <c r="K42" s="22"/>
      <c r="L42" s="22"/>
      <c r="M42" s="22"/>
      <c r="N42" s="22"/>
      <c r="O42" s="22"/>
      <c r="P42" s="22"/>
    </row>
    <row r="43" spans="1:16" ht="39" customHeight="1" thickBot="1" x14ac:dyDescent="0.2">
      <c r="A43" s="22"/>
      <c r="B43" s="40"/>
      <c r="C43" s="1247" t="s">
        <v>566</v>
      </c>
      <c r="D43" s="1248"/>
      <c r="E43" s="1249"/>
      <c r="F43" s="41">
        <v>7.87</v>
      </c>
      <c r="G43" s="42">
        <v>14.44</v>
      </c>
      <c r="H43" s="42">
        <v>7.69</v>
      </c>
      <c r="I43" s="42">
        <v>0</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VQE87zhQ0Iev7a+Tr2MEVWd+8zQ/+TBpeJzqLyJBkBCuFWUZwpx/eYqSpYx7iUEaOdZzryaOunC4VKccMznAw==" saltValue="SkFpLNfNEIZaIz7Vr+Nu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election activeCell="L6" sqref="L6:V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458</v>
      </c>
      <c r="L45" s="60">
        <v>464</v>
      </c>
      <c r="M45" s="60">
        <v>612</v>
      </c>
      <c r="N45" s="60">
        <v>685</v>
      </c>
      <c r="O45" s="61">
        <v>686</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509</v>
      </c>
      <c r="L46" s="64" t="s">
        <v>509</v>
      </c>
      <c r="M46" s="64" t="s">
        <v>509</v>
      </c>
      <c r="N46" s="64" t="s">
        <v>509</v>
      </c>
      <c r="O46" s="65" t="s">
        <v>509</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509</v>
      </c>
      <c r="L47" s="64" t="s">
        <v>509</v>
      </c>
      <c r="M47" s="64" t="s">
        <v>509</v>
      </c>
      <c r="N47" s="64" t="s">
        <v>509</v>
      </c>
      <c r="O47" s="65" t="s">
        <v>509</v>
      </c>
      <c r="P47" s="48"/>
      <c r="Q47" s="48"/>
      <c r="R47" s="48"/>
      <c r="S47" s="48"/>
      <c r="T47" s="48"/>
      <c r="U47" s="48"/>
    </row>
    <row r="48" spans="1:21" ht="30.75" customHeight="1" x14ac:dyDescent="0.15">
      <c r="A48" s="48"/>
      <c r="B48" s="1272"/>
      <c r="C48" s="1273"/>
      <c r="D48" s="62"/>
      <c r="E48" s="1254" t="s">
        <v>15</v>
      </c>
      <c r="F48" s="1254"/>
      <c r="G48" s="1254"/>
      <c r="H48" s="1254"/>
      <c r="I48" s="1254"/>
      <c r="J48" s="1255"/>
      <c r="K48" s="63">
        <v>18</v>
      </c>
      <c r="L48" s="64">
        <v>22</v>
      </c>
      <c r="M48" s="64">
        <v>9</v>
      </c>
      <c r="N48" s="64">
        <v>7</v>
      </c>
      <c r="O48" s="65">
        <v>5</v>
      </c>
      <c r="P48" s="48"/>
      <c r="Q48" s="48"/>
      <c r="R48" s="48"/>
      <c r="S48" s="48"/>
      <c r="T48" s="48"/>
      <c r="U48" s="48"/>
    </row>
    <row r="49" spans="1:21" ht="30.75" customHeight="1" x14ac:dyDescent="0.15">
      <c r="A49" s="48"/>
      <c r="B49" s="1272"/>
      <c r="C49" s="1273"/>
      <c r="D49" s="62"/>
      <c r="E49" s="1254" t="s">
        <v>16</v>
      </c>
      <c r="F49" s="1254"/>
      <c r="G49" s="1254"/>
      <c r="H49" s="1254"/>
      <c r="I49" s="1254"/>
      <c r="J49" s="1255"/>
      <c r="K49" s="63">
        <v>9</v>
      </c>
      <c r="L49" s="64">
        <v>12</v>
      </c>
      <c r="M49" s="64">
        <v>13</v>
      </c>
      <c r="N49" s="64">
        <v>23</v>
      </c>
      <c r="O49" s="65">
        <v>28</v>
      </c>
      <c r="P49" s="48"/>
      <c r="Q49" s="48"/>
      <c r="R49" s="48"/>
      <c r="S49" s="48"/>
      <c r="T49" s="48"/>
      <c r="U49" s="48"/>
    </row>
    <row r="50" spans="1:21" ht="30.75" customHeight="1" x14ac:dyDescent="0.15">
      <c r="A50" s="48"/>
      <c r="B50" s="1272"/>
      <c r="C50" s="1273"/>
      <c r="D50" s="62"/>
      <c r="E50" s="1254" t="s">
        <v>17</v>
      </c>
      <c r="F50" s="1254"/>
      <c r="G50" s="1254"/>
      <c r="H50" s="1254"/>
      <c r="I50" s="1254"/>
      <c r="J50" s="1255"/>
      <c r="K50" s="63">
        <v>0</v>
      </c>
      <c r="L50" s="64">
        <v>0</v>
      </c>
      <c r="M50" s="64">
        <v>0</v>
      </c>
      <c r="N50" s="64" t="s">
        <v>509</v>
      </c>
      <c r="O50" s="65" t="s">
        <v>509</v>
      </c>
      <c r="P50" s="48"/>
      <c r="Q50" s="48"/>
      <c r="R50" s="48"/>
      <c r="S50" s="48"/>
      <c r="T50" s="48"/>
      <c r="U50" s="48"/>
    </row>
    <row r="51" spans="1:21" ht="30.75" customHeight="1" x14ac:dyDescent="0.15">
      <c r="A51" s="48"/>
      <c r="B51" s="1274"/>
      <c r="C51" s="1275"/>
      <c r="D51" s="66"/>
      <c r="E51" s="1254" t="s">
        <v>18</v>
      </c>
      <c r="F51" s="1254"/>
      <c r="G51" s="1254"/>
      <c r="H51" s="1254"/>
      <c r="I51" s="1254"/>
      <c r="J51" s="1255"/>
      <c r="K51" s="63">
        <v>0</v>
      </c>
      <c r="L51" s="64">
        <v>0</v>
      </c>
      <c r="M51" s="64" t="s">
        <v>509</v>
      </c>
      <c r="N51" s="64" t="s">
        <v>509</v>
      </c>
      <c r="O51" s="65" t="s">
        <v>509</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401</v>
      </c>
      <c r="L52" s="64">
        <v>408</v>
      </c>
      <c r="M52" s="64">
        <v>495</v>
      </c>
      <c r="N52" s="64">
        <v>557</v>
      </c>
      <c r="O52" s="65">
        <v>562</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84</v>
      </c>
      <c r="L53" s="69">
        <v>90</v>
      </c>
      <c r="M53" s="69">
        <v>139</v>
      </c>
      <c r="N53" s="69">
        <v>158</v>
      </c>
      <c r="O53" s="70">
        <v>157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573</v>
      </c>
      <c r="L57" s="84" t="s">
        <v>573</v>
      </c>
      <c r="M57" s="84" t="s">
        <v>573</v>
      </c>
      <c r="N57" s="84" t="s">
        <v>573</v>
      </c>
      <c r="O57" s="85" t="s">
        <v>573</v>
      </c>
    </row>
    <row r="58" spans="1:21" ht="31.5" customHeight="1" thickBot="1" x14ac:dyDescent="0.2">
      <c r="B58" s="1262"/>
      <c r="C58" s="1263"/>
      <c r="D58" s="1267" t="s">
        <v>27</v>
      </c>
      <c r="E58" s="1268"/>
      <c r="F58" s="1268"/>
      <c r="G58" s="1268"/>
      <c r="H58" s="1268"/>
      <c r="I58" s="1268"/>
      <c r="J58" s="1269"/>
      <c r="K58" s="86" t="s">
        <v>573</v>
      </c>
      <c r="L58" s="87" t="s">
        <v>573</v>
      </c>
      <c r="M58" s="87" t="s">
        <v>573</v>
      </c>
      <c r="N58" s="87" t="s">
        <v>573</v>
      </c>
      <c r="O58" s="88" t="s">
        <v>573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lJPnMq1ko7rufR6XDoc/MkaHgrAdDSNZOQ0VjhuSrczS3HWd6gFykOpC7DoZMboanWKCMoC/uV9z3ZOWhJn1g==" saltValue="8TNL0LQEKsqAXLjS6s/eH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9" scale="53" orientation="landscape" cellComments="asDisplayed"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60" zoomScaleNormal="60" zoomScaleSheetLayoutView="100" workbookViewId="0">
      <selection activeCell="L6" sqref="L6:V8"/>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550</v>
      </c>
      <c r="J40" s="100" t="s">
        <v>551</v>
      </c>
      <c r="K40" s="100" t="s">
        <v>552</v>
      </c>
      <c r="L40" s="100" t="s">
        <v>553</v>
      </c>
      <c r="M40" s="101" t="s">
        <v>554</v>
      </c>
    </row>
    <row r="41" spans="2:13" ht="27.75" customHeight="1" x14ac:dyDescent="0.15">
      <c r="B41" s="1290" t="s">
        <v>30</v>
      </c>
      <c r="C41" s="1291"/>
      <c r="D41" s="102"/>
      <c r="E41" s="1292" t="s">
        <v>31</v>
      </c>
      <c r="F41" s="1292"/>
      <c r="G41" s="1292"/>
      <c r="H41" s="1293"/>
      <c r="I41" s="103">
        <v>6520</v>
      </c>
      <c r="J41" s="104">
        <v>6130</v>
      </c>
      <c r="K41" s="104">
        <v>5812</v>
      </c>
      <c r="L41" s="104">
        <v>5354</v>
      </c>
      <c r="M41" s="105">
        <v>4923</v>
      </c>
    </row>
    <row r="42" spans="2:13" ht="27.75" customHeight="1" x14ac:dyDescent="0.15">
      <c r="B42" s="1280"/>
      <c r="C42" s="1281"/>
      <c r="D42" s="106"/>
      <c r="E42" s="1284" t="s">
        <v>32</v>
      </c>
      <c r="F42" s="1284"/>
      <c r="G42" s="1284"/>
      <c r="H42" s="1285"/>
      <c r="I42" s="107" t="s">
        <v>509</v>
      </c>
      <c r="J42" s="108" t="s">
        <v>509</v>
      </c>
      <c r="K42" s="108" t="s">
        <v>509</v>
      </c>
      <c r="L42" s="108" t="s">
        <v>509</v>
      </c>
      <c r="M42" s="109" t="s">
        <v>509</v>
      </c>
    </row>
    <row r="43" spans="2:13" ht="27.75" customHeight="1" x14ac:dyDescent="0.15">
      <c r="B43" s="1280"/>
      <c r="C43" s="1281"/>
      <c r="D43" s="106"/>
      <c r="E43" s="1284" t="s">
        <v>33</v>
      </c>
      <c r="F43" s="1284"/>
      <c r="G43" s="1284"/>
      <c r="H43" s="1285"/>
      <c r="I43" s="107">
        <v>188</v>
      </c>
      <c r="J43" s="108">
        <v>203</v>
      </c>
      <c r="K43" s="108">
        <v>71</v>
      </c>
      <c r="L43" s="108">
        <v>83</v>
      </c>
      <c r="M43" s="109">
        <v>68</v>
      </c>
    </row>
    <row r="44" spans="2:13" ht="27.75" customHeight="1" x14ac:dyDescent="0.15">
      <c r="B44" s="1280"/>
      <c r="C44" s="1281"/>
      <c r="D44" s="106"/>
      <c r="E44" s="1284" t="s">
        <v>34</v>
      </c>
      <c r="F44" s="1284"/>
      <c r="G44" s="1284"/>
      <c r="H44" s="1285"/>
      <c r="I44" s="107">
        <v>473</v>
      </c>
      <c r="J44" s="108">
        <v>449</v>
      </c>
      <c r="K44" s="108">
        <v>438</v>
      </c>
      <c r="L44" s="108">
        <v>427</v>
      </c>
      <c r="M44" s="109">
        <v>389</v>
      </c>
    </row>
    <row r="45" spans="2:13" ht="27.75" customHeight="1" x14ac:dyDescent="0.15">
      <c r="B45" s="1280"/>
      <c r="C45" s="1281"/>
      <c r="D45" s="106"/>
      <c r="E45" s="1284" t="s">
        <v>35</v>
      </c>
      <c r="F45" s="1284"/>
      <c r="G45" s="1284"/>
      <c r="H45" s="1285"/>
      <c r="I45" s="107">
        <v>722</v>
      </c>
      <c r="J45" s="108">
        <v>914</v>
      </c>
      <c r="K45" s="108">
        <v>945</v>
      </c>
      <c r="L45" s="108">
        <v>892</v>
      </c>
      <c r="M45" s="109">
        <v>871</v>
      </c>
    </row>
    <row r="46" spans="2:13" ht="27.75" customHeight="1" x14ac:dyDescent="0.15">
      <c r="B46" s="1280"/>
      <c r="C46" s="1281"/>
      <c r="D46" s="110"/>
      <c r="E46" s="1284" t="s">
        <v>36</v>
      </c>
      <c r="F46" s="1284"/>
      <c r="G46" s="1284"/>
      <c r="H46" s="1285"/>
      <c r="I46" s="107" t="s">
        <v>509</v>
      </c>
      <c r="J46" s="108" t="s">
        <v>509</v>
      </c>
      <c r="K46" s="108" t="s">
        <v>509</v>
      </c>
      <c r="L46" s="108" t="s">
        <v>509</v>
      </c>
      <c r="M46" s="109" t="s">
        <v>509</v>
      </c>
    </row>
    <row r="47" spans="2:13" ht="27.75" customHeight="1" x14ac:dyDescent="0.15">
      <c r="B47" s="1280"/>
      <c r="C47" s="1281"/>
      <c r="D47" s="111"/>
      <c r="E47" s="1294" t="s">
        <v>37</v>
      </c>
      <c r="F47" s="1295"/>
      <c r="G47" s="1295"/>
      <c r="H47" s="1296"/>
      <c r="I47" s="107" t="s">
        <v>509</v>
      </c>
      <c r="J47" s="108" t="s">
        <v>509</v>
      </c>
      <c r="K47" s="108" t="s">
        <v>509</v>
      </c>
      <c r="L47" s="108" t="s">
        <v>509</v>
      </c>
      <c r="M47" s="109" t="s">
        <v>509</v>
      </c>
    </row>
    <row r="48" spans="2:13" ht="27.75" customHeight="1" x14ac:dyDescent="0.15">
      <c r="B48" s="1280"/>
      <c r="C48" s="1281"/>
      <c r="D48" s="106"/>
      <c r="E48" s="1284" t="s">
        <v>38</v>
      </c>
      <c r="F48" s="1284"/>
      <c r="G48" s="1284"/>
      <c r="H48" s="1285"/>
      <c r="I48" s="107" t="s">
        <v>509</v>
      </c>
      <c r="J48" s="108" t="s">
        <v>509</v>
      </c>
      <c r="K48" s="108" t="s">
        <v>509</v>
      </c>
      <c r="L48" s="108" t="s">
        <v>509</v>
      </c>
      <c r="M48" s="109" t="s">
        <v>509</v>
      </c>
    </row>
    <row r="49" spans="2:13" ht="27.75" customHeight="1" x14ac:dyDescent="0.15">
      <c r="B49" s="1282"/>
      <c r="C49" s="1283"/>
      <c r="D49" s="106"/>
      <c r="E49" s="1284" t="s">
        <v>39</v>
      </c>
      <c r="F49" s="1284"/>
      <c r="G49" s="1284"/>
      <c r="H49" s="1285"/>
      <c r="I49" s="107" t="s">
        <v>509</v>
      </c>
      <c r="J49" s="108" t="s">
        <v>509</v>
      </c>
      <c r="K49" s="108" t="s">
        <v>509</v>
      </c>
      <c r="L49" s="108" t="s">
        <v>509</v>
      </c>
      <c r="M49" s="109" t="s">
        <v>509</v>
      </c>
    </row>
    <row r="50" spans="2:13" ht="27.75" customHeight="1" x14ac:dyDescent="0.15">
      <c r="B50" s="1278" t="s">
        <v>40</v>
      </c>
      <c r="C50" s="1279"/>
      <c r="D50" s="112"/>
      <c r="E50" s="1284" t="s">
        <v>41</v>
      </c>
      <c r="F50" s="1284"/>
      <c r="G50" s="1284"/>
      <c r="H50" s="1285"/>
      <c r="I50" s="107">
        <v>1804</v>
      </c>
      <c r="J50" s="108">
        <v>1796</v>
      </c>
      <c r="K50" s="108">
        <v>2356</v>
      </c>
      <c r="L50" s="108">
        <v>3171</v>
      </c>
      <c r="M50" s="109">
        <v>3631</v>
      </c>
    </row>
    <row r="51" spans="2:13" ht="27.75" customHeight="1" x14ac:dyDescent="0.15">
      <c r="B51" s="1280"/>
      <c r="C51" s="1281"/>
      <c r="D51" s="106"/>
      <c r="E51" s="1284" t="s">
        <v>42</v>
      </c>
      <c r="F51" s="1284"/>
      <c r="G51" s="1284"/>
      <c r="H51" s="1285"/>
      <c r="I51" s="107">
        <v>99</v>
      </c>
      <c r="J51" s="108">
        <v>85</v>
      </c>
      <c r="K51" s="108">
        <v>70</v>
      </c>
      <c r="L51" s="108">
        <v>56</v>
      </c>
      <c r="M51" s="109">
        <v>46</v>
      </c>
    </row>
    <row r="52" spans="2:13" ht="27.75" customHeight="1" x14ac:dyDescent="0.15">
      <c r="B52" s="1282"/>
      <c r="C52" s="1283"/>
      <c r="D52" s="106"/>
      <c r="E52" s="1284" t="s">
        <v>43</v>
      </c>
      <c r="F52" s="1284"/>
      <c r="G52" s="1284"/>
      <c r="H52" s="1285"/>
      <c r="I52" s="107">
        <v>5125</v>
      </c>
      <c r="J52" s="108">
        <v>4892</v>
      </c>
      <c r="K52" s="108">
        <v>4670</v>
      </c>
      <c r="L52" s="108">
        <v>4347</v>
      </c>
      <c r="M52" s="109">
        <v>3984</v>
      </c>
    </row>
    <row r="53" spans="2:13" ht="27.75" customHeight="1" thickBot="1" x14ac:dyDescent="0.2">
      <c r="B53" s="1286" t="s">
        <v>44</v>
      </c>
      <c r="C53" s="1287"/>
      <c r="D53" s="113"/>
      <c r="E53" s="1288" t="s">
        <v>45</v>
      </c>
      <c r="F53" s="1288"/>
      <c r="G53" s="1288"/>
      <c r="H53" s="1289"/>
      <c r="I53" s="114">
        <v>874</v>
      </c>
      <c r="J53" s="115">
        <v>923</v>
      </c>
      <c r="K53" s="115">
        <v>169</v>
      </c>
      <c r="L53" s="115">
        <v>-817</v>
      </c>
      <c r="M53" s="116">
        <v>-1409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3dpm9S1Bf5wGAwBR6uOac8fqq5d3NG3QKL0MzfWBJx8PxFeiv10VzAOU36R7dwAJN9jLKx58GhCq9TkdXjgcA==" saltValue="KtvOnbyz+TCLURXmUmGMQ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zoomScale="70" zoomScaleNormal="70" zoomScaleSheetLayoutView="100" workbookViewId="0">
      <selection activeCell="L6" sqref="L6:V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552</v>
      </c>
      <c r="G54" s="125" t="s">
        <v>553</v>
      </c>
      <c r="H54" s="126" t="s">
        <v>554</v>
      </c>
    </row>
    <row r="55" spans="2:8" ht="52.5" customHeight="1" x14ac:dyDescent="0.15">
      <c r="B55" s="127"/>
      <c r="C55" s="1305" t="s">
        <v>48</v>
      </c>
      <c r="D55" s="1305"/>
      <c r="E55" s="1306"/>
      <c r="F55" s="128">
        <v>875</v>
      </c>
      <c r="G55" s="128">
        <v>1066</v>
      </c>
      <c r="H55" s="129">
        <v>1064</v>
      </c>
    </row>
    <row r="56" spans="2:8" ht="52.5" customHeight="1" x14ac:dyDescent="0.15">
      <c r="B56" s="130"/>
      <c r="C56" s="1307" t="s">
        <v>49</v>
      </c>
      <c r="D56" s="1307"/>
      <c r="E56" s="1308"/>
      <c r="F56" s="131">
        <v>352</v>
      </c>
      <c r="G56" s="131">
        <v>381</v>
      </c>
      <c r="H56" s="132">
        <v>351</v>
      </c>
    </row>
    <row r="57" spans="2:8" ht="53.25" customHeight="1" x14ac:dyDescent="0.15">
      <c r="B57" s="130"/>
      <c r="C57" s="1309" t="s">
        <v>50</v>
      </c>
      <c r="D57" s="1309"/>
      <c r="E57" s="1310"/>
      <c r="F57" s="133">
        <v>1129</v>
      </c>
      <c r="G57" s="133">
        <v>1724</v>
      </c>
      <c r="H57" s="134">
        <v>2217</v>
      </c>
    </row>
    <row r="58" spans="2:8" ht="45.75" customHeight="1" x14ac:dyDescent="0.15">
      <c r="B58" s="135"/>
      <c r="C58" s="1297" t="s">
        <v>574</v>
      </c>
      <c r="D58" s="1298"/>
      <c r="E58" s="1299"/>
      <c r="F58" s="136">
        <v>553</v>
      </c>
      <c r="G58" s="136">
        <v>900</v>
      </c>
      <c r="H58" s="137">
        <v>1384</v>
      </c>
    </row>
    <row r="59" spans="2:8" ht="45.75" customHeight="1" x14ac:dyDescent="0.15">
      <c r="B59" s="135"/>
      <c r="C59" s="1297" t="s">
        <v>575</v>
      </c>
      <c r="D59" s="1298"/>
      <c r="E59" s="1299"/>
      <c r="F59" s="136">
        <v>229</v>
      </c>
      <c r="G59" s="136">
        <v>230</v>
      </c>
      <c r="H59" s="137">
        <v>232</v>
      </c>
    </row>
    <row r="60" spans="2:8" ht="45.75" customHeight="1" x14ac:dyDescent="0.15">
      <c r="B60" s="135"/>
      <c r="C60" s="1297" t="s">
        <v>576</v>
      </c>
      <c r="D60" s="1298"/>
      <c r="E60" s="1299"/>
      <c r="F60" s="136">
        <v>208</v>
      </c>
      <c r="G60" s="136">
        <v>210</v>
      </c>
      <c r="H60" s="137">
        <v>211</v>
      </c>
    </row>
    <row r="61" spans="2:8" ht="45.75" customHeight="1" x14ac:dyDescent="0.15">
      <c r="B61" s="135"/>
      <c r="C61" s="1297" t="s">
        <v>577</v>
      </c>
      <c r="D61" s="1298"/>
      <c r="E61" s="1299"/>
      <c r="F61" s="136">
        <v>69</v>
      </c>
      <c r="G61" s="136">
        <v>169</v>
      </c>
      <c r="H61" s="137">
        <v>169</v>
      </c>
    </row>
    <row r="62" spans="2:8" ht="45.75" customHeight="1" thickBot="1" x14ac:dyDescent="0.2">
      <c r="B62" s="138"/>
      <c r="C62" s="1300" t="s">
        <v>578</v>
      </c>
      <c r="D62" s="1301"/>
      <c r="E62" s="1302"/>
      <c r="F62" s="139" t="s">
        <v>509</v>
      </c>
      <c r="G62" s="139">
        <v>150</v>
      </c>
      <c r="H62" s="140">
        <v>115</v>
      </c>
    </row>
    <row r="63" spans="2:8" ht="52.5" customHeight="1" thickBot="1" x14ac:dyDescent="0.2">
      <c r="B63" s="141"/>
      <c r="C63" s="1303" t="s">
        <v>51</v>
      </c>
      <c r="D63" s="1303"/>
      <c r="E63" s="1304"/>
      <c r="F63" s="142">
        <v>2356</v>
      </c>
      <c r="G63" s="142">
        <v>3171</v>
      </c>
      <c r="H63" s="143">
        <v>3631</v>
      </c>
    </row>
    <row r="64" spans="2:8" ht="15" customHeight="1" x14ac:dyDescent="0.15"/>
  </sheetData>
  <sheetProtection algorithmName="SHA-512" hashValue="S2alSWIlpCOBS9Pa59Nc1I/+jWDO35rqidvYXCqh8UYUafpc9zjjVBwaWchT1VUJVNMxuks+IHvDPwZb083Kog==" saltValue="Oc+yeTwY0SCJ8uVwefON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6864F-A8AA-4556-8753-EF87657612FA}">
  <sheetPr>
    <pageSetUpPr fitToPage="1"/>
  </sheetPr>
  <dimension ref="A1:WZM160"/>
  <sheetViews>
    <sheetView showGridLines="0" zoomScaleNormal="100" zoomScaleSheetLayoutView="55" workbookViewId="0">
      <selection activeCell="L6" sqref="L6:V8"/>
    </sheetView>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598</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598</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597</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594</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11" t="s">
        <v>600</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5" x14ac:dyDescent="0.15">
      <c r="B44" s="38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5" x14ac:dyDescent="0.15">
      <c r="B45" s="38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5" x14ac:dyDescent="0.15">
      <c r="B46" s="38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5" x14ac:dyDescent="0.15">
      <c r="B47" s="38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593</v>
      </c>
    </row>
    <row r="50" spans="1:109" ht="13.5" x14ac:dyDescent="0.15">
      <c r="B50" s="387"/>
      <c r="G50" s="1320"/>
      <c r="H50" s="1320"/>
      <c r="I50" s="1320"/>
      <c r="J50" s="1320"/>
      <c r="K50" s="396"/>
      <c r="L50" s="396"/>
      <c r="M50" s="395"/>
      <c r="N50" s="395"/>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550</v>
      </c>
      <c r="BQ50" s="1324"/>
      <c r="BR50" s="1324"/>
      <c r="BS50" s="1324"/>
      <c r="BT50" s="1324"/>
      <c r="BU50" s="1324"/>
      <c r="BV50" s="1324"/>
      <c r="BW50" s="1324"/>
      <c r="BX50" s="1324" t="s">
        <v>551</v>
      </c>
      <c r="BY50" s="1324"/>
      <c r="BZ50" s="1324"/>
      <c r="CA50" s="1324"/>
      <c r="CB50" s="1324"/>
      <c r="CC50" s="1324"/>
      <c r="CD50" s="1324"/>
      <c r="CE50" s="1324"/>
      <c r="CF50" s="1324" t="s">
        <v>552</v>
      </c>
      <c r="CG50" s="1324"/>
      <c r="CH50" s="1324"/>
      <c r="CI50" s="1324"/>
      <c r="CJ50" s="1324"/>
      <c r="CK50" s="1324"/>
      <c r="CL50" s="1324"/>
      <c r="CM50" s="1324"/>
      <c r="CN50" s="1324" t="s">
        <v>553</v>
      </c>
      <c r="CO50" s="1324"/>
      <c r="CP50" s="1324"/>
      <c r="CQ50" s="1324"/>
      <c r="CR50" s="1324"/>
      <c r="CS50" s="1324"/>
      <c r="CT50" s="1324"/>
      <c r="CU50" s="1324"/>
      <c r="CV50" s="1324" t="s">
        <v>554</v>
      </c>
      <c r="CW50" s="1324"/>
      <c r="CX50" s="1324"/>
      <c r="CY50" s="1324"/>
      <c r="CZ50" s="1324"/>
      <c r="DA50" s="1324"/>
      <c r="DB50" s="1324"/>
      <c r="DC50" s="1324"/>
    </row>
    <row r="51" spans="1:109" ht="13.5" customHeight="1" x14ac:dyDescent="0.15">
      <c r="B51" s="387"/>
      <c r="G51" s="1327"/>
      <c r="H51" s="1327"/>
      <c r="I51" s="1329"/>
      <c r="J51" s="1329"/>
      <c r="K51" s="1328"/>
      <c r="L51" s="1328"/>
      <c r="M51" s="1328"/>
      <c r="N51" s="1328"/>
      <c r="AM51" s="394"/>
      <c r="AN51" s="1325" t="s">
        <v>592</v>
      </c>
      <c r="AO51" s="1325"/>
      <c r="AP51" s="1325"/>
      <c r="AQ51" s="1325"/>
      <c r="AR51" s="1325"/>
      <c r="AS51" s="1325"/>
      <c r="AT51" s="1325"/>
      <c r="AU51" s="1325"/>
      <c r="AV51" s="1325"/>
      <c r="AW51" s="1325"/>
      <c r="AX51" s="1325"/>
      <c r="AY51" s="1325"/>
      <c r="AZ51" s="1325"/>
      <c r="BA51" s="1325"/>
      <c r="BB51" s="1325" t="s">
        <v>590</v>
      </c>
      <c r="BC51" s="1325"/>
      <c r="BD51" s="1325"/>
      <c r="BE51" s="1325"/>
      <c r="BF51" s="1325"/>
      <c r="BG51" s="1325"/>
      <c r="BH51" s="1325"/>
      <c r="BI51" s="1325"/>
      <c r="BJ51" s="1325"/>
      <c r="BK51" s="1325"/>
      <c r="BL51" s="1325"/>
      <c r="BM51" s="1325"/>
      <c r="BN51" s="1325"/>
      <c r="BO51" s="1325"/>
      <c r="BP51" s="1326">
        <v>43.3</v>
      </c>
      <c r="BQ51" s="1326"/>
      <c r="BR51" s="1326"/>
      <c r="BS51" s="1326"/>
      <c r="BT51" s="1326"/>
      <c r="BU51" s="1326"/>
      <c r="BV51" s="1326"/>
      <c r="BW51" s="1326"/>
      <c r="BX51" s="1326">
        <v>45.9</v>
      </c>
      <c r="BY51" s="1326"/>
      <c r="BZ51" s="1326"/>
      <c r="CA51" s="1326"/>
      <c r="CB51" s="1326"/>
      <c r="CC51" s="1326"/>
      <c r="CD51" s="1326"/>
      <c r="CE51" s="1326"/>
      <c r="CF51" s="1326">
        <v>8.5</v>
      </c>
      <c r="CG51" s="1326"/>
      <c r="CH51" s="1326"/>
      <c r="CI51" s="1326"/>
      <c r="CJ51" s="1326"/>
      <c r="CK51" s="1326"/>
      <c r="CL51" s="1326"/>
      <c r="CM51" s="1326"/>
      <c r="CN51" s="1326"/>
      <c r="CO51" s="1326"/>
      <c r="CP51" s="1326"/>
      <c r="CQ51" s="1326"/>
      <c r="CR51" s="1326"/>
      <c r="CS51" s="1326"/>
      <c r="CT51" s="1326"/>
      <c r="CU51" s="1326"/>
      <c r="CV51" s="1326"/>
      <c r="CW51" s="1326"/>
      <c r="CX51" s="1326"/>
      <c r="CY51" s="1326"/>
      <c r="CZ51" s="1326"/>
      <c r="DA51" s="1326"/>
      <c r="DB51" s="1326"/>
      <c r="DC51" s="1326"/>
    </row>
    <row r="52" spans="1:109" ht="13.5" x14ac:dyDescent="0.15">
      <c r="B52" s="387"/>
      <c r="G52" s="1327"/>
      <c r="H52" s="1327"/>
      <c r="I52" s="1329"/>
      <c r="J52" s="1329"/>
      <c r="K52" s="1328"/>
      <c r="L52" s="1328"/>
      <c r="M52" s="1328"/>
      <c r="N52" s="1328"/>
      <c r="AM52" s="39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6"/>
      <c r="BQ52" s="1326"/>
      <c r="BR52" s="1326"/>
      <c r="BS52" s="1326"/>
      <c r="BT52" s="1326"/>
      <c r="BU52" s="1326"/>
      <c r="BV52" s="1326"/>
      <c r="BW52" s="1326"/>
      <c r="BX52" s="1326"/>
      <c r="BY52" s="1326"/>
      <c r="BZ52" s="1326"/>
      <c r="CA52" s="1326"/>
      <c r="CB52" s="1326"/>
      <c r="CC52" s="1326"/>
      <c r="CD52" s="1326"/>
      <c r="CE52" s="1326"/>
      <c r="CF52" s="1326"/>
      <c r="CG52" s="1326"/>
      <c r="CH52" s="1326"/>
      <c r="CI52" s="1326"/>
      <c r="CJ52" s="1326"/>
      <c r="CK52" s="1326"/>
      <c r="CL52" s="1326"/>
      <c r="CM52" s="1326"/>
      <c r="CN52" s="1326"/>
      <c r="CO52" s="1326"/>
      <c r="CP52" s="1326"/>
      <c r="CQ52" s="1326"/>
      <c r="CR52" s="1326"/>
      <c r="CS52" s="1326"/>
      <c r="CT52" s="1326"/>
      <c r="CU52" s="1326"/>
      <c r="CV52" s="1326"/>
      <c r="CW52" s="1326"/>
      <c r="CX52" s="1326"/>
      <c r="CY52" s="1326"/>
      <c r="CZ52" s="1326"/>
      <c r="DA52" s="1326"/>
      <c r="DB52" s="1326"/>
      <c r="DC52" s="1326"/>
    </row>
    <row r="53" spans="1:109" ht="13.5" x14ac:dyDescent="0.15">
      <c r="A53" s="402"/>
      <c r="B53" s="387"/>
      <c r="G53" s="1327"/>
      <c r="H53" s="1327"/>
      <c r="I53" s="1320"/>
      <c r="J53" s="1320"/>
      <c r="K53" s="1328"/>
      <c r="L53" s="1328"/>
      <c r="M53" s="1328"/>
      <c r="N53" s="1328"/>
      <c r="AM53" s="394"/>
      <c r="AN53" s="1325"/>
      <c r="AO53" s="1325"/>
      <c r="AP53" s="1325"/>
      <c r="AQ53" s="1325"/>
      <c r="AR53" s="1325"/>
      <c r="AS53" s="1325"/>
      <c r="AT53" s="1325"/>
      <c r="AU53" s="1325"/>
      <c r="AV53" s="1325"/>
      <c r="AW53" s="1325"/>
      <c r="AX53" s="1325"/>
      <c r="AY53" s="1325"/>
      <c r="AZ53" s="1325"/>
      <c r="BA53" s="1325"/>
      <c r="BB53" s="1325" t="s">
        <v>596</v>
      </c>
      <c r="BC53" s="1325"/>
      <c r="BD53" s="1325"/>
      <c r="BE53" s="1325"/>
      <c r="BF53" s="1325"/>
      <c r="BG53" s="1325"/>
      <c r="BH53" s="1325"/>
      <c r="BI53" s="1325"/>
      <c r="BJ53" s="1325"/>
      <c r="BK53" s="1325"/>
      <c r="BL53" s="1325"/>
      <c r="BM53" s="1325"/>
      <c r="BN53" s="1325"/>
      <c r="BO53" s="1325"/>
      <c r="BP53" s="1326">
        <v>52.1</v>
      </c>
      <c r="BQ53" s="1326"/>
      <c r="BR53" s="1326"/>
      <c r="BS53" s="1326"/>
      <c r="BT53" s="1326"/>
      <c r="BU53" s="1326"/>
      <c r="BV53" s="1326"/>
      <c r="BW53" s="1326"/>
      <c r="BX53" s="1326">
        <v>53.5</v>
      </c>
      <c r="BY53" s="1326"/>
      <c r="BZ53" s="1326"/>
      <c r="CA53" s="1326"/>
      <c r="CB53" s="1326"/>
      <c r="CC53" s="1326"/>
      <c r="CD53" s="1326"/>
      <c r="CE53" s="1326"/>
      <c r="CF53" s="1326">
        <v>55.4</v>
      </c>
      <c r="CG53" s="1326"/>
      <c r="CH53" s="1326"/>
      <c r="CI53" s="1326"/>
      <c r="CJ53" s="1326"/>
      <c r="CK53" s="1326"/>
      <c r="CL53" s="1326"/>
      <c r="CM53" s="1326"/>
      <c r="CN53" s="1326">
        <v>57.3</v>
      </c>
      <c r="CO53" s="1326"/>
      <c r="CP53" s="1326"/>
      <c r="CQ53" s="1326"/>
      <c r="CR53" s="1326"/>
      <c r="CS53" s="1326"/>
      <c r="CT53" s="1326"/>
      <c r="CU53" s="1326"/>
      <c r="CV53" s="1326">
        <v>59.7</v>
      </c>
      <c r="CW53" s="1326"/>
      <c r="CX53" s="1326"/>
      <c r="CY53" s="1326"/>
      <c r="CZ53" s="1326"/>
      <c r="DA53" s="1326"/>
      <c r="DB53" s="1326"/>
      <c r="DC53" s="1326"/>
    </row>
    <row r="54" spans="1:109" ht="13.5" x14ac:dyDescent="0.15">
      <c r="A54" s="402"/>
      <c r="B54" s="387"/>
      <c r="G54" s="1327"/>
      <c r="H54" s="1327"/>
      <c r="I54" s="1320"/>
      <c r="J54" s="1320"/>
      <c r="K54" s="1328"/>
      <c r="L54" s="1328"/>
      <c r="M54" s="1328"/>
      <c r="N54" s="1328"/>
      <c r="AM54" s="39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6"/>
      <c r="BQ54" s="1326"/>
      <c r="BR54" s="1326"/>
      <c r="BS54" s="1326"/>
      <c r="BT54" s="1326"/>
      <c r="BU54" s="1326"/>
      <c r="BV54" s="1326"/>
      <c r="BW54" s="1326"/>
      <c r="BX54" s="1326"/>
      <c r="BY54" s="1326"/>
      <c r="BZ54" s="1326"/>
      <c r="CA54" s="1326"/>
      <c r="CB54" s="1326"/>
      <c r="CC54" s="1326"/>
      <c r="CD54" s="1326"/>
      <c r="CE54" s="1326"/>
      <c r="CF54" s="1326"/>
      <c r="CG54" s="1326"/>
      <c r="CH54" s="1326"/>
      <c r="CI54" s="1326"/>
      <c r="CJ54" s="1326"/>
      <c r="CK54" s="1326"/>
      <c r="CL54" s="1326"/>
      <c r="CM54" s="1326"/>
      <c r="CN54" s="1326"/>
      <c r="CO54" s="1326"/>
      <c r="CP54" s="1326"/>
      <c r="CQ54" s="1326"/>
      <c r="CR54" s="1326"/>
      <c r="CS54" s="1326"/>
      <c r="CT54" s="1326"/>
      <c r="CU54" s="1326"/>
      <c r="CV54" s="1326"/>
      <c r="CW54" s="1326"/>
      <c r="CX54" s="1326"/>
      <c r="CY54" s="1326"/>
      <c r="CZ54" s="1326"/>
      <c r="DA54" s="1326"/>
      <c r="DB54" s="1326"/>
      <c r="DC54" s="1326"/>
    </row>
    <row r="55" spans="1:109" ht="13.5" x14ac:dyDescent="0.15">
      <c r="A55" s="402"/>
      <c r="B55" s="387"/>
      <c r="G55" s="1320"/>
      <c r="H55" s="1320"/>
      <c r="I55" s="1320"/>
      <c r="J55" s="1320"/>
      <c r="K55" s="1328"/>
      <c r="L55" s="1328"/>
      <c r="M55" s="1328"/>
      <c r="N55" s="1328"/>
      <c r="AN55" s="1324" t="s">
        <v>591</v>
      </c>
      <c r="AO55" s="1324"/>
      <c r="AP55" s="1324"/>
      <c r="AQ55" s="1324"/>
      <c r="AR55" s="1324"/>
      <c r="AS55" s="1324"/>
      <c r="AT55" s="1324"/>
      <c r="AU55" s="1324"/>
      <c r="AV55" s="1324"/>
      <c r="AW55" s="1324"/>
      <c r="AX55" s="1324"/>
      <c r="AY55" s="1324"/>
      <c r="AZ55" s="1324"/>
      <c r="BA55" s="1324"/>
      <c r="BB55" s="1325" t="s">
        <v>590</v>
      </c>
      <c r="BC55" s="1325"/>
      <c r="BD55" s="1325"/>
      <c r="BE55" s="1325"/>
      <c r="BF55" s="1325"/>
      <c r="BG55" s="1325"/>
      <c r="BH55" s="1325"/>
      <c r="BI55" s="1325"/>
      <c r="BJ55" s="1325"/>
      <c r="BK55" s="1325"/>
      <c r="BL55" s="1325"/>
      <c r="BM55" s="1325"/>
      <c r="BN55" s="1325"/>
      <c r="BO55" s="1325"/>
      <c r="BP55" s="1326">
        <v>27</v>
      </c>
      <c r="BQ55" s="1326"/>
      <c r="BR55" s="1326"/>
      <c r="BS55" s="1326"/>
      <c r="BT55" s="1326"/>
      <c r="BU55" s="1326"/>
      <c r="BV55" s="1326"/>
      <c r="BW55" s="1326"/>
      <c r="BX55" s="1326">
        <v>25.4</v>
      </c>
      <c r="BY55" s="1326"/>
      <c r="BZ55" s="1326"/>
      <c r="CA55" s="1326"/>
      <c r="CB55" s="1326"/>
      <c r="CC55" s="1326"/>
      <c r="CD55" s="1326"/>
      <c r="CE55" s="1326"/>
      <c r="CF55" s="1326">
        <v>23.4</v>
      </c>
      <c r="CG55" s="1326"/>
      <c r="CH55" s="1326"/>
      <c r="CI55" s="1326"/>
      <c r="CJ55" s="1326"/>
      <c r="CK55" s="1326"/>
      <c r="CL55" s="1326"/>
      <c r="CM55" s="1326"/>
      <c r="CN55" s="1326">
        <v>7.7</v>
      </c>
      <c r="CO55" s="1326"/>
      <c r="CP55" s="1326"/>
      <c r="CQ55" s="1326"/>
      <c r="CR55" s="1326"/>
      <c r="CS55" s="1326"/>
      <c r="CT55" s="1326"/>
      <c r="CU55" s="1326"/>
      <c r="CV55" s="1326">
        <v>3.2</v>
      </c>
      <c r="CW55" s="1326"/>
      <c r="CX55" s="1326"/>
      <c r="CY55" s="1326"/>
      <c r="CZ55" s="1326"/>
      <c r="DA55" s="1326"/>
      <c r="DB55" s="1326"/>
      <c r="DC55" s="1326"/>
    </row>
    <row r="56" spans="1:109" ht="13.5" x14ac:dyDescent="0.15">
      <c r="A56" s="402"/>
      <c r="B56" s="387"/>
      <c r="G56" s="1320"/>
      <c r="H56" s="1320"/>
      <c r="I56" s="1320"/>
      <c r="J56" s="1320"/>
      <c r="K56" s="1328"/>
      <c r="L56" s="1328"/>
      <c r="M56" s="1328"/>
      <c r="N56" s="1328"/>
      <c r="AN56" s="1324"/>
      <c r="AO56" s="1324"/>
      <c r="AP56" s="1324"/>
      <c r="AQ56" s="1324"/>
      <c r="AR56" s="1324"/>
      <c r="AS56" s="1324"/>
      <c r="AT56" s="1324"/>
      <c r="AU56" s="1324"/>
      <c r="AV56" s="1324"/>
      <c r="AW56" s="1324"/>
      <c r="AX56" s="1324"/>
      <c r="AY56" s="1324"/>
      <c r="AZ56" s="1324"/>
      <c r="BA56" s="1324"/>
      <c r="BB56" s="1325"/>
      <c r="BC56" s="1325"/>
      <c r="BD56" s="1325"/>
      <c r="BE56" s="1325"/>
      <c r="BF56" s="1325"/>
      <c r="BG56" s="1325"/>
      <c r="BH56" s="1325"/>
      <c r="BI56" s="1325"/>
      <c r="BJ56" s="1325"/>
      <c r="BK56" s="1325"/>
      <c r="BL56" s="1325"/>
      <c r="BM56" s="1325"/>
      <c r="BN56" s="1325"/>
      <c r="BO56" s="1325"/>
      <c r="BP56" s="1326"/>
      <c r="BQ56" s="1326"/>
      <c r="BR56" s="1326"/>
      <c r="BS56" s="1326"/>
      <c r="BT56" s="1326"/>
      <c r="BU56" s="1326"/>
      <c r="BV56" s="1326"/>
      <c r="BW56" s="1326"/>
      <c r="BX56" s="1326"/>
      <c r="BY56" s="1326"/>
      <c r="BZ56" s="1326"/>
      <c r="CA56" s="1326"/>
      <c r="CB56" s="1326"/>
      <c r="CC56" s="1326"/>
      <c r="CD56" s="1326"/>
      <c r="CE56" s="1326"/>
      <c r="CF56" s="1326"/>
      <c r="CG56" s="1326"/>
      <c r="CH56" s="1326"/>
      <c r="CI56" s="1326"/>
      <c r="CJ56" s="1326"/>
      <c r="CK56" s="1326"/>
      <c r="CL56" s="1326"/>
      <c r="CM56" s="1326"/>
      <c r="CN56" s="1326"/>
      <c r="CO56" s="1326"/>
      <c r="CP56" s="1326"/>
      <c r="CQ56" s="1326"/>
      <c r="CR56" s="1326"/>
      <c r="CS56" s="1326"/>
      <c r="CT56" s="1326"/>
      <c r="CU56" s="1326"/>
      <c r="CV56" s="1326"/>
      <c r="CW56" s="1326"/>
      <c r="CX56" s="1326"/>
      <c r="CY56" s="1326"/>
      <c r="CZ56" s="1326"/>
      <c r="DA56" s="1326"/>
      <c r="DB56" s="1326"/>
      <c r="DC56" s="1326"/>
    </row>
    <row r="57" spans="1:109" s="402" customFormat="1" ht="13.5" x14ac:dyDescent="0.15">
      <c r="B57" s="408"/>
      <c r="G57" s="1320"/>
      <c r="H57" s="1320"/>
      <c r="I57" s="1330"/>
      <c r="J57" s="1330"/>
      <c r="K57" s="1328"/>
      <c r="L57" s="1328"/>
      <c r="M57" s="1328"/>
      <c r="N57" s="1328"/>
      <c r="AM57" s="386"/>
      <c r="AN57" s="1324"/>
      <c r="AO57" s="1324"/>
      <c r="AP57" s="1324"/>
      <c r="AQ57" s="1324"/>
      <c r="AR57" s="1324"/>
      <c r="AS57" s="1324"/>
      <c r="AT57" s="1324"/>
      <c r="AU57" s="1324"/>
      <c r="AV57" s="1324"/>
      <c r="AW57" s="1324"/>
      <c r="AX57" s="1324"/>
      <c r="AY57" s="1324"/>
      <c r="AZ57" s="1324"/>
      <c r="BA57" s="1324"/>
      <c r="BB57" s="1325" t="s">
        <v>596</v>
      </c>
      <c r="BC57" s="1325"/>
      <c r="BD57" s="1325"/>
      <c r="BE57" s="1325"/>
      <c r="BF57" s="1325"/>
      <c r="BG57" s="1325"/>
      <c r="BH57" s="1325"/>
      <c r="BI57" s="1325"/>
      <c r="BJ57" s="1325"/>
      <c r="BK57" s="1325"/>
      <c r="BL57" s="1325"/>
      <c r="BM57" s="1325"/>
      <c r="BN57" s="1325"/>
      <c r="BO57" s="1325"/>
      <c r="BP57" s="1326">
        <v>57.2</v>
      </c>
      <c r="BQ57" s="1326"/>
      <c r="BR57" s="1326"/>
      <c r="BS57" s="1326"/>
      <c r="BT57" s="1326"/>
      <c r="BU57" s="1326"/>
      <c r="BV57" s="1326"/>
      <c r="BW57" s="1326"/>
      <c r="BX57" s="1326">
        <v>58.7</v>
      </c>
      <c r="BY57" s="1326"/>
      <c r="BZ57" s="1326"/>
      <c r="CA57" s="1326"/>
      <c r="CB57" s="1326"/>
      <c r="CC57" s="1326"/>
      <c r="CD57" s="1326"/>
      <c r="CE57" s="1326"/>
      <c r="CF57" s="1326">
        <v>59.2</v>
      </c>
      <c r="CG57" s="1326"/>
      <c r="CH57" s="1326"/>
      <c r="CI57" s="1326"/>
      <c r="CJ57" s="1326"/>
      <c r="CK57" s="1326"/>
      <c r="CL57" s="1326"/>
      <c r="CM57" s="1326"/>
      <c r="CN57" s="1326">
        <v>63.4</v>
      </c>
      <c r="CO57" s="1326"/>
      <c r="CP57" s="1326"/>
      <c r="CQ57" s="1326"/>
      <c r="CR57" s="1326"/>
      <c r="CS57" s="1326"/>
      <c r="CT57" s="1326"/>
      <c r="CU57" s="1326"/>
      <c r="CV57" s="1326">
        <v>63.1</v>
      </c>
      <c r="CW57" s="1326"/>
      <c r="CX57" s="1326"/>
      <c r="CY57" s="1326"/>
      <c r="CZ57" s="1326"/>
      <c r="DA57" s="1326"/>
      <c r="DB57" s="1326"/>
      <c r="DC57" s="1326"/>
      <c r="DD57" s="413"/>
      <c r="DE57" s="408"/>
    </row>
    <row r="58" spans="1:109" s="402" customFormat="1" ht="13.5" x14ac:dyDescent="0.15">
      <c r="A58" s="386"/>
      <c r="B58" s="408"/>
      <c r="G58" s="1320"/>
      <c r="H58" s="1320"/>
      <c r="I58" s="1330"/>
      <c r="J58" s="1330"/>
      <c r="K58" s="1328"/>
      <c r="L58" s="1328"/>
      <c r="M58" s="1328"/>
      <c r="N58" s="1328"/>
      <c r="AM58" s="386"/>
      <c r="AN58" s="1324"/>
      <c r="AO58" s="1324"/>
      <c r="AP58" s="1324"/>
      <c r="AQ58" s="1324"/>
      <c r="AR58" s="1324"/>
      <c r="AS58" s="1324"/>
      <c r="AT58" s="1324"/>
      <c r="AU58" s="1324"/>
      <c r="AV58" s="1324"/>
      <c r="AW58" s="1324"/>
      <c r="AX58" s="1324"/>
      <c r="AY58" s="1324"/>
      <c r="AZ58" s="1324"/>
      <c r="BA58" s="1324"/>
      <c r="BB58" s="1325"/>
      <c r="BC58" s="1325"/>
      <c r="BD58" s="1325"/>
      <c r="BE58" s="1325"/>
      <c r="BF58" s="1325"/>
      <c r="BG58" s="1325"/>
      <c r="BH58" s="1325"/>
      <c r="BI58" s="1325"/>
      <c r="BJ58" s="1325"/>
      <c r="BK58" s="1325"/>
      <c r="BL58" s="1325"/>
      <c r="BM58" s="1325"/>
      <c r="BN58" s="1325"/>
      <c r="BO58" s="1325"/>
      <c r="BP58" s="1326"/>
      <c r="BQ58" s="1326"/>
      <c r="BR58" s="1326"/>
      <c r="BS58" s="1326"/>
      <c r="BT58" s="1326"/>
      <c r="BU58" s="1326"/>
      <c r="BV58" s="1326"/>
      <c r="BW58" s="1326"/>
      <c r="BX58" s="1326"/>
      <c r="BY58" s="1326"/>
      <c r="BZ58" s="1326"/>
      <c r="CA58" s="1326"/>
      <c r="CB58" s="1326"/>
      <c r="CC58" s="1326"/>
      <c r="CD58" s="1326"/>
      <c r="CE58" s="1326"/>
      <c r="CF58" s="1326"/>
      <c r="CG58" s="1326"/>
      <c r="CH58" s="1326"/>
      <c r="CI58" s="1326"/>
      <c r="CJ58" s="1326"/>
      <c r="CK58" s="1326"/>
      <c r="CL58" s="1326"/>
      <c r="CM58" s="1326"/>
      <c r="CN58" s="1326"/>
      <c r="CO58" s="1326"/>
      <c r="CP58" s="1326"/>
      <c r="CQ58" s="1326"/>
      <c r="CR58" s="1326"/>
      <c r="CS58" s="1326"/>
      <c r="CT58" s="1326"/>
      <c r="CU58" s="1326"/>
      <c r="CV58" s="1326"/>
      <c r="CW58" s="1326"/>
      <c r="CX58" s="1326"/>
      <c r="CY58" s="1326"/>
      <c r="CZ58" s="1326"/>
      <c r="DA58" s="1326"/>
      <c r="DB58" s="1326"/>
      <c r="DC58" s="1326"/>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595</v>
      </c>
    </row>
    <row r="64" spans="1:109" ht="13.5" x14ac:dyDescent="0.15">
      <c r="B64" s="387"/>
      <c r="G64" s="403"/>
      <c r="I64" s="405"/>
      <c r="J64" s="405"/>
      <c r="K64" s="405"/>
      <c r="L64" s="405"/>
      <c r="M64" s="405"/>
      <c r="N64" s="404"/>
      <c r="AM64" s="403"/>
      <c r="AN64" s="403" t="s">
        <v>594</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11" t="s">
        <v>599</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ht="13.5" x14ac:dyDescent="0.15">
      <c r="B66" s="38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ht="13.5" x14ac:dyDescent="0.15">
      <c r="B67" s="38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ht="13.5" x14ac:dyDescent="0.15">
      <c r="B68" s="38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ht="13.5" x14ac:dyDescent="0.15">
      <c r="B69" s="38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593</v>
      </c>
    </row>
    <row r="72" spans="2:107" ht="13.5" x14ac:dyDescent="0.15">
      <c r="B72" s="387"/>
      <c r="G72" s="1320"/>
      <c r="H72" s="1320"/>
      <c r="I72" s="1320"/>
      <c r="J72" s="1320"/>
      <c r="K72" s="396"/>
      <c r="L72" s="396"/>
      <c r="M72" s="395"/>
      <c r="N72" s="395"/>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550</v>
      </c>
      <c r="BQ72" s="1324"/>
      <c r="BR72" s="1324"/>
      <c r="BS72" s="1324"/>
      <c r="BT72" s="1324"/>
      <c r="BU72" s="1324"/>
      <c r="BV72" s="1324"/>
      <c r="BW72" s="1324"/>
      <c r="BX72" s="1324" t="s">
        <v>551</v>
      </c>
      <c r="BY72" s="1324"/>
      <c r="BZ72" s="1324"/>
      <c r="CA72" s="1324"/>
      <c r="CB72" s="1324"/>
      <c r="CC72" s="1324"/>
      <c r="CD72" s="1324"/>
      <c r="CE72" s="1324"/>
      <c r="CF72" s="1324" t="s">
        <v>552</v>
      </c>
      <c r="CG72" s="1324"/>
      <c r="CH72" s="1324"/>
      <c r="CI72" s="1324"/>
      <c r="CJ72" s="1324"/>
      <c r="CK72" s="1324"/>
      <c r="CL72" s="1324"/>
      <c r="CM72" s="1324"/>
      <c r="CN72" s="1324" t="s">
        <v>553</v>
      </c>
      <c r="CO72" s="1324"/>
      <c r="CP72" s="1324"/>
      <c r="CQ72" s="1324"/>
      <c r="CR72" s="1324"/>
      <c r="CS72" s="1324"/>
      <c r="CT72" s="1324"/>
      <c r="CU72" s="1324"/>
      <c r="CV72" s="1324" t="s">
        <v>554</v>
      </c>
      <c r="CW72" s="1324"/>
      <c r="CX72" s="1324"/>
      <c r="CY72" s="1324"/>
      <c r="CZ72" s="1324"/>
      <c r="DA72" s="1324"/>
      <c r="DB72" s="1324"/>
      <c r="DC72" s="1324"/>
    </row>
    <row r="73" spans="2:107" ht="13.5" x14ac:dyDescent="0.15">
      <c r="B73" s="387"/>
      <c r="G73" s="1327"/>
      <c r="H73" s="1327"/>
      <c r="I73" s="1327"/>
      <c r="J73" s="1327"/>
      <c r="K73" s="1331"/>
      <c r="L73" s="1331"/>
      <c r="M73" s="1331"/>
      <c r="N73" s="1331"/>
      <c r="AM73" s="394"/>
      <c r="AN73" s="1325" t="s">
        <v>592</v>
      </c>
      <c r="AO73" s="1325"/>
      <c r="AP73" s="1325"/>
      <c r="AQ73" s="1325"/>
      <c r="AR73" s="1325"/>
      <c r="AS73" s="1325"/>
      <c r="AT73" s="1325"/>
      <c r="AU73" s="1325"/>
      <c r="AV73" s="1325"/>
      <c r="AW73" s="1325"/>
      <c r="AX73" s="1325"/>
      <c r="AY73" s="1325"/>
      <c r="AZ73" s="1325"/>
      <c r="BA73" s="1325"/>
      <c r="BB73" s="1325" t="s">
        <v>590</v>
      </c>
      <c r="BC73" s="1325"/>
      <c r="BD73" s="1325"/>
      <c r="BE73" s="1325"/>
      <c r="BF73" s="1325"/>
      <c r="BG73" s="1325"/>
      <c r="BH73" s="1325"/>
      <c r="BI73" s="1325"/>
      <c r="BJ73" s="1325"/>
      <c r="BK73" s="1325"/>
      <c r="BL73" s="1325"/>
      <c r="BM73" s="1325"/>
      <c r="BN73" s="1325"/>
      <c r="BO73" s="1325"/>
      <c r="BP73" s="1326">
        <v>43.3</v>
      </c>
      <c r="BQ73" s="1326"/>
      <c r="BR73" s="1326"/>
      <c r="BS73" s="1326"/>
      <c r="BT73" s="1326"/>
      <c r="BU73" s="1326"/>
      <c r="BV73" s="1326"/>
      <c r="BW73" s="1326"/>
      <c r="BX73" s="1326">
        <v>45.9</v>
      </c>
      <c r="BY73" s="1326"/>
      <c r="BZ73" s="1326"/>
      <c r="CA73" s="1326"/>
      <c r="CB73" s="1326"/>
      <c r="CC73" s="1326"/>
      <c r="CD73" s="1326"/>
      <c r="CE73" s="1326"/>
      <c r="CF73" s="1326">
        <v>8.5</v>
      </c>
      <c r="CG73" s="1326"/>
      <c r="CH73" s="1326"/>
      <c r="CI73" s="1326"/>
      <c r="CJ73" s="1326"/>
      <c r="CK73" s="1326"/>
      <c r="CL73" s="1326"/>
      <c r="CM73" s="1326"/>
      <c r="CN73" s="1326"/>
      <c r="CO73" s="1326"/>
      <c r="CP73" s="1326"/>
      <c r="CQ73" s="1326"/>
      <c r="CR73" s="1326"/>
      <c r="CS73" s="1326"/>
      <c r="CT73" s="1326"/>
      <c r="CU73" s="1326"/>
      <c r="CV73" s="1326"/>
      <c r="CW73" s="1326"/>
      <c r="CX73" s="1326"/>
      <c r="CY73" s="1326"/>
      <c r="CZ73" s="1326"/>
      <c r="DA73" s="1326"/>
      <c r="DB73" s="1326"/>
      <c r="DC73" s="1326"/>
    </row>
    <row r="74" spans="2:107" ht="13.5" x14ac:dyDescent="0.15">
      <c r="B74" s="387"/>
      <c r="G74" s="1327"/>
      <c r="H74" s="1327"/>
      <c r="I74" s="1327"/>
      <c r="J74" s="1327"/>
      <c r="K74" s="1331"/>
      <c r="L74" s="1331"/>
      <c r="M74" s="1331"/>
      <c r="N74" s="1331"/>
      <c r="AM74" s="39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6"/>
      <c r="BQ74" s="1326"/>
      <c r="BR74" s="1326"/>
      <c r="BS74" s="1326"/>
      <c r="BT74" s="1326"/>
      <c r="BU74" s="1326"/>
      <c r="BV74" s="1326"/>
      <c r="BW74" s="1326"/>
      <c r="BX74" s="1326"/>
      <c r="BY74" s="1326"/>
      <c r="BZ74" s="1326"/>
      <c r="CA74" s="1326"/>
      <c r="CB74" s="1326"/>
      <c r="CC74" s="1326"/>
      <c r="CD74" s="1326"/>
      <c r="CE74" s="1326"/>
      <c r="CF74" s="1326"/>
      <c r="CG74" s="1326"/>
      <c r="CH74" s="1326"/>
      <c r="CI74" s="1326"/>
      <c r="CJ74" s="1326"/>
      <c r="CK74" s="1326"/>
      <c r="CL74" s="1326"/>
      <c r="CM74" s="1326"/>
      <c r="CN74" s="1326"/>
      <c r="CO74" s="1326"/>
      <c r="CP74" s="1326"/>
      <c r="CQ74" s="1326"/>
      <c r="CR74" s="1326"/>
      <c r="CS74" s="1326"/>
      <c r="CT74" s="1326"/>
      <c r="CU74" s="1326"/>
      <c r="CV74" s="1326"/>
      <c r="CW74" s="1326"/>
      <c r="CX74" s="1326"/>
      <c r="CY74" s="1326"/>
      <c r="CZ74" s="1326"/>
      <c r="DA74" s="1326"/>
      <c r="DB74" s="1326"/>
      <c r="DC74" s="1326"/>
    </row>
    <row r="75" spans="2:107" ht="13.5" x14ac:dyDescent="0.15">
      <c r="B75" s="387"/>
      <c r="G75" s="1327"/>
      <c r="H75" s="1327"/>
      <c r="I75" s="1320"/>
      <c r="J75" s="1320"/>
      <c r="K75" s="1328"/>
      <c r="L75" s="1328"/>
      <c r="M75" s="1328"/>
      <c r="N75" s="1328"/>
      <c r="AM75" s="394"/>
      <c r="AN75" s="1325"/>
      <c r="AO75" s="1325"/>
      <c r="AP75" s="1325"/>
      <c r="AQ75" s="1325"/>
      <c r="AR75" s="1325"/>
      <c r="AS75" s="1325"/>
      <c r="AT75" s="1325"/>
      <c r="AU75" s="1325"/>
      <c r="AV75" s="1325"/>
      <c r="AW75" s="1325"/>
      <c r="AX75" s="1325"/>
      <c r="AY75" s="1325"/>
      <c r="AZ75" s="1325"/>
      <c r="BA75" s="1325"/>
      <c r="BB75" s="1325" t="s">
        <v>589</v>
      </c>
      <c r="BC75" s="1325"/>
      <c r="BD75" s="1325"/>
      <c r="BE75" s="1325"/>
      <c r="BF75" s="1325"/>
      <c r="BG75" s="1325"/>
      <c r="BH75" s="1325"/>
      <c r="BI75" s="1325"/>
      <c r="BJ75" s="1325"/>
      <c r="BK75" s="1325"/>
      <c r="BL75" s="1325"/>
      <c r="BM75" s="1325"/>
      <c r="BN75" s="1325"/>
      <c r="BO75" s="1325"/>
      <c r="BP75" s="1326">
        <v>7</v>
      </c>
      <c r="BQ75" s="1326"/>
      <c r="BR75" s="1326"/>
      <c r="BS75" s="1326"/>
      <c r="BT75" s="1326"/>
      <c r="BU75" s="1326"/>
      <c r="BV75" s="1326"/>
      <c r="BW75" s="1326"/>
      <c r="BX75" s="1326">
        <v>5.0999999999999996</v>
      </c>
      <c r="BY75" s="1326"/>
      <c r="BZ75" s="1326"/>
      <c r="CA75" s="1326"/>
      <c r="CB75" s="1326"/>
      <c r="CC75" s="1326"/>
      <c r="CD75" s="1326"/>
      <c r="CE75" s="1326"/>
      <c r="CF75" s="1326">
        <v>5.2</v>
      </c>
      <c r="CG75" s="1326"/>
      <c r="CH75" s="1326"/>
      <c r="CI75" s="1326"/>
      <c r="CJ75" s="1326"/>
      <c r="CK75" s="1326"/>
      <c r="CL75" s="1326"/>
      <c r="CM75" s="1326"/>
      <c r="CN75" s="1326">
        <v>6.5</v>
      </c>
      <c r="CO75" s="1326"/>
      <c r="CP75" s="1326"/>
      <c r="CQ75" s="1326"/>
      <c r="CR75" s="1326"/>
      <c r="CS75" s="1326"/>
      <c r="CT75" s="1326"/>
      <c r="CU75" s="1326"/>
      <c r="CV75" s="1326">
        <v>7.8</v>
      </c>
      <c r="CW75" s="1326"/>
      <c r="CX75" s="1326"/>
      <c r="CY75" s="1326"/>
      <c r="CZ75" s="1326"/>
      <c r="DA75" s="1326"/>
      <c r="DB75" s="1326"/>
      <c r="DC75" s="1326"/>
    </row>
    <row r="76" spans="2:107" ht="13.5" x14ac:dyDescent="0.15">
      <c r="B76" s="387"/>
      <c r="G76" s="1327"/>
      <c r="H76" s="1327"/>
      <c r="I76" s="1320"/>
      <c r="J76" s="1320"/>
      <c r="K76" s="1328"/>
      <c r="L76" s="1328"/>
      <c r="M76" s="1328"/>
      <c r="N76" s="1328"/>
      <c r="AM76" s="39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6"/>
      <c r="BQ76" s="1326"/>
      <c r="BR76" s="1326"/>
      <c r="BS76" s="1326"/>
      <c r="BT76" s="1326"/>
      <c r="BU76" s="1326"/>
      <c r="BV76" s="1326"/>
      <c r="BW76" s="1326"/>
      <c r="BX76" s="1326"/>
      <c r="BY76" s="1326"/>
      <c r="BZ76" s="1326"/>
      <c r="CA76" s="1326"/>
      <c r="CB76" s="1326"/>
      <c r="CC76" s="1326"/>
      <c r="CD76" s="1326"/>
      <c r="CE76" s="1326"/>
      <c r="CF76" s="1326"/>
      <c r="CG76" s="1326"/>
      <c r="CH76" s="1326"/>
      <c r="CI76" s="1326"/>
      <c r="CJ76" s="1326"/>
      <c r="CK76" s="1326"/>
      <c r="CL76" s="1326"/>
      <c r="CM76" s="1326"/>
      <c r="CN76" s="1326"/>
      <c r="CO76" s="1326"/>
      <c r="CP76" s="1326"/>
      <c r="CQ76" s="1326"/>
      <c r="CR76" s="1326"/>
      <c r="CS76" s="1326"/>
      <c r="CT76" s="1326"/>
      <c r="CU76" s="1326"/>
      <c r="CV76" s="1326"/>
      <c r="CW76" s="1326"/>
      <c r="CX76" s="1326"/>
      <c r="CY76" s="1326"/>
      <c r="CZ76" s="1326"/>
      <c r="DA76" s="1326"/>
      <c r="DB76" s="1326"/>
      <c r="DC76" s="1326"/>
    </row>
    <row r="77" spans="2:107" ht="13.5" x14ac:dyDescent="0.15">
      <c r="B77" s="387"/>
      <c r="G77" s="1320"/>
      <c r="H77" s="1320"/>
      <c r="I77" s="1320"/>
      <c r="J77" s="1320"/>
      <c r="K77" s="1331"/>
      <c r="L77" s="1331"/>
      <c r="M77" s="1331"/>
      <c r="N77" s="1331"/>
      <c r="AN77" s="1324" t="s">
        <v>591</v>
      </c>
      <c r="AO77" s="1324"/>
      <c r="AP77" s="1324"/>
      <c r="AQ77" s="1324"/>
      <c r="AR77" s="1324"/>
      <c r="AS77" s="1324"/>
      <c r="AT77" s="1324"/>
      <c r="AU77" s="1324"/>
      <c r="AV77" s="1324"/>
      <c r="AW77" s="1324"/>
      <c r="AX77" s="1324"/>
      <c r="AY77" s="1324"/>
      <c r="AZ77" s="1324"/>
      <c r="BA77" s="1324"/>
      <c r="BB77" s="1325" t="s">
        <v>590</v>
      </c>
      <c r="BC77" s="1325"/>
      <c r="BD77" s="1325"/>
      <c r="BE77" s="1325"/>
      <c r="BF77" s="1325"/>
      <c r="BG77" s="1325"/>
      <c r="BH77" s="1325"/>
      <c r="BI77" s="1325"/>
      <c r="BJ77" s="1325"/>
      <c r="BK77" s="1325"/>
      <c r="BL77" s="1325"/>
      <c r="BM77" s="1325"/>
      <c r="BN77" s="1325"/>
      <c r="BO77" s="1325"/>
      <c r="BP77" s="1326">
        <v>27</v>
      </c>
      <c r="BQ77" s="1326"/>
      <c r="BR77" s="1326"/>
      <c r="BS77" s="1326"/>
      <c r="BT77" s="1326"/>
      <c r="BU77" s="1326"/>
      <c r="BV77" s="1326"/>
      <c r="BW77" s="1326"/>
      <c r="BX77" s="1326">
        <v>25.4</v>
      </c>
      <c r="BY77" s="1326"/>
      <c r="BZ77" s="1326"/>
      <c r="CA77" s="1326"/>
      <c r="CB77" s="1326"/>
      <c r="CC77" s="1326"/>
      <c r="CD77" s="1326"/>
      <c r="CE77" s="1326"/>
      <c r="CF77" s="1326">
        <v>23.4</v>
      </c>
      <c r="CG77" s="1326"/>
      <c r="CH77" s="1326"/>
      <c r="CI77" s="1326"/>
      <c r="CJ77" s="1326"/>
      <c r="CK77" s="1326"/>
      <c r="CL77" s="1326"/>
      <c r="CM77" s="1326"/>
      <c r="CN77" s="1326">
        <v>7.7</v>
      </c>
      <c r="CO77" s="1326"/>
      <c r="CP77" s="1326"/>
      <c r="CQ77" s="1326"/>
      <c r="CR77" s="1326"/>
      <c r="CS77" s="1326"/>
      <c r="CT77" s="1326"/>
      <c r="CU77" s="1326"/>
      <c r="CV77" s="1326">
        <v>3.2</v>
      </c>
      <c r="CW77" s="1326"/>
      <c r="CX77" s="1326"/>
      <c r="CY77" s="1326"/>
      <c r="CZ77" s="1326"/>
      <c r="DA77" s="1326"/>
      <c r="DB77" s="1326"/>
      <c r="DC77" s="1326"/>
    </row>
    <row r="78" spans="2:107" ht="13.5" x14ac:dyDescent="0.15">
      <c r="B78" s="38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5"/>
      <c r="BC78" s="1325"/>
      <c r="BD78" s="1325"/>
      <c r="BE78" s="1325"/>
      <c r="BF78" s="1325"/>
      <c r="BG78" s="1325"/>
      <c r="BH78" s="1325"/>
      <c r="BI78" s="1325"/>
      <c r="BJ78" s="1325"/>
      <c r="BK78" s="1325"/>
      <c r="BL78" s="1325"/>
      <c r="BM78" s="1325"/>
      <c r="BN78" s="1325"/>
      <c r="BO78" s="1325"/>
      <c r="BP78" s="1326"/>
      <c r="BQ78" s="1326"/>
      <c r="BR78" s="1326"/>
      <c r="BS78" s="1326"/>
      <c r="BT78" s="1326"/>
      <c r="BU78" s="1326"/>
      <c r="BV78" s="1326"/>
      <c r="BW78" s="1326"/>
      <c r="BX78" s="1326"/>
      <c r="BY78" s="1326"/>
      <c r="BZ78" s="1326"/>
      <c r="CA78" s="1326"/>
      <c r="CB78" s="1326"/>
      <c r="CC78" s="1326"/>
      <c r="CD78" s="1326"/>
      <c r="CE78" s="1326"/>
      <c r="CF78" s="1326"/>
      <c r="CG78" s="1326"/>
      <c r="CH78" s="1326"/>
      <c r="CI78" s="1326"/>
      <c r="CJ78" s="1326"/>
      <c r="CK78" s="1326"/>
      <c r="CL78" s="1326"/>
      <c r="CM78" s="1326"/>
      <c r="CN78" s="1326"/>
      <c r="CO78" s="1326"/>
      <c r="CP78" s="1326"/>
      <c r="CQ78" s="1326"/>
      <c r="CR78" s="1326"/>
      <c r="CS78" s="1326"/>
      <c r="CT78" s="1326"/>
      <c r="CU78" s="1326"/>
      <c r="CV78" s="1326"/>
      <c r="CW78" s="1326"/>
      <c r="CX78" s="1326"/>
      <c r="CY78" s="1326"/>
      <c r="CZ78" s="1326"/>
      <c r="DA78" s="1326"/>
      <c r="DB78" s="1326"/>
      <c r="DC78" s="1326"/>
    </row>
    <row r="79" spans="2:107" ht="13.5" x14ac:dyDescent="0.15">
      <c r="B79" s="387"/>
      <c r="G79" s="1320"/>
      <c r="H79" s="1320"/>
      <c r="I79" s="1330"/>
      <c r="J79" s="1330"/>
      <c r="K79" s="1332"/>
      <c r="L79" s="1332"/>
      <c r="M79" s="1332"/>
      <c r="N79" s="1332"/>
      <c r="AN79" s="1324"/>
      <c r="AO79" s="1324"/>
      <c r="AP79" s="1324"/>
      <c r="AQ79" s="1324"/>
      <c r="AR79" s="1324"/>
      <c r="AS79" s="1324"/>
      <c r="AT79" s="1324"/>
      <c r="AU79" s="1324"/>
      <c r="AV79" s="1324"/>
      <c r="AW79" s="1324"/>
      <c r="AX79" s="1324"/>
      <c r="AY79" s="1324"/>
      <c r="AZ79" s="1324"/>
      <c r="BA79" s="1324"/>
      <c r="BB79" s="1325" t="s">
        <v>589</v>
      </c>
      <c r="BC79" s="1325"/>
      <c r="BD79" s="1325"/>
      <c r="BE79" s="1325"/>
      <c r="BF79" s="1325"/>
      <c r="BG79" s="1325"/>
      <c r="BH79" s="1325"/>
      <c r="BI79" s="1325"/>
      <c r="BJ79" s="1325"/>
      <c r="BK79" s="1325"/>
      <c r="BL79" s="1325"/>
      <c r="BM79" s="1325"/>
      <c r="BN79" s="1325"/>
      <c r="BO79" s="1325"/>
      <c r="BP79" s="1326">
        <v>8.6999999999999993</v>
      </c>
      <c r="BQ79" s="1326"/>
      <c r="BR79" s="1326"/>
      <c r="BS79" s="1326"/>
      <c r="BT79" s="1326"/>
      <c r="BU79" s="1326"/>
      <c r="BV79" s="1326"/>
      <c r="BW79" s="1326"/>
      <c r="BX79" s="1326">
        <v>8.6</v>
      </c>
      <c r="BY79" s="1326"/>
      <c r="BZ79" s="1326"/>
      <c r="CA79" s="1326"/>
      <c r="CB79" s="1326"/>
      <c r="CC79" s="1326"/>
      <c r="CD79" s="1326"/>
      <c r="CE79" s="1326"/>
      <c r="CF79" s="1326">
        <v>8.5</v>
      </c>
      <c r="CG79" s="1326"/>
      <c r="CH79" s="1326"/>
      <c r="CI79" s="1326"/>
      <c r="CJ79" s="1326"/>
      <c r="CK79" s="1326"/>
      <c r="CL79" s="1326"/>
      <c r="CM79" s="1326"/>
      <c r="CN79" s="1326">
        <v>8.6</v>
      </c>
      <c r="CO79" s="1326"/>
      <c r="CP79" s="1326"/>
      <c r="CQ79" s="1326"/>
      <c r="CR79" s="1326"/>
      <c r="CS79" s="1326"/>
      <c r="CT79" s="1326"/>
      <c r="CU79" s="1326"/>
      <c r="CV79" s="1326">
        <v>8.8000000000000007</v>
      </c>
      <c r="CW79" s="1326"/>
      <c r="CX79" s="1326"/>
      <c r="CY79" s="1326"/>
      <c r="CZ79" s="1326"/>
      <c r="DA79" s="1326"/>
      <c r="DB79" s="1326"/>
      <c r="DC79" s="1326"/>
    </row>
    <row r="80" spans="2:107" ht="13.5" x14ac:dyDescent="0.15">
      <c r="B80" s="387"/>
      <c r="G80" s="1320"/>
      <c r="H80" s="1320"/>
      <c r="I80" s="1330"/>
      <c r="J80" s="1330"/>
      <c r="K80" s="1332"/>
      <c r="L80" s="1332"/>
      <c r="M80" s="1332"/>
      <c r="N80" s="1332"/>
      <c r="AN80" s="1324"/>
      <c r="AO80" s="1324"/>
      <c r="AP80" s="1324"/>
      <c r="AQ80" s="1324"/>
      <c r="AR80" s="1324"/>
      <c r="AS80" s="1324"/>
      <c r="AT80" s="1324"/>
      <c r="AU80" s="1324"/>
      <c r="AV80" s="1324"/>
      <c r="AW80" s="1324"/>
      <c r="AX80" s="1324"/>
      <c r="AY80" s="1324"/>
      <c r="AZ80" s="1324"/>
      <c r="BA80" s="1324"/>
      <c r="BB80" s="1325"/>
      <c r="BC80" s="1325"/>
      <c r="BD80" s="1325"/>
      <c r="BE80" s="1325"/>
      <c r="BF80" s="1325"/>
      <c r="BG80" s="1325"/>
      <c r="BH80" s="1325"/>
      <c r="BI80" s="1325"/>
      <c r="BJ80" s="1325"/>
      <c r="BK80" s="1325"/>
      <c r="BL80" s="1325"/>
      <c r="BM80" s="1325"/>
      <c r="BN80" s="1325"/>
      <c r="BO80" s="1325"/>
      <c r="BP80" s="1326"/>
      <c r="BQ80" s="1326"/>
      <c r="BR80" s="1326"/>
      <c r="BS80" s="1326"/>
      <c r="BT80" s="1326"/>
      <c r="BU80" s="1326"/>
      <c r="BV80" s="1326"/>
      <c r="BW80" s="1326"/>
      <c r="BX80" s="1326"/>
      <c r="BY80" s="1326"/>
      <c r="BZ80" s="1326"/>
      <c r="CA80" s="1326"/>
      <c r="CB80" s="1326"/>
      <c r="CC80" s="1326"/>
      <c r="CD80" s="1326"/>
      <c r="CE80" s="1326"/>
      <c r="CF80" s="1326"/>
      <c r="CG80" s="1326"/>
      <c r="CH80" s="1326"/>
      <c r="CI80" s="1326"/>
      <c r="CJ80" s="1326"/>
      <c r="CK80" s="1326"/>
      <c r="CL80" s="1326"/>
      <c r="CM80" s="1326"/>
      <c r="CN80" s="1326"/>
      <c r="CO80" s="1326"/>
      <c r="CP80" s="1326"/>
      <c r="CQ80" s="1326"/>
      <c r="CR80" s="1326"/>
      <c r="CS80" s="1326"/>
      <c r="CT80" s="1326"/>
      <c r="CU80" s="1326"/>
      <c r="CV80" s="1326"/>
      <c r="CW80" s="1326"/>
      <c r="CX80" s="1326"/>
      <c r="CY80" s="1326"/>
      <c r="CZ80" s="1326"/>
      <c r="DA80" s="1326"/>
      <c r="DB80" s="1326"/>
      <c r="DC80" s="1326"/>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lPa7V4GBSoQfKoH+D0AJUPR11MduFeebSF6Fn7oIqogc9owK0BF8aNbtGQiMy4WqznZRMiKJLQgZuZMEHWPwQA==" saltValue="g6oZAw6xl+vKJYsloUxvlg==" spinCount="100000" sheet="1" objects="1" scenarios="1" formatCells="0"/>
  <dataConsolidate/>
  <mergeCells count="112">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pageMargins left="0" right="0" top="0.39370078740157483" bottom="0.39370078740157483" header="0.19685039370078741" footer="0.19685039370078741"/>
  <pageSetup paperSize="9" scale="48" orientation="landscape" cellComments="asDisplayed"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F0AAE-3F04-44BA-B040-481C67A56B32}">
  <sheetPr>
    <pageSetUpPr fitToPage="1"/>
  </sheetPr>
  <dimension ref="A1:DR125"/>
  <sheetViews>
    <sheetView showGridLines="0" zoomScaleNormal="100" zoomScaleSheetLayoutView="70" workbookViewId="0">
      <selection activeCell="L6" sqref="L6:V8"/>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496</v>
      </c>
    </row>
  </sheetData>
  <sheetProtection algorithmName="SHA-512" hashValue="+Eh02jF/xzgfQgvZarZ70s9FzeiqcWZZoNYipsI4uj6rkJOPnDQ5wZZjgLmMu1/KZS7ywKIU1Yj2Y+rHXUPvsg==" saltValue="14zhzdkbVy6sSEVR5GbvGw=="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cellComments="asDisplayed"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6BBC3-4BBC-4466-AE54-99284295AB6E}">
  <sheetPr>
    <pageSetUpPr fitToPage="1"/>
  </sheetPr>
  <dimension ref="A1:DR125"/>
  <sheetViews>
    <sheetView showGridLines="0" zoomScaleNormal="100" zoomScaleSheetLayoutView="55" workbookViewId="0">
      <selection activeCell="L6" sqref="L6:V8"/>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496</v>
      </c>
    </row>
  </sheetData>
  <sheetProtection algorithmName="SHA-512" hashValue="IXOVL1FhYABRRlqCMCTvaUlmbUgJIBz9M37z0xdyfucZ2dNyiEr3ymNSCBf8jcjhQKkcBLYHlgwoWxiPnVmHVw==" saltValue="G32f1jSjz5qfi0TbMI2xhw=="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cellComments="asDisplayed"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547</v>
      </c>
      <c r="G2" s="157"/>
      <c r="H2" s="158"/>
    </row>
    <row r="3" spans="1:8" x14ac:dyDescent="0.15">
      <c r="A3" s="154" t="s">
        <v>540</v>
      </c>
      <c r="B3" s="159"/>
      <c r="C3" s="160"/>
      <c r="D3" s="161">
        <v>10593</v>
      </c>
      <c r="E3" s="162"/>
      <c r="F3" s="163">
        <v>109920</v>
      </c>
      <c r="G3" s="164"/>
      <c r="H3" s="165"/>
    </row>
    <row r="4" spans="1:8" x14ac:dyDescent="0.15">
      <c r="A4" s="166"/>
      <c r="B4" s="167"/>
      <c r="C4" s="168"/>
      <c r="D4" s="169">
        <v>5815</v>
      </c>
      <c r="E4" s="170"/>
      <c r="F4" s="171">
        <v>62739</v>
      </c>
      <c r="G4" s="172"/>
      <c r="H4" s="173"/>
    </row>
    <row r="5" spans="1:8" x14ac:dyDescent="0.15">
      <c r="A5" s="154" t="s">
        <v>542</v>
      </c>
      <c r="B5" s="159"/>
      <c r="C5" s="160"/>
      <c r="D5" s="161">
        <v>18742</v>
      </c>
      <c r="E5" s="162"/>
      <c r="F5" s="163">
        <v>119882</v>
      </c>
      <c r="G5" s="164"/>
      <c r="H5" s="165"/>
    </row>
    <row r="6" spans="1:8" x14ac:dyDescent="0.15">
      <c r="A6" s="166"/>
      <c r="B6" s="167"/>
      <c r="C6" s="168"/>
      <c r="D6" s="169">
        <v>6493</v>
      </c>
      <c r="E6" s="170"/>
      <c r="F6" s="171">
        <v>66481</v>
      </c>
      <c r="G6" s="172"/>
      <c r="H6" s="173"/>
    </row>
    <row r="7" spans="1:8" x14ac:dyDescent="0.15">
      <c r="A7" s="154" t="s">
        <v>543</v>
      </c>
      <c r="B7" s="159"/>
      <c r="C7" s="160"/>
      <c r="D7" s="161">
        <v>62283</v>
      </c>
      <c r="E7" s="162"/>
      <c r="F7" s="163">
        <v>116162</v>
      </c>
      <c r="G7" s="164"/>
      <c r="H7" s="165"/>
    </row>
    <row r="8" spans="1:8" x14ac:dyDescent="0.15">
      <c r="A8" s="166"/>
      <c r="B8" s="167"/>
      <c r="C8" s="168"/>
      <c r="D8" s="169">
        <v>17620</v>
      </c>
      <c r="E8" s="170"/>
      <c r="F8" s="171">
        <v>61562</v>
      </c>
      <c r="G8" s="172"/>
      <c r="H8" s="173"/>
    </row>
    <row r="9" spans="1:8" x14ac:dyDescent="0.15">
      <c r="A9" s="154" t="s">
        <v>544</v>
      </c>
      <c r="B9" s="159"/>
      <c r="C9" s="160"/>
      <c r="D9" s="161">
        <v>21975</v>
      </c>
      <c r="E9" s="162"/>
      <c r="F9" s="163">
        <v>121449</v>
      </c>
      <c r="G9" s="164"/>
      <c r="H9" s="165"/>
    </row>
    <row r="10" spans="1:8" x14ac:dyDescent="0.15">
      <c r="A10" s="166"/>
      <c r="B10" s="167"/>
      <c r="C10" s="168"/>
      <c r="D10" s="169">
        <v>15350</v>
      </c>
      <c r="E10" s="170"/>
      <c r="F10" s="171">
        <v>62922</v>
      </c>
      <c r="G10" s="172"/>
      <c r="H10" s="173"/>
    </row>
    <row r="11" spans="1:8" x14ac:dyDescent="0.15">
      <c r="A11" s="154" t="s">
        <v>545</v>
      </c>
      <c r="B11" s="159"/>
      <c r="C11" s="160"/>
      <c r="D11" s="161">
        <v>23996</v>
      </c>
      <c r="E11" s="162"/>
      <c r="F11" s="163">
        <v>145139</v>
      </c>
      <c r="G11" s="164"/>
      <c r="H11" s="165"/>
    </row>
    <row r="12" spans="1:8" x14ac:dyDescent="0.15">
      <c r="A12" s="166"/>
      <c r="B12" s="167"/>
      <c r="C12" s="174"/>
      <c r="D12" s="169">
        <v>7586</v>
      </c>
      <c r="E12" s="170"/>
      <c r="F12" s="171">
        <v>83762</v>
      </c>
      <c r="G12" s="172"/>
      <c r="H12" s="173"/>
    </row>
    <row r="13" spans="1:8" x14ac:dyDescent="0.15">
      <c r="A13" s="154"/>
      <c r="B13" s="159"/>
      <c r="C13" s="175"/>
      <c r="D13" s="176">
        <v>27518</v>
      </c>
      <c r="E13" s="177"/>
      <c r="F13" s="178">
        <v>122510</v>
      </c>
      <c r="G13" s="179"/>
      <c r="H13" s="165"/>
    </row>
    <row r="14" spans="1:8" x14ac:dyDescent="0.15">
      <c r="A14" s="166"/>
      <c r="B14" s="167"/>
      <c r="C14" s="168"/>
      <c r="D14" s="169">
        <v>10573</v>
      </c>
      <c r="E14" s="170"/>
      <c r="F14" s="171">
        <v>67493</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4.8099999999999996</v>
      </c>
      <c r="C19" s="180">
        <f>ROUND(VALUE(SUBSTITUTE(実質収支比率等に係る経年分析!G$48,"▲","-")),2)</f>
        <v>5.43</v>
      </c>
      <c r="D19" s="180">
        <f>ROUND(VALUE(SUBSTITUTE(実質収支比率等に係る経年分析!H$48,"▲","-")),2)</f>
        <v>4.8</v>
      </c>
      <c r="E19" s="180">
        <f>ROUND(VALUE(SUBSTITUTE(実質収支比率等に係る経年分析!I$48,"▲","-")),2)</f>
        <v>7.08</v>
      </c>
      <c r="F19" s="180">
        <f>ROUND(VALUE(SUBSTITUTE(実質収支比率等に係る経年分析!J$48,"▲","-")),2)</f>
        <v>6.84</v>
      </c>
    </row>
    <row r="20" spans="1:11" x14ac:dyDescent="0.15">
      <c r="A20" s="180" t="s">
        <v>55</v>
      </c>
      <c r="B20" s="180">
        <f>ROUND(VALUE(SUBSTITUTE(実質収支比率等に係る経年分析!F$47,"▲","-")),2)</f>
        <v>36.369999999999997</v>
      </c>
      <c r="C20" s="180">
        <f>ROUND(VALUE(SUBSTITUTE(実質収支比率等に係る経年分析!G$47,"▲","-")),2)</f>
        <v>36.450000000000003</v>
      </c>
      <c r="D20" s="180">
        <f>ROUND(VALUE(SUBSTITUTE(実質収支比率等に係る経年分析!H$47,"▲","-")),2)</f>
        <v>35.64</v>
      </c>
      <c r="E20" s="180">
        <f>ROUND(VALUE(SUBSTITUTE(実質収支比率等に係る経年分析!I$47,"▲","-")),2)</f>
        <v>42.76</v>
      </c>
      <c r="F20" s="180">
        <f>ROUND(VALUE(SUBSTITUTE(実質収支比率等に係る経年分析!J$47,"▲","-")),2)</f>
        <v>43.15</v>
      </c>
    </row>
    <row r="21" spans="1:11" x14ac:dyDescent="0.15">
      <c r="A21" s="180" t="s">
        <v>56</v>
      </c>
      <c r="B21" s="180">
        <f>IF(ISNUMBER(VALUE(SUBSTITUTE(実質収支比率等に係る経年分析!F$49,"▲","-"))),ROUND(VALUE(SUBSTITUTE(実質収支比率等に係る経年分析!F$49,"▲","-")),2),NA())</f>
        <v>-5.98</v>
      </c>
      <c r="C21" s="180">
        <f>IF(ISNUMBER(VALUE(SUBSTITUTE(実質収支比率等に係る経年分析!G$49,"▲","-"))),ROUND(VALUE(SUBSTITUTE(実質収支比率等に係る経年分析!G$49,"▲","-")),2),NA())</f>
        <v>3.53</v>
      </c>
      <c r="D21" s="180">
        <f>IF(ISNUMBER(VALUE(SUBSTITUTE(実質収支比率等に係る経年分析!H$49,"▲","-"))),ROUND(VALUE(SUBSTITUTE(実質収支比率等に係る経年分析!H$49,"▲","-")),2),NA())</f>
        <v>-3.34</v>
      </c>
      <c r="E21" s="180">
        <f>IF(ISNUMBER(VALUE(SUBSTITUTE(実質収支比率等に係る経年分析!I$49,"▲","-"))),ROUND(VALUE(SUBSTITUTE(実質収支比率等に係る経年分析!I$49,"▲","-")),2),NA())</f>
        <v>7.61</v>
      </c>
      <c r="F21" s="180">
        <f>IF(ISNUMBER(VALUE(SUBSTITUTE(実質収支比率等に係る経年分析!J$49,"▲","-"))),ROUND(VALUE(SUBSTITUTE(実質収支比率等に係る経年分析!J$49,"▲","-")),2),NA())</f>
        <v>-4.08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7.87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14.44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7.69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灌漑用水ポンプ施設維持管理事業特別会計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v>
      </c>
    </row>
    <row r="34" spans="1:16" x14ac:dyDescent="0.15">
      <c r="A34" s="181" t="str">
        <f>IF(連結実質赤字比率に係る赤字・黒字の構成分析!C$36="",NA(),連結実質赤字比率に係る赤字・黒字の構成分析!C$36)</f>
        <v>国民健康保険特別会計</v>
      </c>
      <c r="B34" s="181">
        <f>IF(ROUND(VALUE(SUBSTITUTE(連結実質赤字比率に係る赤字・黒字の構成分析!F$36,"▲", "-")), 2) &lt; 0, ABS(ROUND(VALUE(SUBSTITUTE(連結実質赤字比率に係る赤字・黒字の構成分析!F$36,"▲", "-")), 2)), NA())</f>
        <v>5.01</v>
      </c>
      <c r="C34" s="181" t="e">
        <f>IF(ROUND(VALUE(SUBSTITUTE(連結実質赤字比率に係る赤字・黒字の構成分析!F$36,"▲", "-")), 2) &gt;= 0, ABS(ROUND(VALUE(SUBSTITUTE(連結実質赤字比率に係る赤字・黒字の構成分析!F$36,"▲", "-")), 2)), NA())</f>
        <v>#N/A</v>
      </c>
      <c r="D34" s="181">
        <f>IF(ROUND(VALUE(SUBSTITUTE(連結実質赤字比率に係る赤字・黒字の構成分析!G$36,"▲", "-")), 2) &lt; 0, ABS(ROUND(VALUE(SUBSTITUTE(連結実質赤字比率に係る赤字・黒字の構成分析!G$36,"▲", "-")), 2)), NA())</f>
        <v>4.2699999999999996</v>
      </c>
      <c r="E34" s="181" t="e">
        <f>IF(ROUND(VALUE(SUBSTITUTE(連結実質赤字比率に係る赤字・黒字の構成分析!G$36,"▲", "-")), 2) &gt;= 0, ABS(ROUND(VALUE(SUBSTITUTE(連結実質赤字比率に係る赤字・黒字の構成分析!G$36,"▲", "-")), 2)), NA())</f>
        <v>#N/A</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2.79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1.86</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3.81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3.54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3.54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4.12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4.8099999999999996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5.43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7.07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6.83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401</v>
      </c>
      <c r="E42" s="182"/>
      <c r="F42" s="182"/>
      <c r="G42" s="182">
        <f>'実質公債費比率（分子）の構造'!L$52</f>
        <v>408</v>
      </c>
      <c r="H42" s="182"/>
      <c r="I42" s="182"/>
      <c r="J42" s="182">
        <f>'実質公債費比率（分子）の構造'!M$52</f>
        <v>495</v>
      </c>
      <c r="K42" s="182"/>
      <c r="L42" s="182"/>
      <c r="M42" s="182">
        <f>'実質公債費比率（分子）の構造'!N$52</f>
        <v>557</v>
      </c>
      <c r="N42" s="182"/>
      <c r="O42" s="182"/>
      <c r="P42" s="182">
        <f>'実質公債費比率（分子）の構造'!O$52</f>
        <v>562</v>
      </c>
    </row>
    <row r="43" spans="1:16" x14ac:dyDescent="0.15">
      <c r="A43" s="182" t="s">
        <v>64</v>
      </c>
      <c r="B43" s="182">
        <f>'実質公債費比率（分子）の構造'!K$51</f>
        <v>0</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9</v>
      </c>
      <c r="C45" s="182"/>
      <c r="D45" s="182"/>
      <c r="E45" s="182">
        <f>'実質公債費比率（分子）の構造'!L$49</f>
        <v>12</v>
      </c>
      <c r="F45" s="182"/>
      <c r="G45" s="182"/>
      <c r="H45" s="182">
        <f>'実質公債費比率（分子）の構造'!M$49</f>
        <v>13</v>
      </c>
      <c r="I45" s="182"/>
      <c r="J45" s="182"/>
      <c r="K45" s="182">
        <f>'実質公債費比率（分子）の構造'!N$49</f>
        <v>23</v>
      </c>
      <c r="L45" s="182"/>
      <c r="M45" s="182"/>
      <c r="N45" s="182">
        <f>'実質公債費比率（分子）の構造'!O$49</f>
        <v>28</v>
      </c>
      <c r="O45" s="182"/>
      <c r="P45" s="182"/>
    </row>
    <row r="46" spans="1:16" x14ac:dyDescent="0.15">
      <c r="A46" s="182" t="s">
        <v>67</v>
      </c>
      <c r="B46" s="182">
        <f>'実質公債費比率（分子）の構造'!K$48</f>
        <v>18</v>
      </c>
      <c r="C46" s="182"/>
      <c r="D46" s="182"/>
      <c r="E46" s="182">
        <f>'実質公債費比率（分子）の構造'!L$48</f>
        <v>22</v>
      </c>
      <c r="F46" s="182"/>
      <c r="G46" s="182"/>
      <c r="H46" s="182">
        <f>'実質公債費比率（分子）の構造'!M$48</f>
        <v>9</v>
      </c>
      <c r="I46" s="182"/>
      <c r="J46" s="182"/>
      <c r="K46" s="182">
        <f>'実質公債費比率（分子）の構造'!N$48</f>
        <v>7</v>
      </c>
      <c r="L46" s="182"/>
      <c r="M46" s="182"/>
      <c r="N46" s="182">
        <f>'実質公債費比率（分子）の構造'!O$48</f>
        <v>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458</v>
      </c>
      <c r="C49" s="182"/>
      <c r="D49" s="182"/>
      <c r="E49" s="182">
        <f>'実質公債費比率（分子）の構造'!L$45</f>
        <v>464</v>
      </c>
      <c r="F49" s="182"/>
      <c r="G49" s="182"/>
      <c r="H49" s="182">
        <f>'実質公債費比率（分子）の構造'!M$45</f>
        <v>612</v>
      </c>
      <c r="I49" s="182"/>
      <c r="J49" s="182"/>
      <c r="K49" s="182">
        <f>'実質公債費比率（分子）の構造'!N$45</f>
        <v>685</v>
      </c>
      <c r="L49" s="182"/>
      <c r="M49" s="182"/>
      <c r="N49" s="182">
        <f>'実質公債費比率（分子）の構造'!O$45</f>
        <v>686</v>
      </c>
      <c r="O49" s="182"/>
      <c r="P49" s="182"/>
    </row>
    <row r="50" spans="1:16" x14ac:dyDescent="0.15">
      <c r="A50" s="182" t="s">
        <v>71</v>
      </c>
      <c r="B50" s="182" t="e">
        <f>NA()</f>
        <v>#N/A</v>
      </c>
      <c r="C50" s="182">
        <f>IF(ISNUMBER('実質公債費比率（分子）の構造'!K$53),'実質公債費比率（分子）の構造'!K$53,NA())</f>
        <v>84</v>
      </c>
      <c r="D50" s="182" t="e">
        <f>NA()</f>
        <v>#N/A</v>
      </c>
      <c r="E50" s="182" t="e">
        <f>NA()</f>
        <v>#N/A</v>
      </c>
      <c r="F50" s="182">
        <f>IF(ISNUMBER('実質公債費比率（分子）の構造'!L$53),'実質公債費比率（分子）の構造'!L$53,NA())</f>
        <v>90</v>
      </c>
      <c r="G50" s="182" t="e">
        <f>NA()</f>
        <v>#N/A</v>
      </c>
      <c r="H50" s="182" t="e">
        <f>NA()</f>
        <v>#N/A</v>
      </c>
      <c r="I50" s="182">
        <f>IF(ISNUMBER('実質公債費比率（分子）の構造'!M$53),'実質公債費比率（分子）の構造'!M$53,NA())</f>
        <v>139</v>
      </c>
      <c r="J50" s="182" t="e">
        <f>NA()</f>
        <v>#N/A</v>
      </c>
      <c r="K50" s="182" t="e">
        <f>NA()</f>
        <v>#N/A</v>
      </c>
      <c r="L50" s="182">
        <f>IF(ISNUMBER('実質公債費比率（分子）の構造'!N$53),'実質公債費比率（分子）の構造'!N$53,NA())</f>
        <v>158</v>
      </c>
      <c r="M50" s="182" t="e">
        <f>NA()</f>
        <v>#N/A</v>
      </c>
      <c r="N50" s="182" t="e">
        <f>NA()</f>
        <v>#N/A</v>
      </c>
      <c r="O50" s="182">
        <f>IF(ISNUMBER('実質公債費比率（分子）の構造'!O$53),'実質公債費比率（分子）の構造'!O$53,NA())</f>
        <v>157</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5125</v>
      </c>
      <c r="E56" s="181"/>
      <c r="F56" s="181"/>
      <c r="G56" s="181">
        <f>'将来負担比率（分子）の構造'!J$52</f>
        <v>4892</v>
      </c>
      <c r="H56" s="181"/>
      <c r="I56" s="181"/>
      <c r="J56" s="181">
        <f>'将来負担比率（分子）の構造'!K$52</f>
        <v>4670</v>
      </c>
      <c r="K56" s="181"/>
      <c r="L56" s="181"/>
      <c r="M56" s="181">
        <f>'将来負担比率（分子）の構造'!L$52</f>
        <v>4347</v>
      </c>
      <c r="N56" s="181"/>
      <c r="O56" s="181"/>
      <c r="P56" s="181">
        <f>'将来負担比率（分子）の構造'!M$52</f>
        <v>3984</v>
      </c>
    </row>
    <row r="57" spans="1:16" x14ac:dyDescent="0.15">
      <c r="A57" s="181" t="s">
        <v>42</v>
      </c>
      <c r="B57" s="181"/>
      <c r="C57" s="181"/>
      <c r="D57" s="181">
        <f>'将来負担比率（分子）の構造'!I$51</f>
        <v>99</v>
      </c>
      <c r="E57" s="181"/>
      <c r="F57" s="181"/>
      <c r="G57" s="181">
        <f>'将来負担比率（分子）の構造'!J$51</f>
        <v>85</v>
      </c>
      <c r="H57" s="181"/>
      <c r="I57" s="181"/>
      <c r="J57" s="181">
        <f>'将来負担比率（分子）の構造'!K$51</f>
        <v>70</v>
      </c>
      <c r="K57" s="181"/>
      <c r="L57" s="181"/>
      <c r="M57" s="181">
        <f>'将来負担比率（分子）の構造'!L$51</f>
        <v>56</v>
      </c>
      <c r="N57" s="181"/>
      <c r="O57" s="181"/>
      <c r="P57" s="181">
        <f>'将来負担比率（分子）の構造'!M$51</f>
        <v>46</v>
      </c>
    </row>
    <row r="58" spans="1:16" x14ac:dyDescent="0.15">
      <c r="A58" s="181" t="s">
        <v>41</v>
      </c>
      <c r="B58" s="181"/>
      <c r="C58" s="181"/>
      <c r="D58" s="181">
        <f>'将来負担比率（分子）の構造'!I$50</f>
        <v>1804</v>
      </c>
      <c r="E58" s="181"/>
      <c r="F58" s="181"/>
      <c r="G58" s="181">
        <f>'将来負担比率（分子）の構造'!J$50</f>
        <v>1796</v>
      </c>
      <c r="H58" s="181"/>
      <c r="I58" s="181"/>
      <c r="J58" s="181">
        <f>'将来負担比率（分子）の構造'!K$50</f>
        <v>2356</v>
      </c>
      <c r="K58" s="181"/>
      <c r="L58" s="181"/>
      <c r="M58" s="181">
        <f>'将来負担比率（分子）の構造'!L$50</f>
        <v>3171</v>
      </c>
      <c r="N58" s="181"/>
      <c r="O58" s="181"/>
      <c r="P58" s="181">
        <f>'将来負担比率（分子）の構造'!M$50</f>
        <v>3631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722</v>
      </c>
      <c r="C62" s="181"/>
      <c r="D62" s="181"/>
      <c r="E62" s="181">
        <f>'将来負担比率（分子）の構造'!J$45</f>
        <v>914</v>
      </c>
      <c r="F62" s="181"/>
      <c r="G62" s="181"/>
      <c r="H62" s="181">
        <f>'将来負担比率（分子）の構造'!K$45</f>
        <v>945</v>
      </c>
      <c r="I62" s="181"/>
      <c r="J62" s="181"/>
      <c r="K62" s="181">
        <f>'将来負担比率（分子）の構造'!L$45</f>
        <v>892</v>
      </c>
      <c r="L62" s="181"/>
      <c r="M62" s="181"/>
      <c r="N62" s="181">
        <f>'将来負担比率（分子）の構造'!M$45</f>
        <v>871</v>
      </c>
      <c r="O62" s="181"/>
      <c r="P62" s="181"/>
    </row>
    <row r="63" spans="1:16" x14ac:dyDescent="0.15">
      <c r="A63" s="181" t="s">
        <v>34</v>
      </c>
      <c r="B63" s="181">
        <f>'将来負担比率（分子）の構造'!I$44</f>
        <v>473</v>
      </c>
      <c r="C63" s="181"/>
      <c r="D63" s="181"/>
      <c r="E63" s="181">
        <f>'将来負担比率（分子）の構造'!J$44</f>
        <v>449</v>
      </c>
      <c r="F63" s="181"/>
      <c r="G63" s="181"/>
      <c r="H63" s="181">
        <f>'将来負担比率（分子）の構造'!K$44</f>
        <v>438</v>
      </c>
      <c r="I63" s="181"/>
      <c r="J63" s="181"/>
      <c r="K63" s="181">
        <f>'将来負担比率（分子）の構造'!L$44</f>
        <v>427</v>
      </c>
      <c r="L63" s="181"/>
      <c r="M63" s="181"/>
      <c r="N63" s="181">
        <f>'将来負担比率（分子）の構造'!M$44</f>
        <v>389</v>
      </c>
      <c r="O63" s="181"/>
      <c r="P63" s="181"/>
    </row>
    <row r="64" spans="1:16" x14ac:dyDescent="0.15">
      <c r="A64" s="181" t="s">
        <v>33</v>
      </c>
      <c r="B64" s="181">
        <f>'将来負担比率（分子）の構造'!I$43</f>
        <v>188</v>
      </c>
      <c r="C64" s="181"/>
      <c r="D64" s="181"/>
      <c r="E64" s="181">
        <f>'将来負担比率（分子）の構造'!J$43</f>
        <v>203</v>
      </c>
      <c r="F64" s="181"/>
      <c r="G64" s="181"/>
      <c r="H64" s="181">
        <f>'将来負担比率（分子）の構造'!K$43</f>
        <v>71</v>
      </c>
      <c r="I64" s="181"/>
      <c r="J64" s="181"/>
      <c r="K64" s="181">
        <f>'将来負担比率（分子）の構造'!L$43</f>
        <v>83</v>
      </c>
      <c r="L64" s="181"/>
      <c r="M64" s="181"/>
      <c r="N64" s="181">
        <f>'将来負担比率（分子）の構造'!M$43</f>
        <v>68</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6520</v>
      </c>
      <c r="C66" s="181"/>
      <c r="D66" s="181"/>
      <c r="E66" s="181">
        <f>'将来負担比率（分子）の構造'!J$41</f>
        <v>6130</v>
      </c>
      <c r="F66" s="181"/>
      <c r="G66" s="181"/>
      <c r="H66" s="181">
        <f>'将来負担比率（分子）の構造'!K$41</f>
        <v>5812</v>
      </c>
      <c r="I66" s="181"/>
      <c r="J66" s="181"/>
      <c r="K66" s="181">
        <f>'将来負担比率（分子）の構造'!L$41</f>
        <v>5354</v>
      </c>
      <c r="L66" s="181"/>
      <c r="M66" s="181"/>
      <c r="N66" s="181">
        <f>'将来負担比率（分子）の構造'!M$41</f>
        <v>4923</v>
      </c>
      <c r="O66" s="181"/>
      <c r="P66" s="181"/>
    </row>
    <row r="67" spans="1:16" x14ac:dyDescent="0.15">
      <c r="A67" s="181" t="s">
        <v>75</v>
      </c>
      <c r="B67" s="181" t="e">
        <f>NA()</f>
        <v>#N/A</v>
      </c>
      <c r="C67" s="181">
        <f>IF(ISNUMBER('将来負担比率（分子）の構造'!I$53), IF('将来負担比率（分子）の構造'!I$53 &lt; 0, 0, '将来負担比率（分子）の構造'!I$53), NA())</f>
        <v>874</v>
      </c>
      <c r="D67" s="181" t="e">
        <f>NA()</f>
        <v>#N/A</v>
      </c>
      <c r="E67" s="181" t="e">
        <f>NA()</f>
        <v>#N/A</v>
      </c>
      <c r="F67" s="181">
        <f>IF(ISNUMBER('将来負担比率（分子）の構造'!J$53), IF('将来負担比率（分子）の構造'!J$53 &lt; 0, 0, '将来負担比率（分子）の構造'!J$53), NA())</f>
        <v>923</v>
      </c>
      <c r="G67" s="181" t="e">
        <f>NA()</f>
        <v>#N/A</v>
      </c>
      <c r="H67" s="181" t="e">
        <f>NA()</f>
        <v>#N/A</v>
      </c>
      <c r="I67" s="181">
        <f>IF(ISNUMBER('将来負担比率（分子）の構造'!K$53), IF('将来負担比率（分子）の構造'!K$53 &lt; 0, 0, '将来負担比率（分子）の構造'!K$53), NA())</f>
        <v>169</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875</v>
      </c>
      <c r="C72" s="185">
        <f>基金残高に係る経年分析!G55</f>
        <v>1066</v>
      </c>
      <c r="D72" s="185">
        <f>基金残高に係る経年分析!H55</f>
        <v>1064</v>
      </c>
    </row>
    <row r="73" spans="1:16" x14ac:dyDescent="0.15">
      <c r="A73" s="184" t="s">
        <v>78</v>
      </c>
      <c r="B73" s="185">
        <f>基金残高に係る経年分析!F56</f>
        <v>352</v>
      </c>
      <c r="C73" s="185">
        <f>基金残高に係る経年分析!G56</f>
        <v>381</v>
      </c>
      <c r="D73" s="185">
        <f>基金残高に係る経年分析!H56</f>
        <v>351</v>
      </c>
    </row>
    <row r="74" spans="1:16" x14ac:dyDescent="0.15">
      <c r="A74" s="184" t="s">
        <v>79</v>
      </c>
      <c r="B74" s="185">
        <f>基金残高に係る経年分析!F57</f>
        <v>1129</v>
      </c>
      <c r="C74" s="185">
        <f>基金残高に係る経年分析!G57</f>
        <v>1724</v>
      </c>
      <c r="D74" s="185">
        <f>基金残高に係る経年分析!H57</f>
        <v>2217</v>
      </c>
    </row>
  </sheetData>
  <sheetProtection algorithmName="SHA-512" hashValue="qhnNMlSRebzyFU4BbhxKNWve+3mESFXksd4CTAsZZVS+gYdj3vNSoWKb92jv5/ij0y2Eyj2NNTFHTkk2H8/vYw==" saltValue="ejq0Iw9ghTITazC1nqhm8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2021-11-11T07:52:23Z</cp:lastPrinted>
  <dcterms:created xsi:type="dcterms:W3CDTF">2021-02-05T04:39:33Z</dcterms:created>
  <dcterms:modified xsi:type="dcterms:W3CDTF">2021-11-11T07:52:51Z</dcterms:modified>
  <cp:category/>
</cp:coreProperties>
</file>